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nysemail-my.sharepoint.com/personal/min-sook_kim_health_ny_gov/Documents/Attachments/Documents/P_Drive/Pb &amp; Cu/Compliance/Compliance Guidance/my info &amp; draft/LCR Site Sample Plan/"/>
    </mc:Choice>
  </mc:AlternateContent>
  <xr:revisionPtr revIDLastSave="3072" documentId="8_{64976AA7-8702-4745-B403-E0917A11B07E}" xr6:coauthVersionLast="47" xr6:coauthVersionMax="47" xr10:uidLastSave="{FC1390AE-E556-4816-963A-22CE5BF12CC1}"/>
  <bookViews>
    <workbookView xWindow="-28920" yWindow="-45" windowWidth="29040" windowHeight="17520" firstSheet="1" activeTab="2" xr2:uid="{3502E431-1CDA-40ED-96DA-46568173BD5A}"/>
  </bookViews>
  <sheets>
    <sheet name="CWS with SFS only" sheetId="5" state="hidden" r:id="rId1"/>
    <sheet name="Instructions for NTNC" sheetId="21" r:id="rId2"/>
    <sheet name="NTNC" sheetId="9" r:id="rId3"/>
    <sheet name="CWS algorithm" sheetId="17" state="hidden" r:id="rId4"/>
    <sheet name="NTNC algorithm" sheetId="20"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9" l="1"/>
  <c r="G7" i="9"/>
  <c r="G9" i="9" s="1"/>
  <c r="E25" i="9" l="1"/>
  <c r="E28" i="9"/>
  <c r="E26" i="9" l="1"/>
  <c r="E27" i="9"/>
  <c r="E29" i="9"/>
  <c r="E30" i="9"/>
  <c r="E31" i="9"/>
  <c r="E32" i="9"/>
  <c r="E33" i="9"/>
  <c r="E34" i="9"/>
  <c r="E35" i="9"/>
  <c r="E36" i="9"/>
  <c r="E37" i="9"/>
  <c r="E38" i="9"/>
  <c r="E39" i="9"/>
  <c r="E40" i="9"/>
  <c r="E41" i="9"/>
  <c r="E42" i="9"/>
  <c r="E43" i="9"/>
  <c r="E44" i="9"/>
  <c r="E45" i="9"/>
  <c r="E46" i="9"/>
  <c r="E47" i="9"/>
  <c r="E48" i="9"/>
  <c r="E49" i="9"/>
  <c r="E50" i="9"/>
  <c r="E51" i="9"/>
  <c r="E52" i="9"/>
  <c r="E53" i="9"/>
  <c r="E54" i="9"/>
  <c r="E55" i="9"/>
  <c r="E56" i="9"/>
  <c r="E57" i="9"/>
  <c r="E58" i="9"/>
  <c r="E59" i="9"/>
  <c r="E60" i="9"/>
  <c r="E61" i="9"/>
  <c r="E62" i="9"/>
  <c r="E63" i="9"/>
  <c r="E64" i="9"/>
  <c r="E65" i="9"/>
  <c r="E66" i="9"/>
  <c r="G9" i="5" l="1"/>
  <c r="G8" i="5"/>
  <c r="G10" i="5" s="1"/>
</calcChain>
</file>

<file path=xl/sharedStrings.xml><?xml version="1.0" encoding="utf-8"?>
<sst xmlns="http://schemas.openxmlformats.org/spreadsheetml/2006/main" count="487" uniqueCount="75">
  <si>
    <t>PWS Name</t>
  </si>
  <si>
    <t>Standard Monitoring</t>
  </si>
  <si>
    <t>Reduced Monitoring</t>
  </si>
  <si>
    <t>Notes</t>
  </si>
  <si>
    <t>No.</t>
  </si>
  <si>
    <t>Sampling Site Address</t>
  </si>
  <si>
    <t>I. System Information</t>
  </si>
  <si>
    <t>PWS ID No.</t>
  </si>
  <si>
    <t>Lead and Copper Site Sample Plan</t>
  </si>
  <si>
    <t>II. Minimum Required Number of Samples</t>
  </si>
  <si>
    <t>Recommended Number of Sample Sites</t>
  </si>
  <si>
    <t>(R)egular
or
(B)ackup</t>
  </si>
  <si>
    <t>1983&lt;lead solder&lt;1986</t>
  </si>
  <si>
    <t>Site Tier
1,2,3,
Other</t>
  </si>
  <si>
    <t>Serving Population</t>
  </si>
  <si>
    <t>lead solder after 1986</t>
  </si>
  <si>
    <t>no lead plumbing</t>
  </si>
  <si>
    <t>other</t>
  </si>
  <si>
    <t>Tier 3</t>
  </si>
  <si>
    <t>LSL
(Y/N)</t>
  </si>
  <si>
    <t>F15 (Site Tier) Determination</t>
  </si>
  <si>
    <t>lead solder before 1983</t>
  </si>
  <si>
    <t>Indoor Plumbing Material</t>
  </si>
  <si>
    <t>lead piping in plumbing</t>
  </si>
  <si>
    <t>no lead in plumbing</t>
  </si>
  <si>
    <t>If C15 is "N" or "no" and D15 is "1983&lt;lead solder&lt;1986"; F15 is Tier 1</t>
  </si>
  <si>
    <t>If C15 is "Y" or "yes"; it is Tier 1</t>
  </si>
  <si>
    <t>If C15 is "N" or "no" and D15 is "lead piping in plumbing"; F15 is Tier 1</t>
  </si>
  <si>
    <t>If C15 is "N" or "no" and D15 is "lead solder before 1983"; F15 is Tier 3</t>
  </si>
  <si>
    <t>If C15 is" N" or "no" and D15 is "no lead in plumbing"; F15 is Other</t>
  </si>
  <si>
    <t>Sampling Site Address or Location</t>
  </si>
  <si>
    <t>Y</t>
  </si>
  <si>
    <t>N</t>
  </si>
  <si>
    <t>S</t>
  </si>
  <si>
    <t>M</t>
  </si>
  <si>
    <t>Other</t>
  </si>
  <si>
    <t>Unknown</t>
  </si>
  <si>
    <t>unknown</t>
  </si>
  <si>
    <t>lead pipes in plumbing</t>
  </si>
  <si>
    <t>no lead solder or lead pipes</t>
  </si>
  <si>
    <t>Tier 1</t>
  </si>
  <si>
    <t>tier 2</t>
  </si>
  <si>
    <t>Site Tier (1/2/Other)</t>
  </si>
  <si>
    <r>
      <t>LSL (</t>
    </r>
    <r>
      <rPr>
        <b/>
        <sz val="11"/>
        <color rgb="FFFF0000"/>
        <rFont val="Aptos Narrow"/>
        <family val="2"/>
        <scheme val="minor"/>
      </rPr>
      <t>Y</t>
    </r>
    <r>
      <rPr>
        <sz val="11"/>
        <color rgb="FFFF0000"/>
        <rFont val="Aptos Narrow"/>
        <family val="2"/>
        <scheme val="minor"/>
      </rPr>
      <t>/</t>
    </r>
    <r>
      <rPr>
        <b/>
        <sz val="11"/>
        <color rgb="FFFF0000"/>
        <rFont val="Aptos Narrow"/>
        <family val="2"/>
        <scheme val="minor"/>
      </rPr>
      <t>N</t>
    </r>
    <r>
      <rPr>
        <sz val="11"/>
        <color rgb="FFFF0000"/>
        <rFont val="Aptos Narrow"/>
        <family val="2"/>
        <scheme val="minor"/>
      </rPr>
      <t>)</t>
    </r>
  </si>
  <si>
    <t>II. Minimum Required Number of Samples ⓘ</t>
  </si>
  <si>
    <t>PWS ID No. ⓘ</t>
  </si>
  <si>
    <r>
      <t>(</t>
    </r>
    <r>
      <rPr>
        <b/>
        <sz val="11"/>
        <color theme="1"/>
        <rFont val="Aptos Narrow"/>
        <family val="2"/>
        <scheme val="minor"/>
      </rPr>
      <t>R</t>
    </r>
    <r>
      <rPr>
        <sz val="11"/>
        <color theme="1"/>
        <rFont val="Aptos Narrow"/>
        <family val="2"/>
        <scheme val="minor"/>
      </rPr>
      <t>)outine/(</t>
    </r>
    <r>
      <rPr>
        <b/>
        <sz val="11"/>
        <color theme="1"/>
        <rFont val="Aptos Narrow"/>
        <family val="2"/>
        <scheme val="minor"/>
      </rPr>
      <t>B</t>
    </r>
    <r>
      <rPr>
        <sz val="11"/>
        <color theme="1"/>
        <rFont val="Aptos Narrow"/>
        <family val="2"/>
        <scheme val="minor"/>
      </rPr>
      <t>)ackup</t>
    </r>
  </si>
  <si>
    <t>III. Notes</t>
  </si>
  <si>
    <t>If "FALSE" see note 3.</t>
  </si>
  <si>
    <t>LSL (Y/N)</t>
  </si>
  <si>
    <t>Single/Multi Family</t>
  </si>
  <si>
    <t>20% MF? (Y/N)</t>
  </si>
  <si>
    <t>Site Tier</t>
  </si>
  <si>
    <t>Tier 2</t>
  </si>
  <si>
    <t>no information entered</t>
  </si>
  <si>
    <t>LSL (Y/N/Unknown)</t>
  </si>
  <si>
    <r>
      <rPr>
        <b/>
        <sz val="11"/>
        <color theme="1"/>
        <rFont val="Aptos Narrow"/>
        <family val="2"/>
      </rPr>
      <t>R</t>
    </r>
    <r>
      <rPr>
        <sz val="11"/>
        <color theme="1"/>
        <rFont val="Aptos Narrow"/>
        <family val="2"/>
      </rPr>
      <t xml:space="preserve">outine/
</t>
    </r>
    <r>
      <rPr>
        <b/>
        <sz val="11"/>
        <color theme="1"/>
        <rFont val="Aptos Narrow"/>
        <family val="2"/>
      </rPr>
      <t>B</t>
    </r>
    <r>
      <rPr>
        <sz val="11"/>
        <color theme="1"/>
        <rFont val="Aptos Narrow"/>
        <family val="2"/>
      </rPr>
      <t>ackup</t>
    </r>
  </si>
  <si>
    <t>R</t>
  </si>
  <si>
    <t>B</t>
  </si>
  <si>
    <t>2.  Choose “no lead solder or lead pipes” for indoor plumbing installed after 1986.</t>
  </si>
  <si>
    <t>IV. Attestation</t>
  </si>
  <si>
    <t>Name</t>
  </si>
  <si>
    <t>Title</t>
  </si>
  <si>
    <t>Date</t>
  </si>
  <si>
    <t>V. Lead and Copper Sample Sites</t>
  </si>
  <si>
    <t>I certify that I have follwed the "Instructions on How to Complete the LCR Site Sample Plan, and, to the best of my knowledge, the information presented in Sections I and V is accurate.</t>
  </si>
  <si>
    <t>Dropdown Menu Choices</t>
  </si>
  <si>
    <t>3.  If "False:”
•   the site is not a qualifying lead and copper sampling site; or
•   information about service line material and/or indoor plumbing material is missing.</t>
  </si>
  <si>
    <t>Choose from dropdown menus
See notes 1 and 2 for additional information.</t>
  </si>
  <si>
    <t>4.  Choose “R” for sites you use on a regular basis to achieve the minimum required compliance. You can have more “R” sites than the minimum if you sample more than the minimum number of required samples to count for unexpected events, e.g., unresponsive consumers. Choose “B” for all other sites.</t>
  </si>
  <si>
    <t>Y or N</t>
  </si>
  <si>
    <t>Could have been Tier 2</t>
  </si>
  <si>
    <t>could have been "Tier 3"</t>
  </si>
  <si>
    <t>See note 4.</t>
  </si>
  <si>
    <t xml:space="preserve">1.  Choose lead service line “LSL” if any portion of the service line is made of lead. This does not include lead gooseneck or lead. connector.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</si>
</sst>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_(* #,##0_);_(* \(#,##0\);_(* &quot;-&quot;??_);_(@_)"/>
  </numFmts>
  <fonts count="21"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b/>
      <sz val="11"/>
      <color theme="1"/>
      <name val="Aptos"/>
      <family val="2"/>
    </font>
    <font>
      <sz val="11"/>
      <color theme="1"/>
      <name val="Aptos"/>
      <family val="2"/>
    </font>
    <font>
      <b/>
      <sz val="12"/>
      <color theme="1"/>
      <name val="Aptos"/>
      <family val="2"/>
    </font>
    <font>
      <b/>
      <sz val="12"/>
      <name val="Aptos"/>
      <family val="2"/>
    </font>
    <font>
      <b/>
      <sz val="12"/>
      <color rgb="FF008080"/>
      <name val="Roboto"/>
    </font>
    <font>
      <b/>
      <sz val="12"/>
      <color theme="1"/>
      <name val="Roboto"/>
    </font>
    <font>
      <sz val="12"/>
      <name val="Aptos Black"/>
      <family val="2"/>
    </font>
    <font>
      <sz val="11"/>
      <color rgb="FFFF0000"/>
      <name val="Aptos"/>
      <family val="2"/>
    </font>
    <font>
      <sz val="11"/>
      <name val="Aptos"/>
      <family val="2"/>
    </font>
    <font>
      <sz val="11"/>
      <name val="Aptos Narrow"/>
      <family val="2"/>
      <scheme val="minor"/>
    </font>
    <font>
      <b/>
      <sz val="11"/>
      <color rgb="FFFF0000"/>
      <name val="Aptos Narrow"/>
      <family val="2"/>
      <scheme val="minor"/>
    </font>
    <font>
      <u/>
      <sz val="11"/>
      <color theme="10"/>
      <name val="Aptos Narrow"/>
      <family val="2"/>
      <scheme val="minor"/>
    </font>
    <font>
      <b/>
      <sz val="12"/>
      <color theme="1"/>
      <name val="Arial"/>
      <family val="2"/>
    </font>
    <font>
      <sz val="10"/>
      <color theme="1"/>
      <name val="Arial"/>
      <family val="2"/>
    </font>
    <font>
      <sz val="11"/>
      <color theme="1"/>
      <name val="Aptos Narrow"/>
      <family val="2"/>
    </font>
    <font>
      <b/>
      <sz val="11"/>
      <color theme="1"/>
      <name val="Aptos Narrow"/>
      <family val="2"/>
    </font>
    <font>
      <u/>
      <sz val="11"/>
      <color rgb="FF002060"/>
      <name val="Aptos Narrow"/>
      <family val="2"/>
      <scheme val="minor"/>
    </font>
  </fonts>
  <fills count="6">
    <fill>
      <patternFill patternType="none"/>
    </fill>
    <fill>
      <patternFill patternType="gray125"/>
    </fill>
    <fill>
      <patternFill patternType="solid">
        <fgColor theme="3" tint="0.89999084444715716"/>
        <bgColor indexed="64"/>
      </patternFill>
    </fill>
    <fill>
      <patternFill patternType="solid">
        <fgColor theme="2"/>
        <bgColor indexed="64"/>
      </patternFill>
    </fill>
    <fill>
      <patternFill patternType="solid">
        <fgColor theme="9" tint="0.79998168889431442"/>
        <bgColor indexed="64"/>
      </patternFill>
    </fill>
    <fill>
      <patternFill patternType="solid">
        <fgColor theme="0" tint="-0.14999847407452621"/>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C00000"/>
      </left>
      <right style="thin">
        <color auto="1"/>
      </right>
      <top style="medium">
        <color rgb="FFC00000"/>
      </top>
      <bottom style="thin">
        <color auto="1"/>
      </bottom>
      <diagonal/>
    </border>
    <border>
      <left style="thin">
        <color auto="1"/>
      </left>
      <right style="thin">
        <color auto="1"/>
      </right>
      <top style="medium">
        <color rgb="FFC00000"/>
      </top>
      <bottom style="thin">
        <color auto="1"/>
      </bottom>
      <diagonal/>
    </border>
    <border>
      <left style="thin">
        <color auto="1"/>
      </left>
      <right/>
      <top style="medium">
        <color rgb="FFC00000"/>
      </top>
      <bottom style="thin">
        <color auto="1"/>
      </bottom>
      <diagonal/>
    </border>
    <border>
      <left/>
      <right/>
      <top style="medium">
        <color rgb="FFC00000"/>
      </top>
      <bottom style="thin">
        <color auto="1"/>
      </bottom>
      <diagonal/>
    </border>
    <border>
      <left/>
      <right style="medium">
        <color rgb="FFC00000"/>
      </right>
      <top style="medium">
        <color rgb="FFC00000"/>
      </top>
      <bottom style="thin">
        <color auto="1"/>
      </bottom>
      <diagonal/>
    </border>
    <border>
      <left style="medium">
        <color rgb="FFC00000"/>
      </left>
      <right/>
      <top style="thin">
        <color auto="1"/>
      </top>
      <bottom style="medium">
        <color rgb="FFC00000"/>
      </bottom>
      <diagonal/>
    </border>
    <border>
      <left/>
      <right style="thin">
        <color auto="1"/>
      </right>
      <top style="thin">
        <color auto="1"/>
      </top>
      <bottom style="medium">
        <color rgb="FFC00000"/>
      </bottom>
      <diagonal/>
    </border>
    <border>
      <left style="thin">
        <color auto="1"/>
      </left>
      <right/>
      <top style="thin">
        <color auto="1"/>
      </top>
      <bottom style="medium">
        <color rgb="FFC00000"/>
      </bottom>
      <diagonal/>
    </border>
    <border>
      <left/>
      <right style="medium">
        <color rgb="FFC00000"/>
      </right>
      <top style="thin">
        <color auto="1"/>
      </top>
      <bottom style="medium">
        <color rgb="FFC00000"/>
      </bottom>
      <diagonal/>
    </border>
    <border>
      <left/>
      <right/>
      <top/>
      <bottom style="medium">
        <color rgb="FFC00000"/>
      </bottom>
      <diagonal/>
    </border>
    <border>
      <left style="thick">
        <color rgb="FFC00000"/>
      </left>
      <right style="thin">
        <color auto="1"/>
      </right>
      <top style="thin">
        <color auto="1"/>
      </top>
      <bottom style="thin">
        <color auto="1"/>
      </bottom>
      <diagonal/>
    </border>
    <border>
      <left style="thin">
        <color auto="1"/>
      </left>
      <right style="thick">
        <color rgb="FFC00000"/>
      </right>
      <top style="thin">
        <color auto="1"/>
      </top>
      <bottom style="thin">
        <color auto="1"/>
      </bottom>
      <diagonal/>
    </border>
    <border>
      <left style="thick">
        <color rgb="FFC00000"/>
      </left>
      <right style="thin">
        <color auto="1"/>
      </right>
      <top style="thin">
        <color auto="1"/>
      </top>
      <bottom style="thick">
        <color rgb="FFC00000"/>
      </bottom>
      <diagonal/>
    </border>
    <border>
      <left style="thin">
        <color auto="1"/>
      </left>
      <right style="thin">
        <color auto="1"/>
      </right>
      <top style="thin">
        <color auto="1"/>
      </top>
      <bottom style="thick">
        <color rgb="FFC00000"/>
      </bottom>
      <diagonal/>
    </border>
    <border>
      <left style="thin">
        <color auto="1"/>
      </left>
      <right style="thick">
        <color rgb="FFC00000"/>
      </right>
      <top style="thin">
        <color auto="1"/>
      </top>
      <bottom style="thick">
        <color rgb="FFC00000"/>
      </bottom>
      <diagonal/>
    </border>
    <border>
      <left style="thick">
        <color rgb="FFC00000"/>
      </left>
      <right/>
      <top style="thick">
        <color rgb="FFC00000"/>
      </top>
      <bottom/>
      <diagonal/>
    </border>
    <border>
      <left/>
      <right/>
      <top style="thick">
        <color rgb="FFC00000"/>
      </top>
      <bottom/>
      <diagonal/>
    </border>
    <border>
      <left/>
      <right style="thick">
        <color rgb="FFC00000"/>
      </right>
      <top style="thick">
        <color rgb="FFC00000"/>
      </top>
      <bottom/>
      <diagonal/>
    </border>
  </borders>
  <cellStyleXfs count="3">
    <xf numFmtId="0" fontId="0" fillId="0" borderId="0"/>
    <xf numFmtId="43" fontId="1" fillId="0" borderId="0" applyFont="0" applyFill="0" applyBorder="0" applyAlignment="0" applyProtection="0"/>
    <xf numFmtId="0" fontId="15" fillId="0" borderId="0" applyNumberFormat="0" applyFill="0" applyBorder="0" applyAlignment="0" applyProtection="0"/>
  </cellStyleXfs>
  <cellXfs count="149">
    <xf numFmtId="0" fontId="0" fillId="0" borderId="0" xfId="0"/>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2" xfId="0" applyFont="1" applyBorder="1" applyAlignment="1">
      <alignment vertical="center"/>
    </xf>
    <xf numFmtId="0" fontId="5" fillId="0" borderId="2" xfId="0" applyFont="1" applyBorder="1" applyAlignment="1">
      <alignment horizontal="center" vertical="center"/>
    </xf>
    <xf numFmtId="0" fontId="5" fillId="2" borderId="2"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10" fillId="0" borderId="0" xfId="0" applyFont="1" applyFill="1" applyBorder="1" applyAlignment="1">
      <alignment vertical="center"/>
    </xf>
    <xf numFmtId="0" fontId="10" fillId="0" borderId="0" xfId="0" applyFont="1" applyFill="1" applyBorder="1" applyAlignment="1">
      <alignment horizontal="center" vertical="center"/>
    </xf>
    <xf numFmtId="0" fontId="5" fillId="0" borderId="1" xfId="0" applyFont="1" applyBorder="1" applyAlignment="1">
      <alignment vertical="center"/>
    </xf>
    <xf numFmtId="0" fontId="5" fillId="3" borderId="2" xfId="0" applyFont="1" applyFill="1" applyBorder="1" applyAlignment="1">
      <alignment vertical="center"/>
    </xf>
    <xf numFmtId="0" fontId="5" fillId="3" borderId="2" xfId="0" applyFont="1" applyFill="1" applyBorder="1" applyAlignment="1">
      <alignment horizontal="center" vertical="center"/>
    </xf>
    <xf numFmtId="0" fontId="7" fillId="0" borderId="0" xfId="0" applyFont="1" applyFill="1" applyBorder="1" applyAlignment="1">
      <alignment vertical="center"/>
    </xf>
    <xf numFmtId="0" fontId="5" fillId="0" borderId="1" xfId="0" applyFont="1" applyBorder="1" applyAlignment="1">
      <alignment horizontal="left" vertical="center"/>
    </xf>
    <xf numFmtId="164" fontId="5" fillId="3" borderId="13" xfId="1" applyNumberFormat="1" applyFont="1" applyFill="1" applyBorder="1" applyAlignment="1">
      <alignment horizontal="left" vertical="center"/>
    </xf>
    <xf numFmtId="0" fontId="6" fillId="4" borderId="11" xfId="0" applyFont="1" applyFill="1" applyBorder="1" applyAlignment="1" applyProtection="1">
      <alignment horizontal="right" vertical="center"/>
      <protection hidden="1"/>
    </xf>
    <xf numFmtId="0" fontId="6" fillId="4" borderId="0" xfId="0" applyFont="1" applyFill="1" applyAlignment="1" applyProtection="1">
      <alignment horizontal="right" vertical="center"/>
      <protection hidden="1"/>
    </xf>
    <xf numFmtId="0" fontId="4" fillId="4" borderId="11" xfId="0" applyFont="1" applyFill="1" applyBorder="1" applyAlignment="1" applyProtection="1">
      <alignment horizontal="right" vertical="center"/>
      <protection hidden="1"/>
    </xf>
    <xf numFmtId="0" fontId="6" fillId="4" borderId="11" xfId="0" applyFont="1" applyFill="1" applyBorder="1" applyAlignment="1">
      <alignment horizontal="right" indent="1"/>
    </xf>
    <xf numFmtId="0" fontId="6" fillId="4" borderId="0" xfId="0" applyFont="1" applyFill="1" applyAlignment="1">
      <alignment horizontal="right" vertical="center" indent="1"/>
    </xf>
    <xf numFmtId="0" fontId="4" fillId="4" borderId="13" xfId="0" applyFont="1" applyFill="1" applyBorder="1" applyAlignment="1">
      <alignment horizontal="right" vertical="center" indent="1"/>
    </xf>
    <xf numFmtId="0" fontId="5" fillId="4" borderId="12" xfId="0" applyFont="1" applyFill="1" applyBorder="1" applyAlignment="1">
      <alignment horizontal="left" vertical="center"/>
    </xf>
    <xf numFmtId="0" fontId="5" fillId="4" borderId="11" xfId="0" applyFont="1" applyFill="1" applyBorder="1" applyAlignment="1">
      <alignment horizontal="left" vertical="center"/>
    </xf>
    <xf numFmtId="0" fontId="0"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1" fillId="0" borderId="0" xfId="0" applyFont="1" applyAlignment="1">
      <alignment vertical="center"/>
    </xf>
    <xf numFmtId="0" fontId="5" fillId="0" borderId="0" xfId="0" applyFont="1" applyAlignment="1">
      <alignment vertical="center" wrapText="1"/>
    </xf>
    <xf numFmtId="0" fontId="4" fillId="4" borderId="13" xfId="0" applyFont="1" applyFill="1" applyBorder="1" applyAlignment="1" applyProtection="1">
      <alignment horizontal="right" vertical="center" indent="1"/>
      <protection hidden="1"/>
    </xf>
    <xf numFmtId="3" fontId="5" fillId="3" borderId="25" xfId="0" applyNumberFormat="1" applyFont="1" applyFill="1" applyBorder="1" applyAlignment="1" applyProtection="1">
      <alignment horizontal="right" vertical="center"/>
      <protection locked="0"/>
    </xf>
    <xf numFmtId="0" fontId="6" fillId="4" borderId="13" xfId="0" applyFont="1" applyFill="1" applyBorder="1" applyAlignment="1" applyProtection="1">
      <alignment horizontal="right" indent="1"/>
      <protection hidden="1"/>
    </xf>
    <xf numFmtId="0" fontId="6" fillId="4" borderId="10" xfId="0" applyFont="1" applyFill="1" applyBorder="1" applyAlignment="1" applyProtection="1">
      <alignment horizontal="right" vertical="center" indent="1"/>
      <protection hidden="1"/>
    </xf>
    <xf numFmtId="0" fontId="12" fillId="0" borderId="15" xfId="0" applyFont="1" applyBorder="1" applyAlignment="1">
      <alignment horizontal="center" vertical="center"/>
    </xf>
    <xf numFmtId="0" fontId="12" fillId="0" borderId="7" xfId="0" applyFont="1" applyBorder="1" applyAlignment="1">
      <alignment horizontal="center" vertical="center"/>
    </xf>
    <xf numFmtId="0" fontId="12" fillId="0" borderId="16" xfId="0" applyFont="1" applyBorder="1" applyAlignment="1">
      <alignment horizontal="center" vertical="center"/>
    </xf>
    <xf numFmtId="0" fontId="12" fillId="0" borderId="10" xfId="0" applyFont="1" applyBorder="1" applyAlignment="1">
      <alignment horizontal="center" vertical="center"/>
    </xf>
    <xf numFmtId="0" fontId="12" fillId="0" borderId="14" xfId="0" applyFont="1" applyBorder="1" applyAlignment="1">
      <alignment horizontal="center" vertical="center"/>
    </xf>
    <xf numFmtId="0" fontId="13" fillId="0" borderId="0" xfId="0" applyFont="1"/>
    <xf numFmtId="0" fontId="12" fillId="0" borderId="5" xfId="0" applyFont="1" applyBorder="1" applyAlignment="1">
      <alignment horizontal="center" vertical="center"/>
    </xf>
    <xf numFmtId="0" fontId="13" fillId="0" borderId="0" xfId="0" applyFont="1" applyAlignment="1">
      <alignment horizontal="center"/>
    </xf>
    <xf numFmtId="0" fontId="13"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13" fillId="0" borderId="0" xfId="0" applyFont="1" applyAlignment="1">
      <alignment wrapText="1"/>
    </xf>
    <xf numFmtId="0" fontId="5" fillId="0" borderId="0" xfId="0" applyFont="1" applyFill="1" applyBorder="1" applyAlignment="1">
      <alignment horizontal="left" vertical="center"/>
    </xf>
    <xf numFmtId="0" fontId="17" fillId="0" borderId="0" xfId="0" applyFont="1" applyBorder="1" applyAlignment="1">
      <alignment horizontal="center" vertical="center"/>
    </xf>
    <xf numFmtId="0" fontId="17" fillId="0" borderId="15" xfId="0" applyFont="1" applyBorder="1" applyAlignment="1">
      <alignment horizontal="center" vertical="center"/>
    </xf>
    <xf numFmtId="0" fontId="17" fillId="5" borderId="15" xfId="0" applyFont="1" applyFill="1" applyBorder="1" applyAlignment="1">
      <alignment horizontal="center" vertical="center"/>
    </xf>
    <xf numFmtId="0" fontId="17" fillId="0" borderId="16" xfId="0" applyFont="1" applyBorder="1" applyAlignment="1">
      <alignment horizontal="center" vertical="center"/>
    </xf>
    <xf numFmtId="0" fontId="18" fillId="2" borderId="1" xfId="0" applyFont="1" applyFill="1" applyBorder="1" applyAlignment="1">
      <alignment horizontal="center" vertical="center" wrapText="1"/>
    </xf>
    <xf numFmtId="0" fontId="6" fillId="0" borderId="0" xfId="0" applyFont="1" applyBorder="1" applyAlignment="1">
      <alignment horizontal="left" vertical="center"/>
    </xf>
    <xf numFmtId="0" fontId="17" fillId="5" borderId="16"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Border="1" applyAlignment="1">
      <alignment horizontal="center" vertical="center"/>
    </xf>
    <xf numFmtId="0" fontId="17" fillId="5" borderId="6" xfId="0" applyFont="1" applyFill="1" applyBorder="1" applyAlignment="1">
      <alignment horizontal="center" vertical="center"/>
    </xf>
    <xf numFmtId="0" fontId="17" fillId="0" borderId="8" xfId="0" applyFont="1" applyBorder="1" applyAlignment="1">
      <alignment horizontal="center" vertical="center"/>
    </xf>
    <xf numFmtId="0" fontId="18" fillId="2" borderId="12" xfId="0" applyFont="1" applyFill="1" applyBorder="1" applyAlignment="1">
      <alignment horizontal="center" vertical="center" wrapText="1"/>
    </xf>
    <xf numFmtId="0" fontId="5" fillId="0" borderId="1" xfId="0" applyFont="1" applyBorder="1" applyAlignment="1" applyProtection="1">
      <alignment vertical="center"/>
      <protection locked="0"/>
    </xf>
    <xf numFmtId="0" fontId="5" fillId="3" borderId="1" xfId="0" applyFont="1" applyFill="1" applyBorder="1" applyAlignment="1" applyProtection="1">
      <alignment vertical="center"/>
      <protection locked="0"/>
    </xf>
    <xf numFmtId="0" fontId="5" fillId="0" borderId="0" xfId="0" applyFont="1" applyBorder="1" applyAlignment="1">
      <alignment horizontal="left" vertical="center"/>
    </xf>
    <xf numFmtId="0" fontId="4" fillId="0" borderId="0" xfId="0" applyFont="1" applyFill="1" applyBorder="1" applyAlignment="1" applyProtection="1">
      <alignment horizontal="right" vertical="center"/>
      <protection hidden="1"/>
    </xf>
    <xf numFmtId="0" fontId="4" fillId="0" borderId="0" xfId="0" applyFont="1" applyFill="1" applyBorder="1" applyAlignment="1" applyProtection="1">
      <alignment horizontal="right" vertical="center" indent="1"/>
      <protection hidden="1"/>
    </xf>
    <xf numFmtId="0" fontId="5" fillId="0" borderId="0" xfId="0" applyFont="1" applyBorder="1" applyAlignment="1">
      <alignment horizontal="left" vertical="top"/>
    </xf>
    <xf numFmtId="0" fontId="5" fillId="0" borderId="30" xfId="0" applyFont="1" applyFill="1" applyBorder="1" applyAlignment="1">
      <alignment horizontal="left" vertical="center"/>
    </xf>
    <xf numFmtId="0" fontId="5" fillId="2" borderId="10"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0" fillId="2" borderId="1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13" xfId="0" applyFont="1" applyBorder="1" applyAlignment="1" applyProtection="1">
      <alignment vertical="center"/>
      <protection locked="0"/>
    </xf>
    <xf numFmtId="0" fontId="5" fillId="4" borderId="1" xfId="0" applyFont="1" applyFill="1" applyBorder="1" applyAlignment="1" applyProtection="1">
      <alignment horizontal="center" vertical="center"/>
      <protection hidden="1"/>
    </xf>
    <xf numFmtId="0" fontId="5" fillId="0" borderId="12" xfId="0" applyFont="1" applyBorder="1" applyAlignment="1" applyProtection="1">
      <alignment vertical="center"/>
      <protection locked="0"/>
    </xf>
    <xf numFmtId="0" fontId="5" fillId="3" borderId="13" xfId="0" applyFont="1" applyFill="1" applyBorder="1" applyAlignment="1" applyProtection="1">
      <alignment vertical="center"/>
      <protection locked="0"/>
    </xf>
    <xf numFmtId="0" fontId="5" fillId="3" borderId="12" xfId="0" applyFont="1" applyFill="1" applyBorder="1" applyAlignment="1" applyProtection="1">
      <alignment vertical="center"/>
      <protection locked="0"/>
    </xf>
    <xf numFmtId="0" fontId="5" fillId="3" borderId="5" xfId="0" applyFont="1" applyFill="1" applyBorder="1" applyAlignment="1" applyProtection="1">
      <alignment vertical="center"/>
      <protection locked="0"/>
    </xf>
    <xf numFmtId="0" fontId="5" fillId="3" borderId="14" xfId="0" applyFont="1" applyFill="1" applyBorder="1" applyAlignment="1" applyProtection="1">
      <alignment vertical="center"/>
      <protection locked="0"/>
    </xf>
    <xf numFmtId="0" fontId="5" fillId="4" borderId="14" xfId="0" applyFont="1" applyFill="1" applyBorder="1" applyAlignment="1" applyProtection="1">
      <alignment horizontal="center" vertical="center"/>
      <protection hidden="1"/>
    </xf>
    <xf numFmtId="0" fontId="5" fillId="3" borderId="3" xfId="0" applyFont="1" applyFill="1" applyBorder="1" applyAlignment="1" applyProtection="1">
      <alignment vertical="center"/>
      <protection locked="0"/>
    </xf>
    <xf numFmtId="0" fontId="0" fillId="0" borderId="7" xfId="0" applyBorder="1"/>
    <xf numFmtId="0" fontId="13" fillId="2" borderId="12" xfId="0" applyFont="1" applyFill="1" applyBorder="1" applyAlignment="1">
      <alignment horizontal="center" vertical="center"/>
    </xf>
    <xf numFmtId="0" fontId="0" fillId="0" borderId="16" xfId="0" applyBorder="1"/>
    <xf numFmtId="0" fontId="12" fillId="0" borderId="4" xfId="0" applyFont="1" applyBorder="1" applyAlignment="1">
      <alignment horizontal="center" vertical="center"/>
    </xf>
    <xf numFmtId="0" fontId="12" fillId="0" borderId="0" xfId="0" applyFont="1" applyAlignment="1">
      <alignment horizontal="center" vertical="center"/>
    </xf>
    <xf numFmtId="0" fontId="12"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7"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0" fillId="0" borderId="1" xfId="0" applyBorder="1" applyProtection="1">
      <protection locked="0"/>
    </xf>
    <xf numFmtId="0" fontId="0" fillId="3" borderId="1" xfId="0" applyFill="1" applyBorder="1" applyProtection="1">
      <protection locked="0"/>
    </xf>
    <xf numFmtId="0" fontId="0" fillId="3" borderId="14" xfId="0" applyFill="1" applyBorder="1" applyProtection="1">
      <protection locked="0"/>
    </xf>
    <xf numFmtId="14" fontId="4" fillId="3" borderId="31" xfId="0" applyNumberFormat="1" applyFont="1" applyFill="1" applyBorder="1" applyAlignment="1" applyProtection="1">
      <alignment horizontal="center" vertical="center"/>
      <protection locked="0"/>
    </xf>
    <xf numFmtId="0" fontId="20" fillId="4" borderId="14" xfId="2" applyFont="1" applyFill="1" applyBorder="1" applyAlignment="1">
      <alignment horizontal="center" vertical="center" wrapText="1"/>
    </xf>
    <xf numFmtId="0" fontId="20" fillId="0" borderId="1" xfId="2" applyFont="1" applyBorder="1" applyAlignment="1">
      <alignment vertical="center"/>
    </xf>
    <xf numFmtId="0" fontId="6" fillId="0" borderId="9" xfId="0" applyFont="1" applyBorder="1" applyAlignment="1">
      <alignment horizontal="left" vertical="center"/>
    </xf>
    <xf numFmtId="0" fontId="8" fillId="0" borderId="0" xfId="0" applyFont="1" applyAlignment="1">
      <alignment horizontal="center" vertical="center"/>
    </xf>
    <xf numFmtId="0" fontId="9" fillId="0" borderId="0" xfId="0" applyFont="1" applyAlignment="1">
      <alignment horizontal="center" vertical="center"/>
    </xf>
    <xf numFmtId="0" fontId="5" fillId="0" borderId="1" xfId="0" applyFont="1" applyBorder="1" applyAlignment="1">
      <alignment horizontal="left" vertical="center"/>
    </xf>
    <xf numFmtId="0" fontId="5" fillId="3" borderId="12" xfId="0" applyFont="1" applyFill="1" applyBorder="1" applyAlignment="1">
      <alignment horizontal="left" vertical="center"/>
    </xf>
    <xf numFmtId="0" fontId="5" fillId="3" borderId="11" xfId="0" applyFont="1" applyFill="1" applyBorder="1" applyAlignment="1">
      <alignment horizontal="left" vertical="center"/>
    </xf>
    <xf numFmtId="0" fontId="5" fillId="3" borderId="13" xfId="0" applyFont="1" applyFill="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16" fillId="0" borderId="0" xfId="0" applyFont="1" applyBorder="1" applyAlignment="1">
      <alignment horizontal="center"/>
    </xf>
    <xf numFmtId="0" fontId="20" fillId="2" borderId="14" xfId="2" applyFont="1" applyFill="1" applyBorder="1" applyAlignment="1">
      <alignment horizontal="center"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34" xfId="0" applyFont="1" applyBorder="1" applyAlignment="1">
      <alignment horizontal="left" vertical="center" wrapText="1"/>
    </xf>
    <xf numFmtId="0" fontId="5" fillId="0" borderId="27" xfId="0" applyFont="1" applyBorder="1" applyAlignment="1">
      <alignment horizontal="left" vertical="center"/>
    </xf>
    <xf numFmtId="0" fontId="5" fillId="0" borderId="29" xfId="0" applyFont="1" applyBorder="1" applyAlignment="1">
      <alignment horizontal="left" vertical="top"/>
    </xf>
    <xf numFmtId="0" fontId="5" fillId="0" borderId="30" xfId="0" applyFont="1" applyBorder="1" applyAlignment="1">
      <alignment horizontal="left" vertical="top"/>
    </xf>
    <xf numFmtId="0" fontId="5" fillId="3" borderId="1" xfId="0" applyFont="1" applyFill="1" applyBorder="1" applyAlignment="1" applyProtection="1">
      <alignment horizontal="center" vertical="center"/>
      <protection locked="0"/>
    </xf>
    <xf numFmtId="0" fontId="5" fillId="3" borderId="28" xfId="0" applyFont="1" applyFill="1" applyBorder="1" applyAlignment="1" applyProtection="1">
      <alignment horizontal="center" vertical="center"/>
      <protection locked="0"/>
    </xf>
    <xf numFmtId="0" fontId="5" fillId="3" borderId="30" xfId="0" applyFont="1" applyFill="1" applyBorder="1" applyAlignment="1" applyProtection="1">
      <alignment horizontal="center" vertical="center"/>
      <protection locked="0"/>
    </xf>
    <xf numFmtId="0" fontId="6" fillId="0" borderId="0" xfId="0" applyFont="1" applyBorder="1" applyAlignment="1">
      <alignment horizontal="left" vertical="top"/>
    </xf>
    <xf numFmtId="0" fontId="0" fillId="3" borderId="24" xfId="0" applyFill="1" applyBorder="1" applyAlignment="1" applyProtection="1">
      <alignment horizontal="center"/>
      <protection locked="0"/>
    </xf>
    <xf numFmtId="0" fontId="0" fillId="3" borderId="23" xfId="0" applyFill="1" applyBorder="1" applyAlignment="1" applyProtection="1">
      <alignment horizontal="center"/>
      <protection locked="0"/>
    </xf>
    <xf numFmtId="0" fontId="7" fillId="0" borderId="26" xfId="0" applyFont="1" applyFill="1" applyBorder="1" applyAlignment="1">
      <alignment vertical="center"/>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5" fillId="3" borderId="19" xfId="0" applyFont="1" applyFill="1" applyBorder="1" applyAlignment="1" applyProtection="1">
      <alignment horizontal="left" vertical="center"/>
      <protection locked="0"/>
    </xf>
    <xf numFmtId="0" fontId="5" fillId="3" borderId="20" xfId="0" applyFont="1" applyFill="1" applyBorder="1" applyAlignment="1" applyProtection="1">
      <alignment horizontal="left" vertical="center"/>
      <protection locked="0"/>
    </xf>
    <xf numFmtId="0" fontId="5" fillId="3" borderId="21" xfId="0" applyFont="1" applyFill="1" applyBorder="1" applyAlignment="1" applyProtection="1">
      <alignment horizontal="left" vertical="center"/>
      <protection locked="0"/>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5" fillId="0" borderId="24" xfId="0" applyFont="1" applyFill="1" applyBorder="1" applyAlignment="1">
      <alignment horizontal="left" vertical="center"/>
    </xf>
    <xf numFmtId="0" fontId="5" fillId="0" borderId="23" xfId="0" applyFont="1" applyFill="1" applyBorder="1" applyAlignment="1">
      <alignment horizontal="left" vertical="center"/>
    </xf>
    <xf numFmtId="0" fontId="5" fillId="3" borderId="3" xfId="0" applyFont="1" applyFill="1" applyBorder="1" applyAlignment="1">
      <alignment vertical="center" wrapText="1"/>
    </xf>
    <xf numFmtId="0" fontId="5" fillId="3" borderId="4" xfId="0" applyFont="1" applyFill="1" applyBorder="1" applyAlignment="1">
      <alignment vertical="center" wrapText="1"/>
    </xf>
    <xf numFmtId="0" fontId="5" fillId="3" borderId="5" xfId="0" applyFont="1" applyFill="1" applyBorder="1" applyAlignment="1">
      <alignment vertical="center" wrapText="1"/>
    </xf>
    <xf numFmtId="0" fontId="5" fillId="0" borderId="6" xfId="0" applyFont="1" applyBorder="1" applyAlignment="1">
      <alignment vertical="center" wrapText="1"/>
    </xf>
    <xf numFmtId="0" fontId="5" fillId="0" borderId="0" xfId="0" applyFont="1" applyBorder="1" applyAlignment="1">
      <alignment vertical="center" wrapText="1"/>
    </xf>
    <xf numFmtId="0" fontId="5" fillId="0" borderId="7" xfId="0" applyFont="1" applyBorder="1" applyAlignment="1">
      <alignment vertical="center" wrapText="1"/>
    </xf>
    <xf numFmtId="0" fontId="5" fillId="3" borderId="6" xfId="0" applyFont="1" applyFill="1" applyBorder="1" applyAlignment="1">
      <alignment vertical="center" wrapText="1"/>
    </xf>
    <xf numFmtId="0" fontId="5" fillId="3" borderId="0" xfId="0" applyFont="1" applyFill="1" applyBorder="1" applyAlignment="1">
      <alignment vertical="center" wrapText="1"/>
    </xf>
    <xf numFmtId="0" fontId="5" fillId="3" borderId="7" xfId="0" applyFont="1" applyFill="1" applyBorder="1" applyAlignment="1">
      <alignment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4" xfId="0" applyFont="1" applyBorder="1" applyAlignment="1">
      <alignment horizontal="center" vertical="center"/>
    </xf>
    <xf numFmtId="0" fontId="12" fillId="0" borderId="16" xfId="0" applyFont="1" applyBorder="1" applyAlignment="1">
      <alignment horizontal="center" vertical="center"/>
    </xf>
    <xf numFmtId="0" fontId="13" fillId="0" borderId="14" xfId="0" applyFont="1" applyBorder="1" applyAlignment="1">
      <alignment horizontal="center" vertical="center"/>
    </xf>
    <xf numFmtId="0" fontId="13" fillId="0" borderId="16" xfId="0" applyFont="1" applyBorder="1" applyAlignment="1">
      <alignment horizontal="center" vertical="center"/>
    </xf>
  </cellXfs>
  <cellStyles count="3">
    <cellStyle name="Comma" xfId="1" builtinId="3"/>
    <cellStyle name="Hyperlink" xfId="2" builtinId="8"/>
    <cellStyle name="Normal" xfId="0" builtinId="0"/>
  </cellStyles>
  <dxfs count="12">
    <dxf>
      <font>
        <b val="0"/>
        <i val="0"/>
        <strike val="0"/>
        <condense val="0"/>
        <extend val="0"/>
        <outline val="0"/>
        <shadow val="0"/>
        <u val="none"/>
        <vertAlign val="baseline"/>
        <sz val="11"/>
        <color theme="1"/>
        <name val="Aptos"/>
        <family val="2"/>
        <scheme val="none"/>
      </font>
      <numFmt numFmtId="0" formatCode="General"/>
      <fill>
        <patternFill patternType="solid">
          <fgColor indexed="64"/>
          <bgColor theme="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protection locked="0" hidden="0"/>
    </dxf>
    <dxf>
      <font>
        <b val="0"/>
        <i val="0"/>
        <strike val="0"/>
        <condense val="0"/>
        <extend val="0"/>
        <outline val="0"/>
        <shadow val="0"/>
        <u val="none"/>
        <vertAlign val="baseline"/>
        <sz val="11"/>
        <color theme="1"/>
        <name val="Aptos"/>
        <family val="2"/>
        <scheme val="none"/>
      </font>
      <fill>
        <patternFill patternType="solid">
          <fgColor indexed="64"/>
          <bgColor theme="2"/>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font>
        <b val="0"/>
        <i val="0"/>
        <strike val="0"/>
        <condense val="0"/>
        <extend val="0"/>
        <outline val="0"/>
        <shadow val="0"/>
        <u val="none"/>
        <vertAlign val="baseline"/>
        <sz val="11"/>
        <color theme="1"/>
        <name val="Aptos"/>
        <family val="2"/>
        <scheme val="none"/>
      </font>
      <numFmt numFmtId="0" formatCode="General"/>
      <fill>
        <patternFill patternType="solid">
          <fgColor indexed="64"/>
          <bgColor theme="9"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1"/>
    </dxf>
    <dxf>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font>
        <b val="0"/>
        <i val="0"/>
        <strike val="0"/>
        <condense val="0"/>
        <extend val="0"/>
        <outline val="0"/>
        <shadow val="0"/>
        <u val="none"/>
        <vertAlign val="baseline"/>
        <sz val="11"/>
        <color theme="1"/>
        <name val="Aptos"/>
        <family val="2"/>
        <scheme val="none"/>
      </font>
      <fill>
        <patternFill patternType="solid">
          <fgColor indexed="64"/>
          <bgColor theme="2"/>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font>
        <b val="0"/>
        <i val="0"/>
        <strike val="0"/>
        <condense val="0"/>
        <extend val="0"/>
        <outline val="0"/>
        <shadow val="0"/>
        <u val="none"/>
        <vertAlign val="baseline"/>
        <sz val="11"/>
        <color theme="1"/>
        <name val="Aptos"/>
        <family val="2"/>
        <scheme val="none"/>
      </font>
      <fill>
        <patternFill patternType="solid">
          <fgColor indexed="64"/>
          <bgColor theme="2"/>
        </patternFill>
      </fill>
      <alignment horizontal="general" vertical="center"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protection locked="0" hidden="0"/>
    </dxf>
    <dxf>
      <border>
        <top style="thin">
          <color auto="1"/>
        </top>
      </border>
    </dxf>
    <dxf>
      <border diagonalUp="0" diagonalDown="0">
        <left style="thin">
          <color auto="1"/>
        </left>
        <right style="thin">
          <color auto="1"/>
        </right>
        <top style="thin">
          <color auto="1"/>
        </top>
        <bottom style="thin">
          <color auto="1"/>
        </bottom>
      </border>
    </dxf>
    <dxf>
      <protection locked="0" hidden="0"/>
    </dxf>
    <dxf>
      <border>
        <bottom style="thin">
          <color auto="1"/>
        </bottom>
      </border>
    </dxf>
    <dxf>
      <border diagonalUp="0" diagonalDown="0">
        <left style="thin">
          <color auto="1"/>
        </left>
        <right style="thin">
          <color auto="1"/>
        </right>
        <top/>
        <bottom/>
        <vertical style="thin">
          <color auto="1"/>
        </vertical>
        <horizontal style="thin">
          <color auto="1"/>
        </horizontal>
      </border>
    </dxf>
  </dxfs>
  <tableStyles count="1" defaultTableStyle="TableStyleMedium2" defaultPivotStyle="PivotStyleLight16">
    <tableStyle name="Table Style 1" pivot="0" count="0" xr9:uid="{676D4890-67F0-4314-95F7-6FAE000E6927}"/>
  </tableStyles>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47</xdr:row>
      <xdr:rowOff>73025</xdr:rowOff>
    </xdr:from>
    <xdr:to>
      <xdr:col>7</xdr:col>
      <xdr:colOff>178631</xdr:colOff>
      <xdr:row>72</xdr:row>
      <xdr:rowOff>54604</xdr:rowOff>
    </xdr:to>
    <xdr:pic>
      <xdr:nvPicPr>
        <xdr:cNvPr id="5" name="Picture 4">
          <a:extLst>
            <a:ext uri="{FF2B5EF4-FFF2-40B4-BE49-F238E27FC236}">
              <a16:creationId xmlns:a16="http://schemas.microsoft.com/office/drawing/2014/main" id="{A7901CCC-933D-777E-7741-A47635F9DEF1}"/>
            </a:ext>
          </a:extLst>
        </xdr:cNvPr>
        <xdr:cNvPicPr>
          <a:picLocks noChangeAspect="1"/>
        </xdr:cNvPicPr>
      </xdr:nvPicPr>
      <xdr:blipFill>
        <a:blip xmlns:r="http://schemas.openxmlformats.org/officeDocument/2006/relationships" r:embed="rId1"/>
        <a:stretch>
          <a:fillRect/>
        </a:stretch>
      </xdr:blipFill>
      <xdr:spPr>
        <a:xfrm>
          <a:off x="266700" y="8578850"/>
          <a:ext cx="5953956" cy="4505954"/>
        </a:xfrm>
        <a:prstGeom prst="rect">
          <a:avLst/>
        </a:prstGeom>
      </xdr:spPr>
    </xdr:pic>
    <xdr:clientData/>
  </xdr:twoCellAnchor>
  <xdr:twoCellAnchor editAs="oneCell">
    <xdr:from>
      <xdr:col>1</xdr:col>
      <xdr:colOff>12696</xdr:colOff>
      <xdr:row>0</xdr:row>
      <xdr:rowOff>69848</xdr:rowOff>
    </xdr:from>
    <xdr:to>
      <xdr:col>8</xdr:col>
      <xdr:colOff>389886</xdr:colOff>
      <xdr:row>46</xdr:row>
      <xdr:rowOff>68421</xdr:rowOff>
    </xdr:to>
    <xdr:pic>
      <xdr:nvPicPr>
        <xdr:cNvPr id="2" name="Picture 1">
          <a:extLst>
            <a:ext uri="{FF2B5EF4-FFF2-40B4-BE49-F238E27FC236}">
              <a16:creationId xmlns:a16="http://schemas.microsoft.com/office/drawing/2014/main" id="{D515E89B-9222-0757-7C0B-554749D596B2}"/>
            </a:ext>
          </a:extLst>
        </xdr:cNvPr>
        <xdr:cNvPicPr>
          <a:picLocks noChangeAspect="1"/>
        </xdr:cNvPicPr>
      </xdr:nvPicPr>
      <xdr:blipFill>
        <a:blip xmlns:r="http://schemas.openxmlformats.org/officeDocument/2006/relationships" r:embed="rId2"/>
        <a:stretch>
          <a:fillRect/>
        </a:stretch>
      </xdr:blipFill>
      <xdr:spPr>
        <a:xfrm>
          <a:off x="98421" y="69848"/>
          <a:ext cx="6949440" cy="1007602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E2737A6-2A0D-4469-8CEE-59BACFC9E03A}" name="Table46" displayName="Table46" ref="A24:G66" totalsRowShown="0" headerRowDxfId="11" dataDxfId="9" headerRowBorderDxfId="10" tableBorderDxfId="8" totalsRowBorderDxfId="7">
  <autoFilter ref="A24:G66" xr:uid="{791757C8-803B-49E8-8FA6-72A67CB6E4DB}"/>
  <tableColumns count="7">
    <tableColumn id="1" xr3:uid="{9F33DDA8-86CC-4D84-9906-8BB48DBB5DB7}" name="No." dataDxfId="6"/>
    <tableColumn id="2" xr3:uid="{14E6E1D7-3BCA-44AD-BA00-90503BEBFB03}" name="Sampling Site Address or Location" dataDxfId="5"/>
    <tableColumn id="3" xr3:uid="{EA28B19C-A2D7-4AA2-A430-4A5153014658}" name="LSL (Y/N)" dataDxfId="4"/>
    <tableColumn id="4" xr3:uid="{52554195-B377-494E-9BF3-2D67B3B1AE87}" name="Indoor Plumbing Material" dataDxfId="3"/>
    <tableColumn id="5" xr3:uid="{72A92927-255D-433D-8BBF-83B5420CF87B}" name="Site Tier (1/2/Other)" dataDxfId="2">
      <calculatedColumnFormula>IF(Table46[[#This Row],[Sampling Site Address or Location]]="","",IF(Table46[[#This Row],[LSL (Y/N)]]="Y","Tier 1",IF(Table46[[#This Row],[Indoor Plumbing Material]]="lead pipes in plumbing","Tier 1",IF(Table46[[#This Row],[Indoor Plumbing Material]]="1983&lt;lead solder&lt;1986","Tier 1",IF(AND(Table46[[#This Row],[LSL (Y/N)]]="N",Table46[[#This Row],[Indoor Plumbing Material]]="lead solder before 1983"),"Tier 2",IF(AND(Table46[[#This Row],[LSL (Y/N)]]="N",Table46[[#This Row],[Indoor Plumbing Material]]="no lead solder or lead pipes"),"Other"))))))</calculatedColumnFormula>
    </tableColumn>
    <tableColumn id="6" xr3:uid="{77A899DC-FC27-45A4-B20D-D5ED3AF50F42}" name="(R)outine/(B)ackup" dataDxfId="1"/>
    <tableColumn id="7" xr3:uid="{671FF71D-AEF2-420B-8EBD-C4399D3718CF}" name="Notes" dataDxfId="0"/>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4804C-2828-4BAC-AF48-62AC7C11E9FA}">
  <sheetPr codeName="Sheet2"/>
  <dimension ref="A1:L289"/>
  <sheetViews>
    <sheetView showGridLines="0" zoomScaleNormal="100" workbookViewId="0">
      <selection activeCell="G15" sqref="G15"/>
    </sheetView>
  </sheetViews>
  <sheetFormatPr defaultColWidth="9.140625" defaultRowHeight="15" x14ac:dyDescent="0.25"/>
  <cols>
    <col min="1" max="1" width="4.42578125" style="1" bestFit="1" customWidth="1"/>
    <col min="2" max="2" width="33.28515625" style="1" customWidth="1"/>
    <col min="3" max="3" width="5.5703125" style="1" bestFit="1" customWidth="1"/>
    <col min="4" max="4" width="22.5703125" style="2" customWidth="1"/>
    <col min="5" max="5" width="9.42578125" style="1" customWidth="1"/>
    <col min="6" max="6" width="7.7109375" style="1" customWidth="1"/>
    <col min="7" max="7" width="15.7109375" style="1" customWidth="1"/>
    <col min="8" max="16384" width="9.140625" style="1"/>
  </cols>
  <sheetData>
    <row r="1" spans="1:12" ht="29.25" customHeight="1" x14ac:dyDescent="0.25">
      <c r="A1" s="96" t="s">
        <v>8</v>
      </c>
      <c r="B1" s="97"/>
      <c r="C1" s="97"/>
      <c r="D1" s="97"/>
      <c r="E1" s="97"/>
      <c r="F1" s="97"/>
      <c r="G1" s="97"/>
    </row>
    <row r="2" spans="1:12" ht="18" customHeight="1" x14ac:dyDescent="0.25">
      <c r="A2" s="13" t="s">
        <v>6</v>
      </c>
      <c r="B2" s="13"/>
      <c r="C2" s="8"/>
      <c r="D2" s="9"/>
      <c r="E2" s="8"/>
      <c r="F2" s="8"/>
      <c r="G2" s="8"/>
    </row>
    <row r="3" spans="1:12" ht="18" customHeight="1" x14ac:dyDescent="0.25">
      <c r="A3" s="98" t="s">
        <v>0</v>
      </c>
      <c r="B3" s="98"/>
      <c r="C3" s="99"/>
      <c r="D3" s="100"/>
      <c r="E3" s="100"/>
      <c r="F3" s="100"/>
      <c r="G3" s="101"/>
    </row>
    <row r="4" spans="1:12" ht="18" customHeight="1" x14ac:dyDescent="0.25">
      <c r="A4" s="102" t="s">
        <v>7</v>
      </c>
      <c r="B4" s="103"/>
      <c r="C4" s="99"/>
      <c r="D4" s="100"/>
      <c r="E4" s="100"/>
      <c r="F4" s="100"/>
      <c r="G4" s="101"/>
      <c r="J4" s="1" t="s">
        <v>23</v>
      </c>
    </row>
    <row r="5" spans="1:12" ht="18" customHeight="1" x14ac:dyDescent="0.25">
      <c r="A5" s="104" t="s">
        <v>14</v>
      </c>
      <c r="B5" s="105"/>
      <c r="C5" s="105"/>
      <c r="D5" s="105"/>
      <c r="E5" s="105"/>
      <c r="F5" s="105"/>
      <c r="G5" s="15">
        <v>10016</v>
      </c>
      <c r="J5" s="1" t="s">
        <v>12</v>
      </c>
    </row>
    <row r="6" spans="1:12" x14ac:dyDescent="0.25">
      <c r="A6" s="3"/>
      <c r="B6" s="3"/>
      <c r="J6" s="1" t="s">
        <v>21</v>
      </c>
    </row>
    <row r="7" spans="1:12" ht="18" customHeight="1" x14ac:dyDescent="0.25">
      <c r="A7" s="95" t="s">
        <v>9</v>
      </c>
      <c r="B7" s="95"/>
      <c r="C7" s="95"/>
      <c r="D7" s="95"/>
      <c r="E7" s="95"/>
      <c r="F7" s="95"/>
      <c r="G7" s="95"/>
      <c r="J7" s="1" t="s">
        <v>24</v>
      </c>
    </row>
    <row r="8" spans="1:12" ht="18" customHeight="1" x14ac:dyDescent="0.25">
      <c r="A8" s="10" t="s">
        <v>1</v>
      </c>
      <c r="B8" s="10"/>
      <c r="C8" s="22"/>
      <c r="D8" s="23"/>
      <c r="E8" s="16"/>
      <c r="F8" s="23"/>
      <c r="G8" s="19" t="str">
        <f>IF(G5&gt;100000,"100",IF(G5&gt;10000,"60",IF(G5&gt;3300,"40",IF(G5&gt;500,"20",IF(G5&gt;100,"10",IF(G5&gt;14,"5",IF(G5&lt;15,"NA")))))))</f>
        <v>60</v>
      </c>
    </row>
    <row r="9" spans="1:12" ht="18" customHeight="1" x14ac:dyDescent="0.25">
      <c r="A9" s="14" t="s">
        <v>2</v>
      </c>
      <c r="B9" s="14"/>
      <c r="C9" s="22"/>
      <c r="D9" s="23"/>
      <c r="E9" s="17"/>
      <c r="F9" s="23"/>
      <c r="G9" s="20" t="str">
        <f>IF(G5&gt;100000,"50",IF(G5&gt;10000,"30",IF(G5&gt;3300,"20",IF(G5&gt;500,"10",IF(G5&gt;100,"5",IF(G5&gt;14,"5",IF(G5&lt;15,"NA")))))))</f>
        <v>30</v>
      </c>
    </row>
    <row r="10" spans="1:12" ht="18" customHeight="1" x14ac:dyDescent="0.25">
      <c r="A10" s="14" t="s">
        <v>10</v>
      </c>
      <c r="B10" s="14"/>
      <c r="C10" s="22"/>
      <c r="D10" s="23"/>
      <c r="E10" s="18"/>
      <c r="F10" s="23"/>
      <c r="G10" s="21">
        <f>G8*2</f>
        <v>120</v>
      </c>
    </row>
    <row r="14" spans="1:12" ht="57.75" customHeight="1" x14ac:dyDescent="0.25">
      <c r="A14" s="6" t="s">
        <v>4</v>
      </c>
      <c r="B14" s="6" t="s">
        <v>5</v>
      </c>
      <c r="C14" s="7" t="s">
        <v>19</v>
      </c>
      <c r="D14" s="6" t="s">
        <v>22</v>
      </c>
      <c r="E14" s="6" t="s">
        <v>11</v>
      </c>
      <c r="F14" s="7" t="s">
        <v>13</v>
      </c>
      <c r="G14" s="6" t="s">
        <v>3</v>
      </c>
      <c r="I14" s="24"/>
      <c r="J14" s="25"/>
      <c r="K14" s="25"/>
      <c r="L14" s="25"/>
    </row>
    <row r="15" spans="1:12" x14ac:dyDescent="0.25">
      <c r="A15" s="4">
        <v>1</v>
      </c>
      <c r="B15" s="4"/>
      <c r="C15" s="4"/>
      <c r="D15" s="5"/>
      <c r="E15" s="4"/>
      <c r="F15" s="4"/>
      <c r="G15" s="4"/>
      <c r="I15" s="1" t="s">
        <v>20</v>
      </c>
    </row>
    <row r="16" spans="1:12" x14ac:dyDescent="0.25">
      <c r="A16" s="11">
        <v>2</v>
      </c>
      <c r="B16" s="11"/>
      <c r="C16" s="11"/>
      <c r="D16" s="12"/>
      <c r="E16" s="11"/>
      <c r="F16" s="11"/>
      <c r="G16" s="11"/>
      <c r="I16" s="1" t="s">
        <v>26</v>
      </c>
    </row>
    <row r="17" spans="1:9" x14ac:dyDescent="0.25">
      <c r="A17" s="4">
        <v>3</v>
      </c>
      <c r="B17" s="4"/>
      <c r="C17" s="4"/>
      <c r="D17" s="5"/>
      <c r="E17" s="4"/>
      <c r="F17" s="4"/>
      <c r="G17" s="4"/>
      <c r="I17" s="1" t="s">
        <v>27</v>
      </c>
    </row>
    <row r="18" spans="1:9" x14ac:dyDescent="0.25">
      <c r="A18" s="11">
        <v>4</v>
      </c>
      <c r="B18" s="11"/>
      <c r="C18" s="11"/>
      <c r="D18" s="12"/>
      <c r="E18" s="11"/>
      <c r="F18" s="11"/>
      <c r="G18" s="11"/>
      <c r="I18" s="1" t="s">
        <v>25</v>
      </c>
    </row>
    <row r="19" spans="1:9" x14ac:dyDescent="0.25">
      <c r="A19" s="4">
        <v>5</v>
      </c>
      <c r="B19" s="4"/>
      <c r="C19" s="4"/>
      <c r="D19" s="5"/>
      <c r="E19" s="4"/>
      <c r="F19" s="4"/>
      <c r="G19" s="4"/>
      <c r="I19" s="1" t="s">
        <v>28</v>
      </c>
    </row>
    <row r="20" spans="1:9" x14ac:dyDescent="0.25">
      <c r="A20" s="11">
        <v>6</v>
      </c>
      <c r="B20" s="11"/>
      <c r="C20" s="11"/>
      <c r="D20" s="12"/>
      <c r="E20" s="11"/>
      <c r="F20" s="11"/>
      <c r="G20" s="11"/>
      <c r="I20" s="1" t="s">
        <v>29</v>
      </c>
    </row>
    <row r="21" spans="1:9" x14ac:dyDescent="0.25">
      <c r="A21" s="4">
        <v>7</v>
      </c>
      <c r="B21" s="4"/>
      <c r="C21" s="4"/>
      <c r="D21" s="5"/>
      <c r="E21" s="4"/>
      <c r="F21" s="4"/>
      <c r="G21" s="4"/>
    </row>
    <row r="22" spans="1:9" x14ac:dyDescent="0.25">
      <c r="A22" s="11">
        <v>8</v>
      </c>
      <c r="B22" s="11"/>
      <c r="C22" s="11"/>
      <c r="D22" s="12"/>
      <c r="E22" s="11"/>
      <c r="F22" s="11"/>
      <c r="G22" s="11"/>
    </row>
    <row r="23" spans="1:9" x14ac:dyDescent="0.25">
      <c r="A23" s="4">
        <v>9</v>
      </c>
      <c r="B23" s="4"/>
      <c r="C23" s="4"/>
      <c r="D23" s="5"/>
      <c r="E23" s="4"/>
      <c r="F23" s="4"/>
      <c r="G23" s="4"/>
    </row>
    <row r="24" spans="1:9" x14ac:dyDescent="0.25">
      <c r="A24" s="11">
        <v>10</v>
      </c>
      <c r="B24" s="11"/>
      <c r="C24" s="11"/>
      <c r="D24" s="12"/>
      <c r="E24" s="11"/>
      <c r="F24" s="11"/>
      <c r="G24" s="11"/>
    </row>
    <row r="25" spans="1:9" x14ac:dyDescent="0.25">
      <c r="A25" s="4">
        <v>11</v>
      </c>
      <c r="B25" s="4"/>
      <c r="C25" s="4"/>
      <c r="D25" s="5"/>
      <c r="E25" s="4"/>
      <c r="F25" s="4"/>
      <c r="G25" s="4"/>
    </row>
    <row r="26" spans="1:9" x14ac:dyDescent="0.25">
      <c r="A26" s="11">
        <v>12</v>
      </c>
      <c r="B26" s="11"/>
      <c r="C26" s="11"/>
      <c r="D26" s="12"/>
      <c r="E26" s="11"/>
      <c r="F26" s="11"/>
      <c r="G26" s="11"/>
    </row>
    <row r="27" spans="1:9" x14ac:dyDescent="0.25">
      <c r="A27" s="4">
        <v>13</v>
      </c>
      <c r="B27" s="4"/>
      <c r="C27" s="4"/>
      <c r="D27" s="5"/>
      <c r="E27" s="4"/>
      <c r="F27" s="4"/>
      <c r="G27" s="4"/>
    </row>
    <row r="28" spans="1:9" x14ac:dyDescent="0.25">
      <c r="A28" s="11">
        <v>14</v>
      </c>
      <c r="B28" s="11"/>
      <c r="C28" s="11"/>
      <c r="D28" s="12"/>
      <c r="E28" s="11"/>
      <c r="F28" s="11"/>
      <c r="G28" s="11"/>
    </row>
    <row r="29" spans="1:9" x14ac:dyDescent="0.25">
      <c r="A29" s="4">
        <v>15</v>
      </c>
      <c r="B29" s="4"/>
      <c r="C29" s="4"/>
      <c r="D29" s="5"/>
      <c r="E29" s="4"/>
      <c r="F29" s="4"/>
      <c r="G29" s="4"/>
    </row>
    <row r="30" spans="1:9" x14ac:dyDescent="0.25">
      <c r="A30" s="11">
        <v>16</v>
      </c>
      <c r="B30" s="11"/>
      <c r="C30" s="11"/>
      <c r="D30" s="12"/>
      <c r="E30" s="11"/>
      <c r="F30" s="11"/>
      <c r="G30" s="11"/>
    </row>
    <row r="31" spans="1:9" x14ac:dyDescent="0.25">
      <c r="A31" s="4">
        <v>17</v>
      </c>
      <c r="B31" s="4"/>
      <c r="C31" s="4"/>
      <c r="D31" s="5"/>
      <c r="E31" s="4"/>
      <c r="F31" s="4"/>
      <c r="G31" s="4"/>
    </row>
    <row r="32" spans="1:9" x14ac:dyDescent="0.25">
      <c r="A32" s="11">
        <v>18</v>
      </c>
      <c r="B32" s="11"/>
      <c r="C32" s="11"/>
      <c r="D32" s="12"/>
      <c r="E32" s="11"/>
      <c r="F32" s="11"/>
      <c r="G32" s="11"/>
    </row>
    <row r="33" spans="1:7" x14ac:dyDescent="0.25">
      <c r="A33" s="4">
        <v>19</v>
      </c>
      <c r="B33" s="4"/>
      <c r="C33" s="4"/>
      <c r="D33" s="5"/>
      <c r="E33" s="4"/>
      <c r="F33" s="4"/>
      <c r="G33" s="4"/>
    </row>
    <row r="34" spans="1:7" x14ac:dyDescent="0.25">
      <c r="A34" s="11">
        <v>20</v>
      </c>
      <c r="B34" s="11"/>
      <c r="C34" s="11"/>
      <c r="D34" s="12"/>
      <c r="E34" s="11"/>
      <c r="F34" s="11"/>
      <c r="G34" s="11"/>
    </row>
    <row r="35" spans="1:7" x14ac:dyDescent="0.25">
      <c r="A35" s="4">
        <v>21</v>
      </c>
      <c r="B35" s="4"/>
      <c r="C35" s="4"/>
      <c r="D35" s="5"/>
      <c r="E35" s="4"/>
      <c r="F35" s="4"/>
      <c r="G35" s="4"/>
    </row>
    <row r="36" spans="1:7" x14ac:dyDescent="0.25">
      <c r="A36" s="11">
        <v>22</v>
      </c>
      <c r="B36" s="11"/>
      <c r="C36" s="11"/>
      <c r="D36" s="12"/>
      <c r="E36" s="11"/>
      <c r="F36" s="11"/>
      <c r="G36" s="11"/>
    </row>
    <row r="37" spans="1:7" x14ac:dyDescent="0.25">
      <c r="A37" s="4">
        <v>23</v>
      </c>
      <c r="B37" s="4"/>
      <c r="C37" s="4"/>
      <c r="D37" s="5"/>
      <c r="E37" s="4"/>
      <c r="F37" s="4"/>
      <c r="G37" s="4"/>
    </row>
    <row r="38" spans="1:7" x14ac:dyDescent="0.25">
      <c r="A38" s="11">
        <v>24</v>
      </c>
      <c r="B38" s="11"/>
      <c r="C38" s="11"/>
      <c r="D38" s="12"/>
      <c r="E38" s="11"/>
      <c r="F38" s="11"/>
      <c r="G38" s="11"/>
    </row>
    <row r="39" spans="1:7" x14ac:dyDescent="0.25">
      <c r="A39" s="4">
        <v>25</v>
      </c>
      <c r="B39" s="4"/>
      <c r="C39" s="4"/>
      <c r="D39" s="5"/>
      <c r="E39" s="4"/>
      <c r="F39" s="4"/>
      <c r="G39" s="4"/>
    </row>
    <row r="40" spans="1:7" x14ac:dyDescent="0.25">
      <c r="A40" s="11">
        <v>26</v>
      </c>
      <c r="B40" s="11"/>
      <c r="C40" s="11"/>
      <c r="D40" s="12"/>
      <c r="E40" s="11"/>
      <c r="F40" s="11"/>
      <c r="G40" s="11"/>
    </row>
    <row r="41" spans="1:7" x14ac:dyDescent="0.25">
      <c r="A41" s="4">
        <v>27</v>
      </c>
      <c r="B41" s="4"/>
      <c r="C41" s="4"/>
      <c r="D41" s="5"/>
      <c r="E41" s="4"/>
      <c r="F41" s="4"/>
      <c r="G41" s="4"/>
    </row>
    <row r="42" spans="1:7" x14ac:dyDescent="0.25">
      <c r="A42" s="11">
        <v>28</v>
      </c>
      <c r="B42" s="11"/>
      <c r="C42" s="11"/>
      <c r="D42" s="12"/>
      <c r="E42" s="11"/>
      <c r="F42" s="11"/>
      <c r="G42" s="11"/>
    </row>
    <row r="43" spans="1:7" x14ac:dyDescent="0.25">
      <c r="A43" s="4">
        <v>29</v>
      </c>
      <c r="B43" s="4"/>
      <c r="C43" s="4"/>
      <c r="D43" s="5"/>
      <c r="E43" s="4"/>
      <c r="F43" s="4"/>
      <c r="G43" s="4"/>
    </row>
    <row r="44" spans="1:7" x14ac:dyDescent="0.25">
      <c r="A44" s="11">
        <v>30</v>
      </c>
      <c r="B44" s="11"/>
      <c r="C44" s="11"/>
      <c r="D44" s="12"/>
      <c r="E44" s="11"/>
      <c r="F44" s="11"/>
      <c r="G44" s="11"/>
    </row>
    <row r="45" spans="1:7" x14ac:dyDescent="0.25">
      <c r="A45" s="4">
        <v>31</v>
      </c>
      <c r="B45" s="4"/>
      <c r="C45" s="4"/>
      <c r="D45" s="5"/>
      <c r="E45" s="4"/>
      <c r="F45" s="4"/>
      <c r="G45" s="4"/>
    </row>
    <row r="46" spans="1:7" x14ac:dyDescent="0.25">
      <c r="A46" s="11">
        <v>32</v>
      </c>
      <c r="B46" s="11"/>
      <c r="C46" s="11"/>
      <c r="D46" s="12"/>
      <c r="E46" s="11"/>
      <c r="F46" s="11"/>
      <c r="G46" s="11"/>
    </row>
    <row r="47" spans="1:7" x14ac:dyDescent="0.25">
      <c r="A47" s="4">
        <v>33</v>
      </c>
      <c r="B47" s="4"/>
      <c r="C47" s="4"/>
      <c r="D47" s="5"/>
      <c r="E47" s="4"/>
      <c r="F47" s="4"/>
      <c r="G47" s="4"/>
    </row>
    <row r="48" spans="1:7" x14ac:dyDescent="0.25">
      <c r="A48" s="11">
        <v>34</v>
      </c>
      <c r="B48" s="11"/>
      <c r="C48" s="11"/>
      <c r="D48" s="12"/>
      <c r="E48" s="11"/>
      <c r="F48" s="11"/>
      <c r="G48" s="11"/>
    </row>
    <row r="49" spans="1:7" x14ac:dyDescent="0.25">
      <c r="A49" s="4">
        <v>35</v>
      </c>
      <c r="B49" s="4"/>
      <c r="C49" s="4"/>
      <c r="D49" s="5"/>
      <c r="E49" s="4"/>
      <c r="F49" s="4"/>
      <c r="G49" s="4"/>
    </row>
    <row r="50" spans="1:7" x14ac:dyDescent="0.25">
      <c r="A50" s="11">
        <v>36</v>
      </c>
      <c r="B50" s="11"/>
      <c r="C50" s="11"/>
      <c r="D50" s="12"/>
      <c r="E50" s="11"/>
      <c r="F50" s="11"/>
      <c r="G50" s="11"/>
    </row>
    <row r="51" spans="1:7" x14ac:dyDescent="0.25">
      <c r="A51" s="4">
        <v>37</v>
      </c>
      <c r="B51" s="4"/>
      <c r="C51" s="4"/>
      <c r="D51" s="5"/>
      <c r="E51" s="4"/>
      <c r="F51" s="4"/>
      <c r="G51" s="4"/>
    </row>
    <row r="52" spans="1:7" x14ac:dyDescent="0.25">
      <c r="A52" s="11">
        <v>38</v>
      </c>
      <c r="B52" s="11"/>
      <c r="C52" s="11"/>
      <c r="D52" s="12"/>
      <c r="E52" s="11"/>
      <c r="F52" s="11"/>
      <c r="G52" s="11"/>
    </row>
    <row r="53" spans="1:7" x14ac:dyDescent="0.25">
      <c r="A53" s="4">
        <v>39</v>
      </c>
      <c r="B53" s="4"/>
      <c r="C53" s="4"/>
      <c r="D53" s="5"/>
      <c r="E53" s="4"/>
      <c r="F53" s="4"/>
      <c r="G53" s="4"/>
    </row>
    <row r="54" spans="1:7" x14ac:dyDescent="0.25">
      <c r="A54" s="11">
        <v>40</v>
      </c>
      <c r="B54" s="11"/>
      <c r="C54" s="11"/>
      <c r="D54" s="12"/>
      <c r="E54" s="11"/>
      <c r="F54" s="11"/>
      <c r="G54" s="11"/>
    </row>
    <row r="55" spans="1:7" x14ac:dyDescent="0.25">
      <c r="A55" s="4">
        <v>41</v>
      </c>
      <c r="B55" s="4"/>
      <c r="C55" s="4"/>
      <c r="D55" s="5"/>
      <c r="E55" s="4"/>
      <c r="F55" s="4"/>
      <c r="G55" s="4"/>
    </row>
    <row r="56" spans="1:7" x14ac:dyDescent="0.25">
      <c r="A56" s="11">
        <v>42</v>
      </c>
      <c r="B56" s="11"/>
      <c r="C56" s="11"/>
      <c r="D56" s="12"/>
      <c r="E56" s="11"/>
      <c r="F56" s="11"/>
      <c r="G56" s="11"/>
    </row>
    <row r="57" spans="1:7" x14ac:dyDescent="0.25">
      <c r="A57" s="4">
        <v>43</v>
      </c>
      <c r="B57" s="4"/>
      <c r="C57" s="4"/>
      <c r="D57" s="5"/>
      <c r="E57" s="4"/>
      <c r="F57" s="4"/>
      <c r="G57" s="4"/>
    </row>
    <row r="58" spans="1:7" x14ac:dyDescent="0.25">
      <c r="A58" s="11">
        <v>44</v>
      </c>
      <c r="B58" s="11"/>
      <c r="C58" s="11"/>
      <c r="D58" s="12"/>
      <c r="E58" s="11"/>
      <c r="F58" s="11"/>
      <c r="G58" s="11"/>
    </row>
    <row r="59" spans="1:7" x14ac:dyDescent="0.25">
      <c r="A59" s="4">
        <v>45</v>
      </c>
      <c r="B59" s="4"/>
      <c r="C59" s="4"/>
      <c r="D59" s="5"/>
      <c r="E59" s="4"/>
      <c r="F59" s="4"/>
      <c r="G59" s="4"/>
    </row>
    <row r="60" spans="1:7" x14ac:dyDescent="0.25">
      <c r="A60" s="11">
        <v>46</v>
      </c>
      <c r="B60" s="11"/>
      <c r="C60" s="11"/>
      <c r="D60" s="12"/>
      <c r="E60" s="11"/>
      <c r="F60" s="11"/>
      <c r="G60" s="11"/>
    </row>
    <row r="61" spans="1:7" x14ac:dyDescent="0.25">
      <c r="A61" s="4">
        <v>47</v>
      </c>
      <c r="B61" s="4"/>
      <c r="C61" s="4"/>
      <c r="D61" s="5"/>
      <c r="E61" s="4"/>
      <c r="F61" s="4"/>
      <c r="G61" s="4"/>
    </row>
    <row r="62" spans="1:7" x14ac:dyDescent="0.25">
      <c r="A62" s="11">
        <v>48</v>
      </c>
      <c r="B62" s="11"/>
      <c r="C62" s="11"/>
      <c r="D62" s="12"/>
      <c r="E62" s="11"/>
      <c r="F62" s="11"/>
      <c r="G62" s="11"/>
    </row>
    <row r="63" spans="1:7" x14ac:dyDescent="0.25">
      <c r="A63" s="4">
        <v>49</v>
      </c>
      <c r="B63" s="4"/>
      <c r="C63" s="4"/>
      <c r="D63" s="5"/>
      <c r="E63" s="4"/>
      <c r="F63" s="4"/>
      <c r="G63" s="4"/>
    </row>
    <row r="64" spans="1:7" x14ac:dyDescent="0.25">
      <c r="A64" s="11">
        <v>50</v>
      </c>
      <c r="B64" s="11"/>
      <c r="C64" s="11"/>
      <c r="D64" s="12"/>
      <c r="E64" s="11"/>
      <c r="F64" s="11"/>
      <c r="G64" s="11"/>
    </row>
    <row r="65" spans="1:7" x14ac:dyDescent="0.25">
      <c r="A65" s="4">
        <v>51</v>
      </c>
      <c r="B65" s="4"/>
      <c r="C65" s="4"/>
      <c r="D65" s="5"/>
      <c r="E65" s="4"/>
      <c r="F65" s="4"/>
      <c r="G65" s="4"/>
    </row>
    <row r="66" spans="1:7" x14ac:dyDescent="0.25">
      <c r="A66" s="11">
        <v>52</v>
      </c>
      <c r="B66" s="11"/>
      <c r="C66" s="11"/>
      <c r="D66" s="12"/>
      <c r="E66" s="11"/>
      <c r="F66" s="11"/>
      <c r="G66" s="11"/>
    </row>
    <row r="67" spans="1:7" x14ac:dyDescent="0.25">
      <c r="A67" s="4">
        <v>53</v>
      </c>
      <c r="B67" s="4"/>
      <c r="C67" s="4"/>
      <c r="D67" s="5"/>
      <c r="E67" s="4"/>
      <c r="F67" s="4"/>
      <c r="G67" s="4"/>
    </row>
    <row r="68" spans="1:7" x14ac:dyDescent="0.25">
      <c r="A68" s="11">
        <v>54</v>
      </c>
      <c r="B68" s="11"/>
      <c r="C68" s="11"/>
      <c r="D68" s="12"/>
      <c r="E68" s="11"/>
      <c r="F68" s="11"/>
      <c r="G68" s="11"/>
    </row>
    <row r="69" spans="1:7" x14ac:dyDescent="0.25">
      <c r="A69" s="4">
        <v>55</v>
      </c>
      <c r="B69" s="4"/>
      <c r="C69" s="4"/>
      <c r="D69" s="5"/>
      <c r="E69" s="4"/>
      <c r="F69" s="4"/>
      <c r="G69" s="4"/>
    </row>
    <row r="70" spans="1:7" x14ac:dyDescent="0.25">
      <c r="A70" s="11">
        <v>56</v>
      </c>
      <c r="B70" s="11"/>
      <c r="C70" s="11"/>
      <c r="D70" s="12"/>
      <c r="E70" s="11"/>
      <c r="F70" s="11"/>
      <c r="G70" s="11"/>
    </row>
    <row r="71" spans="1:7" x14ac:dyDescent="0.25">
      <c r="A71" s="4">
        <v>57</v>
      </c>
      <c r="B71" s="4"/>
      <c r="C71" s="4"/>
      <c r="D71" s="5"/>
      <c r="E71" s="4"/>
      <c r="F71" s="4"/>
      <c r="G71" s="4"/>
    </row>
    <row r="72" spans="1:7" x14ac:dyDescent="0.25">
      <c r="A72" s="11">
        <v>58</v>
      </c>
      <c r="B72" s="11"/>
      <c r="C72" s="11"/>
      <c r="D72" s="12"/>
      <c r="E72" s="11"/>
      <c r="F72" s="11"/>
      <c r="G72" s="11"/>
    </row>
    <row r="73" spans="1:7" x14ac:dyDescent="0.25">
      <c r="A73" s="4">
        <v>59</v>
      </c>
      <c r="B73" s="4"/>
      <c r="C73" s="4"/>
      <c r="D73" s="5"/>
      <c r="E73" s="4"/>
      <c r="F73" s="4"/>
      <c r="G73" s="4"/>
    </row>
    <row r="74" spans="1:7" x14ac:dyDescent="0.25">
      <c r="A74" s="11">
        <v>60</v>
      </c>
      <c r="B74" s="11"/>
      <c r="C74" s="11"/>
      <c r="D74" s="12"/>
      <c r="E74" s="11"/>
      <c r="F74" s="11"/>
      <c r="G74" s="11"/>
    </row>
    <row r="75" spans="1:7" x14ac:dyDescent="0.25">
      <c r="A75" s="4">
        <v>61</v>
      </c>
      <c r="B75" s="4"/>
      <c r="C75" s="4"/>
      <c r="D75" s="5"/>
      <c r="E75" s="4"/>
      <c r="F75" s="4"/>
      <c r="G75" s="4"/>
    </row>
    <row r="76" spans="1:7" x14ac:dyDescent="0.25">
      <c r="A76" s="11">
        <v>62</v>
      </c>
      <c r="B76" s="11"/>
      <c r="C76" s="11"/>
      <c r="D76" s="12"/>
      <c r="E76" s="11"/>
      <c r="F76" s="11"/>
      <c r="G76" s="11"/>
    </row>
    <row r="77" spans="1:7" x14ac:dyDescent="0.25">
      <c r="A77" s="4">
        <v>63</v>
      </c>
      <c r="B77" s="4"/>
      <c r="C77" s="4"/>
      <c r="D77" s="5"/>
      <c r="E77" s="4"/>
      <c r="F77" s="4"/>
      <c r="G77" s="4"/>
    </row>
    <row r="78" spans="1:7" x14ac:dyDescent="0.25">
      <c r="A78" s="11">
        <v>64</v>
      </c>
      <c r="B78" s="11"/>
      <c r="C78" s="11"/>
      <c r="D78" s="12"/>
      <c r="E78" s="11"/>
      <c r="F78" s="11"/>
      <c r="G78" s="11"/>
    </row>
    <row r="79" spans="1:7" x14ac:dyDescent="0.25">
      <c r="A79" s="4">
        <v>65</v>
      </c>
      <c r="B79" s="4"/>
      <c r="C79" s="4"/>
      <c r="D79" s="5"/>
      <c r="E79" s="4"/>
      <c r="F79" s="4"/>
      <c r="G79" s="4"/>
    </row>
    <row r="80" spans="1:7" x14ac:dyDescent="0.25">
      <c r="A80" s="11">
        <v>66</v>
      </c>
      <c r="B80" s="11"/>
      <c r="C80" s="11"/>
      <c r="D80" s="12"/>
      <c r="E80" s="11"/>
      <c r="F80" s="11"/>
      <c r="G80" s="11"/>
    </row>
    <row r="81" spans="1:7" x14ac:dyDescent="0.25">
      <c r="A81" s="4">
        <v>67</v>
      </c>
      <c r="B81" s="4"/>
      <c r="C81" s="4"/>
      <c r="D81" s="5"/>
      <c r="E81" s="4"/>
      <c r="F81" s="4"/>
      <c r="G81" s="4"/>
    </row>
    <row r="82" spans="1:7" x14ac:dyDescent="0.25">
      <c r="A82" s="11">
        <v>68</v>
      </c>
      <c r="B82" s="11"/>
      <c r="C82" s="11"/>
      <c r="D82" s="12"/>
      <c r="E82" s="11"/>
      <c r="F82" s="11"/>
      <c r="G82" s="11"/>
    </row>
    <row r="83" spans="1:7" x14ac:dyDescent="0.25">
      <c r="A83" s="4">
        <v>69</v>
      </c>
      <c r="B83" s="4"/>
      <c r="C83" s="4"/>
      <c r="D83" s="5"/>
      <c r="E83" s="4"/>
      <c r="F83" s="4"/>
      <c r="G83" s="4"/>
    </row>
    <row r="84" spans="1:7" x14ac:dyDescent="0.25">
      <c r="A84" s="11">
        <v>70</v>
      </c>
      <c r="B84" s="11"/>
      <c r="C84" s="11"/>
      <c r="D84" s="12"/>
      <c r="E84" s="11"/>
      <c r="F84" s="11"/>
      <c r="G84" s="11"/>
    </row>
    <row r="85" spans="1:7" x14ac:dyDescent="0.25">
      <c r="A85" s="4">
        <v>71</v>
      </c>
      <c r="B85" s="4"/>
      <c r="C85" s="4"/>
      <c r="D85" s="5"/>
      <c r="E85" s="4"/>
      <c r="F85" s="4"/>
      <c r="G85" s="4"/>
    </row>
    <row r="86" spans="1:7" x14ac:dyDescent="0.25">
      <c r="A86" s="11">
        <v>72</v>
      </c>
      <c r="B86" s="11"/>
      <c r="C86" s="11"/>
      <c r="D86" s="12"/>
      <c r="E86" s="11"/>
      <c r="F86" s="11"/>
      <c r="G86" s="11"/>
    </row>
    <row r="87" spans="1:7" x14ac:dyDescent="0.25">
      <c r="A87" s="4">
        <v>73</v>
      </c>
      <c r="B87" s="4"/>
      <c r="C87" s="4"/>
      <c r="D87" s="5"/>
      <c r="E87" s="4"/>
      <c r="F87" s="4"/>
      <c r="G87" s="4"/>
    </row>
    <row r="88" spans="1:7" x14ac:dyDescent="0.25">
      <c r="A88" s="11">
        <v>74</v>
      </c>
      <c r="B88" s="11"/>
      <c r="C88" s="11"/>
      <c r="D88" s="12"/>
      <c r="E88" s="11"/>
      <c r="F88" s="11"/>
      <c r="G88" s="11"/>
    </row>
    <row r="89" spans="1:7" x14ac:dyDescent="0.25">
      <c r="A89" s="4">
        <v>75</v>
      </c>
      <c r="B89" s="4"/>
      <c r="C89" s="4"/>
      <c r="D89" s="5"/>
      <c r="E89" s="4"/>
      <c r="F89" s="4"/>
      <c r="G89" s="4"/>
    </row>
    <row r="90" spans="1:7" x14ac:dyDescent="0.25">
      <c r="A90" s="11">
        <v>76</v>
      </c>
      <c r="B90" s="11"/>
      <c r="C90" s="11"/>
      <c r="D90" s="12"/>
      <c r="E90" s="11"/>
      <c r="F90" s="11"/>
      <c r="G90" s="11"/>
    </row>
    <row r="91" spans="1:7" x14ac:dyDescent="0.25">
      <c r="A91" s="4">
        <v>77</v>
      </c>
      <c r="B91" s="4"/>
      <c r="C91" s="4"/>
      <c r="D91" s="5"/>
      <c r="E91" s="4"/>
      <c r="F91" s="4"/>
      <c r="G91" s="4"/>
    </row>
    <row r="92" spans="1:7" x14ac:dyDescent="0.25">
      <c r="A92" s="11">
        <v>78</v>
      </c>
      <c r="B92" s="11"/>
      <c r="C92" s="11"/>
      <c r="D92" s="12"/>
      <c r="E92" s="11"/>
      <c r="F92" s="11"/>
      <c r="G92" s="11"/>
    </row>
    <row r="93" spans="1:7" x14ac:dyDescent="0.25">
      <c r="A93" s="4">
        <v>79</v>
      </c>
      <c r="B93" s="4"/>
      <c r="C93" s="4"/>
      <c r="D93" s="5"/>
      <c r="E93" s="4"/>
      <c r="F93" s="4"/>
      <c r="G93" s="4"/>
    </row>
    <row r="94" spans="1:7" x14ac:dyDescent="0.25">
      <c r="A94" s="11">
        <v>80</v>
      </c>
      <c r="B94" s="11"/>
      <c r="C94" s="11"/>
      <c r="D94" s="12"/>
      <c r="E94" s="11"/>
      <c r="F94" s="11"/>
      <c r="G94" s="11"/>
    </row>
    <row r="95" spans="1:7" x14ac:dyDescent="0.25">
      <c r="A95" s="4">
        <v>81</v>
      </c>
      <c r="B95" s="4"/>
      <c r="C95" s="4"/>
      <c r="D95" s="5"/>
      <c r="E95" s="4"/>
      <c r="F95" s="4"/>
      <c r="G95" s="4"/>
    </row>
    <row r="96" spans="1:7" x14ac:dyDescent="0.25">
      <c r="A96" s="11">
        <v>82</v>
      </c>
      <c r="B96" s="11"/>
      <c r="C96" s="11"/>
      <c r="D96" s="12"/>
      <c r="E96" s="11"/>
      <c r="F96" s="11"/>
      <c r="G96" s="11"/>
    </row>
    <row r="97" spans="1:7" x14ac:dyDescent="0.25">
      <c r="A97" s="4">
        <v>83</v>
      </c>
      <c r="B97" s="4"/>
      <c r="C97" s="4"/>
      <c r="D97" s="5"/>
      <c r="E97" s="4"/>
      <c r="F97" s="4"/>
      <c r="G97" s="4"/>
    </row>
    <row r="98" spans="1:7" x14ac:dyDescent="0.25">
      <c r="A98" s="11">
        <v>84</v>
      </c>
      <c r="B98" s="11"/>
      <c r="C98" s="11"/>
      <c r="D98" s="12"/>
      <c r="E98" s="11"/>
      <c r="F98" s="11"/>
      <c r="G98" s="11"/>
    </row>
    <row r="99" spans="1:7" x14ac:dyDescent="0.25">
      <c r="A99" s="4">
        <v>85</v>
      </c>
      <c r="B99" s="4"/>
      <c r="C99" s="4"/>
      <c r="D99" s="5"/>
      <c r="E99" s="4"/>
      <c r="F99" s="4"/>
      <c r="G99" s="4"/>
    </row>
    <row r="100" spans="1:7" x14ac:dyDescent="0.25">
      <c r="A100" s="11">
        <v>86</v>
      </c>
      <c r="B100" s="11"/>
      <c r="C100" s="11"/>
      <c r="D100" s="12"/>
      <c r="E100" s="11"/>
      <c r="F100" s="11"/>
      <c r="G100" s="11"/>
    </row>
    <row r="101" spans="1:7" x14ac:dyDescent="0.25">
      <c r="A101" s="4">
        <v>87</v>
      </c>
      <c r="B101" s="4"/>
      <c r="C101" s="4"/>
      <c r="D101" s="5"/>
      <c r="E101" s="4"/>
      <c r="F101" s="4"/>
      <c r="G101" s="4"/>
    </row>
    <row r="102" spans="1:7" x14ac:dyDescent="0.25">
      <c r="A102" s="11">
        <v>88</v>
      </c>
      <c r="B102" s="11"/>
      <c r="C102" s="11"/>
      <c r="D102" s="12"/>
      <c r="E102" s="11"/>
      <c r="F102" s="11"/>
      <c r="G102" s="11"/>
    </row>
    <row r="103" spans="1:7" x14ac:dyDescent="0.25">
      <c r="A103" s="4">
        <v>89</v>
      </c>
      <c r="B103" s="4"/>
      <c r="C103" s="4"/>
      <c r="D103" s="5"/>
      <c r="E103" s="4"/>
      <c r="F103" s="4"/>
      <c r="G103" s="4"/>
    </row>
    <row r="104" spans="1:7" x14ac:dyDescent="0.25">
      <c r="A104" s="11">
        <v>90</v>
      </c>
      <c r="B104" s="11"/>
      <c r="C104" s="11"/>
      <c r="D104" s="12"/>
      <c r="E104" s="11"/>
      <c r="F104" s="11"/>
      <c r="G104" s="11"/>
    </row>
    <row r="105" spans="1:7" x14ac:dyDescent="0.25">
      <c r="A105" s="4">
        <v>91</v>
      </c>
      <c r="B105" s="4"/>
      <c r="C105" s="4"/>
      <c r="D105" s="5"/>
      <c r="E105" s="4"/>
      <c r="F105" s="4"/>
      <c r="G105" s="4"/>
    </row>
    <row r="106" spans="1:7" x14ac:dyDescent="0.25">
      <c r="A106" s="11">
        <v>92</v>
      </c>
      <c r="B106" s="11"/>
      <c r="C106" s="11"/>
      <c r="D106" s="12"/>
      <c r="E106" s="11"/>
      <c r="F106" s="11"/>
      <c r="G106" s="11"/>
    </row>
    <row r="107" spans="1:7" x14ac:dyDescent="0.25">
      <c r="A107" s="4">
        <v>93</v>
      </c>
      <c r="B107" s="4"/>
      <c r="C107" s="4"/>
      <c r="D107" s="5"/>
      <c r="E107" s="4"/>
      <c r="F107" s="4"/>
      <c r="G107" s="4"/>
    </row>
    <row r="108" spans="1:7" x14ac:dyDescent="0.25">
      <c r="A108" s="11">
        <v>94</v>
      </c>
      <c r="B108" s="11"/>
      <c r="C108" s="11"/>
      <c r="D108" s="12"/>
      <c r="E108" s="11"/>
      <c r="F108" s="11"/>
      <c r="G108" s="11"/>
    </row>
    <row r="109" spans="1:7" x14ac:dyDescent="0.25">
      <c r="A109" s="4">
        <v>95</v>
      </c>
      <c r="B109" s="4"/>
      <c r="C109" s="4"/>
      <c r="D109" s="5"/>
      <c r="E109" s="4"/>
      <c r="F109" s="4"/>
      <c r="G109" s="4"/>
    </row>
    <row r="110" spans="1:7" x14ac:dyDescent="0.25">
      <c r="A110" s="11">
        <v>96</v>
      </c>
      <c r="B110" s="11"/>
      <c r="C110" s="11"/>
      <c r="D110" s="12"/>
      <c r="E110" s="11"/>
      <c r="F110" s="11"/>
      <c r="G110" s="11"/>
    </row>
    <row r="111" spans="1:7" x14ac:dyDescent="0.25">
      <c r="A111" s="4">
        <v>97</v>
      </c>
      <c r="B111" s="4"/>
      <c r="C111" s="4"/>
      <c r="D111" s="5"/>
      <c r="E111" s="4"/>
      <c r="F111" s="4"/>
      <c r="G111" s="4"/>
    </row>
    <row r="112" spans="1:7" x14ac:dyDescent="0.25">
      <c r="A112" s="11">
        <v>98</v>
      </c>
      <c r="B112" s="11"/>
      <c r="C112" s="11"/>
      <c r="D112" s="12"/>
      <c r="E112" s="11"/>
      <c r="F112" s="11"/>
      <c r="G112" s="11"/>
    </row>
    <row r="113" spans="1:7" x14ac:dyDescent="0.25">
      <c r="A113" s="4">
        <v>99</v>
      </c>
      <c r="B113" s="4"/>
      <c r="C113" s="4"/>
      <c r="D113" s="5"/>
      <c r="E113" s="4"/>
      <c r="F113" s="4"/>
      <c r="G113" s="4"/>
    </row>
    <row r="114" spans="1:7" x14ac:dyDescent="0.25">
      <c r="A114" s="11">
        <v>100</v>
      </c>
      <c r="B114" s="11"/>
      <c r="C114" s="11"/>
      <c r="D114" s="12"/>
      <c r="E114" s="11"/>
      <c r="F114" s="11"/>
      <c r="G114" s="11"/>
    </row>
    <row r="115" spans="1:7" x14ac:dyDescent="0.25">
      <c r="A115" s="4">
        <v>101</v>
      </c>
      <c r="B115" s="4"/>
      <c r="C115" s="4"/>
      <c r="D115" s="5"/>
      <c r="E115" s="4"/>
      <c r="F115" s="4"/>
      <c r="G115" s="4"/>
    </row>
    <row r="116" spans="1:7" x14ac:dyDescent="0.25">
      <c r="A116" s="11">
        <v>102</v>
      </c>
      <c r="B116" s="11"/>
      <c r="C116" s="11"/>
      <c r="D116" s="12"/>
      <c r="E116" s="11"/>
      <c r="F116" s="11"/>
      <c r="G116" s="11"/>
    </row>
    <row r="117" spans="1:7" x14ac:dyDescent="0.25">
      <c r="A117" s="4">
        <v>103</v>
      </c>
      <c r="B117" s="4"/>
      <c r="C117" s="4"/>
      <c r="D117" s="5"/>
      <c r="E117" s="4"/>
      <c r="F117" s="4"/>
      <c r="G117" s="4"/>
    </row>
    <row r="118" spans="1:7" x14ac:dyDescent="0.25">
      <c r="A118" s="11">
        <v>104</v>
      </c>
      <c r="B118" s="11"/>
      <c r="C118" s="11"/>
      <c r="D118" s="12"/>
      <c r="E118" s="11"/>
      <c r="F118" s="11"/>
      <c r="G118" s="11"/>
    </row>
    <row r="119" spans="1:7" x14ac:dyDescent="0.25">
      <c r="A119" s="4">
        <v>105</v>
      </c>
      <c r="B119" s="4"/>
      <c r="C119" s="4"/>
      <c r="D119" s="5"/>
      <c r="E119" s="4"/>
      <c r="F119" s="4"/>
      <c r="G119" s="4"/>
    </row>
    <row r="120" spans="1:7" x14ac:dyDescent="0.25">
      <c r="A120" s="11">
        <v>106</v>
      </c>
      <c r="B120" s="11"/>
      <c r="C120" s="11"/>
      <c r="D120" s="12"/>
      <c r="E120" s="11"/>
      <c r="F120" s="11"/>
      <c r="G120" s="11"/>
    </row>
    <row r="121" spans="1:7" x14ac:dyDescent="0.25">
      <c r="A121" s="4">
        <v>107</v>
      </c>
      <c r="B121" s="4"/>
      <c r="C121" s="4"/>
      <c r="D121" s="5"/>
      <c r="E121" s="4"/>
      <c r="F121" s="4"/>
      <c r="G121" s="4"/>
    </row>
    <row r="122" spans="1:7" x14ac:dyDescent="0.25">
      <c r="A122" s="11">
        <v>108</v>
      </c>
      <c r="B122" s="11"/>
      <c r="C122" s="11"/>
      <c r="D122" s="12"/>
      <c r="E122" s="11"/>
      <c r="F122" s="11"/>
      <c r="G122" s="11"/>
    </row>
    <row r="123" spans="1:7" x14ac:dyDescent="0.25">
      <c r="A123" s="4">
        <v>109</v>
      </c>
      <c r="B123" s="4"/>
      <c r="C123" s="4"/>
      <c r="D123" s="5"/>
      <c r="E123" s="4"/>
      <c r="F123" s="4"/>
      <c r="G123" s="4"/>
    </row>
    <row r="124" spans="1:7" x14ac:dyDescent="0.25">
      <c r="A124" s="11">
        <v>110</v>
      </c>
      <c r="B124" s="11"/>
      <c r="C124" s="11"/>
      <c r="D124" s="12"/>
      <c r="E124" s="11"/>
      <c r="F124" s="11"/>
      <c r="G124" s="11"/>
    </row>
    <row r="125" spans="1:7" x14ac:dyDescent="0.25">
      <c r="A125" s="4">
        <v>111</v>
      </c>
      <c r="B125" s="4"/>
      <c r="C125" s="4"/>
      <c r="D125" s="5"/>
      <c r="E125" s="4"/>
      <c r="F125" s="4"/>
      <c r="G125" s="4"/>
    </row>
    <row r="126" spans="1:7" x14ac:dyDescent="0.25">
      <c r="A126" s="11">
        <v>112</v>
      </c>
      <c r="B126" s="11"/>
      <c r="C126" s="11"/>
      <c r="D126" s="12"/>
      <c r="E126" s="11"/>
      <c r="F126" s="11"/>
      <c r="G126" s="11"/>
    </row>
    <row r="127" spans="1:7" x14ac:dyDescent="0.25">
      <c r="A127" s="4">
        <v>113</v>
      </c>
      <c r="B127" s="4"/>
      <c r="C127" s="4"/>
      <c r="D127" s="5"/>
      <c r="E127" s="4"/>
      <c r="F127" s="4"/>
      <c r="G127" s="4"/>
    </row>
    <row r="128" spans="1:7" x14ac:dyDescent="0.25">
      <c r="A128" s="11">
        <v>114</v>
      </c>
      <c r="B128" s="11"/>
      <c r="C128" s="11"/>
      <c r="D128" s="12"/>
      <c r="E128" s="11"/>
      <c r="F128" s="11"/>
      <c r="G128" s="11"/>
    </row>
    <row r="129" spans="1:7" x14ac:dyDescent="0.25">
      <c r="A129" s="4">
        <v>115</v>
      </c>
      <c r="B129" s="4"/>
      <c r="C129" s="4"/>
      <c r="D129" s="5"/>
      <c r="E129" s="4"/>
      <c r="F129" s="4"/>
      <c r="G129" s="4"/>
    </row>
    <row r="130" spans="1:7" x14ac:dyDescent="0.25">
      <c r="A130" s="11">
        <v>116</v>
      </c>
      <c r="B130" s="11"/>
      <c r="C130" s="11"/>
      <c r="D130" s="12"/>
      <c r="E130" s="11"/>
      <c r="F130" s="11"/>
      <c r="G130" s="11"/>
    </row>
    <row r="131" spans="1:7" x14ac:dyDescent="0.25">
      <c r="A131" s="4">
        <v>117</v>
      </c>
      <c r="B131" s="4"/>
      <c r="C131" s="4"/>
      <c r="D131" s="5"/>
      <c r="E131" s="4"/>
      <c r="F131" s="4"/>
      <c r="G131" s="4"/>
    </row>
    <row r="132" spans="1:7" x14ac:dyDescent="0.25">
      <c r="A132" s="11">
        <v>118</v>
      </c>
      <c r="B132" s="11"/>
      <c r="C132" s="11"/>
      <c r="D132" s="12"/>
      <c r="E132" s="11"/>
      <c r="F132" s="11"/>
      <c r="G132" s="11"/>
    </row>
    <row r="133" spans="1:7" x14ac:dyDescent="0.25">
      <c r="A133" s="4">
        <v>119</v>
      </c>
      <c r="B133" s="4"/>
      <c r="C133" s="4"/>
      <c r="D133" s="5"/>
      <c r="E133" s="4"/>
      <c r="F133" s="4"/>
      <c r="G133" s="4"/>
    </row>
    <row r="134" spans="1:7" x14ac:dyDescent="0.25">
      <c r="A134" s="11">
        <v>120</v>
      </c>
      <c r="B134" s="11"/>
      <c r="C134" s="11"/>
      <c r="D134" s="12"/>
      <c r="E134" s="11"/>
      <c r="F134" s="11"/>
      <c r="G134" s="11"/>
    </row>
    <row r="135" spans="1:7" x14ac:dyDescent="0.25">
      <c r="A135" s="4">
        <v>121</v>
      </c>
      <c r="B135" s="4"/>
      <c r="C135" s="4"/>
      <c r="D135" s="5"/>
      <c r="E135" s="4"/>
      <c r="F135" s="4"/>
      <c r="G135" s="4"/>
    </row>
    <row r="136" spans="1:7" x14ac:dyDescent="0.25">
      <c r="A136" s="11">
        <v>122</v>
      </c>
      <c r="B136" s="11"/>
      <c r="C136" s="11"/>
      <c r="D136" s="12"/>
      <c r="E136" s="11"/>
      <c r="F136" s="11"/>
      <c r="G136" s="11"/>
    </row>
    <row r="137" spans="1:7" x14ac:dyDescent="0.25">
      <c r="A137" s="4">
        <v>123</v>
      </c>
      <c r="B137" s="4"/>
      <c r="C137" s="4"/>
      <c r="D137" s="5"/>
      <c r="E137" s="4"/>
      <c r="F137" s="4"/>
      <c r="G137" s="4"/>
    </row>
    <row r="138" spans="1:7" x14ac:dyDescent="0.25">
      <c r="A138" s="11">
        <v>124</v>
      </c>
      <c r="B138" s="11"/>
      <c r="C138" s="11"/>
      <c r="D138" s="12"/>
      <c r="E138" s="11"/>
      <c r="F138" s="11"/>
      <c r="G138" s="11"/>
    </row>
    <row r="139" spans="1:7" x14ac:dyDescent="0.25">
      <c r="A139" s="4">
        <v>125</v>
      </c>
      <c r="B139" s="4"/>
      <c r="C139" s="4"/>
      <c r="D139" s="5"/>
      <c r="E139" s="4"/>
      <c r="F139" s="4"/>
      <c r="G139" s="4"/>
    </row>
    <row r="140" spans="1:7" x14ac:dyDescent="0.25">
      <c r="A140" s="11">
        <v>126</v>
      </c>
      <c r="B140" s="11"/>
      <c r="C140" s="11"/>
      <c r="D140" s="12"/>
      <c r="E140" s="11"/>
      <c r="F140" s="11"/>
      <c r="G140" s="11"/>
    </row>
    <row r="141" spans="1:7" x14ac:dyDescent="0.25">
      <c r="A141" s="4">
        <v>127</v>
      </c>
      <c r="B141" s="4"/>
      <c r="C141" s="4"/>
      <c r="D141" s="5"/>
      <c r="E141" s="4"/>
      <c r="F141" s="4"/>
      <c r="G141" s="4"/>
    </row>
    <row r="142" spans="1:7" x14ac:dyDescent="0.25">
      <c r="A142" s="11">
        <v>128</v>
      </c>
      <c r="B142" s="11"/>
      <c r="C142" s="11"/>
      <c r="D142" s="12"/>
      <c r="E142" s="11"/>
      <c r="F142" s="11"/>
      <c r="G142" s="11"/>
    </row>
    <row r="143" spans="1:7" x14ac:dyDescent="0.25">
      <c r="A143" s="4">
        <v>129</v>
      </c>
      <c r="B143" s="4"/>
      <c r="C143" s="4"/>
      <c r="D143" s="5"/>
      <c r="E143" s="4"/>
      <c r="F143" s="4"/>
      <c r="G143" s="4"/>
    </row>
    <row r="144" spans="1:7" x14ac:dyDescent="0.25">
      <c r="A144" s="11">
        <v>130</v>
      </c>
      <c r="B144" s="11"/>
      <c r="C144" s="11"/>
      <c r="D144" s="12"/>
      <c r="E144" s="11"/>
      <c r="F144" s="11"/>
      <c r="G144" s="11"/>
    </row>
    <row r="145" spans="1:7" x14ac:dyDescent="0.25">
      <c r="A145" s="4">
        <v>131</v>
      </c>
      <c r="B145" s="4"/>
      <c r="C145" s="4"/>
      <c r="D145" s="5"/>
      <c r="E145" s="4"/>
      <c r="F145" s="4"/>
      <c r="G145" s="4"/>
    </row>
    <row r="146" spans="1:7" x14ac:dyDescent="0.25">
      <c r="A146" s="11">
        <v>132</v>
      </c>
      <c r="B146" s="11"/>
      <c r="C146" s="11"/>
      <c r="D146" s="12"/>
      <c r="E146" s="11"/>
      <c r="F146" s="11"/>
      <c r="G146" s="11"/>
    </row>
    <row r="147" spans="1:7" x14ac:dyDescent="0.25">
      <c r="A147" s="4">
        <v>133</v>
      </c>
      <c r="B147" s="4"/>
      <c r="C147" s="4"/>
      <c r="D147" s="5"/>
      <c r="E147" s="4"/>
      <c r="F147" s="4"/>
      <c r="G147" s="4"/>
    </row>
    <row r="148" spans="1:7" x14ac:dyDescent="0.25">
      <c r="A148" s="11">
        <v>134</v>
      </c>
      <c r="B148" s="11"/>
      <c r="C148" s="11"/>
      <c r="D148" s="12"/>
      <c r="E148" s="11"/>
      <c r="F148" s="11"/>
      <c r="G148" s="11"/>
    </row>
    <row r="149" spans="1:7" x14ac:dyDescent="0.25">
      <c r="A149" s="4">
        <v>135</v>
      </c>
      <c r="B149" s="4"/>
      <c r="C149" s="4"/>
      <c r="D149" s="5"/>
      <c r="E149" s="4"/>
      <c r="F149" s="4"/>
      <c r="G149" s="4"/>
    </row>
    <row r="150" spans="1:7" x14ac:dyDescent="0.25">
      <c r="A150" s="11">
        <v>136</v>
      </c>
      <c r="B150" s="11"/>
      <c r="C150" s="11"/>
      <c r="D150" s="12"/>
      <c r="E150" s="11"/>
      <c r="F150" s="11"/>
      <c r="G150" s="11"/>
    </row>
    <row r="151" spans="1:7" x14ac:dyDescent="0.25">
      <c r="A151" s="4">
        <v>137</v>
      </c>
      <c r="B151" s="4"/>
      <c r="C151" s="4"/>
      <c r="D151" s="5"/>
      <c r="E151" s="4"/>
      <c r="F151" s="4"/>
      <c r="G151" s="4"/>
    </row>
    <row r="152" spans="1:7" x14ac:dyDescent="0.25">
      <c r="A152" s="11">
        <v>138</v>
      </c>
      <c r="B152" s="11"/>
      <c r="C152" s="11"/>
      <c r="D152" s="12"/>
      <c r="E152" s="11"/>
      <c r="F152" s="11"/>
      <c r="G152" s="11"/>
    </row>
    <row r="153" spans="1:7" x14ac:dyDescent="0.25">
      <c r="A153" s="4">
        <v>139</v>
      </c>
      <c r="B153" s="4"/>
      <c r="C153" s="4"/>
      <c r="D153" s="5"/>
      <c r="E153" s="4"/>
      <c r="F153" s="4"/>
      <c r="G153" s="4"/>
    </row>
    <row r="154" spans="1:7" x14ac:dyDescent="0.25">
      <c r="A154" s="11">
        <v>140</v>
      </c>
      <c r="B154" s="11"/>
      <c r="C154" s="11"/>
      <c r="D154" s="12"/>
      <c r="E154" s="11"/>
      <c r="F154" s="11"/>
      <c r="G154" s="11"/>
    </row>
    <row r="155" spans="1:7" x14ac:dyDescent="0.25">
      <c r="A155" s="4">
        <v>141</v>
      </c>
      <c r="B155" s="4"/>
      <c r="C155" s="4"/>
      <c r="D155" s="5"/>
      <c r="E155" s="4"/>
      <c r="F155" s="4"/>
      <c r="G155" s="4"/>
    </row>
    <row r="156" spans="1:7" x14ac:dyDescent="0.25">
      <c r="A156" s="11">
        <v>142</v>
      </c>
      <c r="B156" s="11"/>
      <c r="C156" s="11"/>
      <c r="D156" s="12"/>
      <c r="E156" s="11"/>
      <c r="F156" s="11"/>
      <c r="G156" s="11"/>
    </row>
    <row r="157" spans="1:7" x14ac:dyDescent="0.25">
      <c r="A157" s="4">
        <v>143</v>
      </c>
      <c r="B157" s="4"/>
      <c r="C157" s="4"/>
      <c r="D157" s="5"/>
      <c r="E157" s="4"/>
      <c r="F157" s="4"/>
      <c r="G157" s="4"/>
    </row>
    <row r="158" spans="1:7" x14ac:dyDescent="0.25">
      <c r="A158" s="11">
        <v>144</v>
      </c>
      <c r="B158" s="11"/>
      <c r="C158" s="11"/>
      <c r="D158" s="12"/>
      <c r="E158" s="11"/>
      <c r="F158" s="11"/>
      <c r="G158" s="11"/>
    </row>
    <row r="159" spans="1:7" x14ac:dyDescent="0.25">
      <c r="A159" s="4">
        <v>145</v>
      </c>
      <c r="B159" s="4"/>
      <c r="C159" s="4"/>
      <c r="D159" s="5"/>
      <c r="E159" s="4"/>
      <c r="F159" s="4"/>
      <c r="G159" s="4"/>
    </row>
    <row r="160" spans="1:7" x14ac:dyDescent="0.25">
      <c r="A160" s="11">
        <v>146</v>
      </c>
      <c r="B160" s="11"/>
      <c r="C160" s="11"/>
      <c r="D160" s="12"/>
      <c r="E160" s="11"/>
      <c r="F160" s="11"/>
      <c r="G160" s="11"/>
    </row>
    <row r="161" spans="1:7" x14ac:dyDescent="0.25">
      <c r="A161" s="4">
        <v>147</v>
      </c>
      <c r="B161" s="4"/>
      <c r="C161" s="4"/>
      <c r="D161" s="5"/>
      <c r="E161" s="4"/>
      <c r="F161" s="4"/>
      <c r="G161" s="4"/>
    </row>
    <row r="162" spans="1:7" x14ac:dyDescent="0.25">
      <c r="A162" s="11">
        <v>148</v>
      </c>
      <c r="B162" s="11"/>
      <c r="C162" s="11"/>
      <c r="D162" s="12"/>
      <c r="E162" s="11"/>
      <c r="F162" s="11"/>
      <c r="G162" s="11"/>
    </row>
    <row r="163" spans="1:7" x14ac:dyDescent="0.25">
      <c r="A163" s="4">
        <v>149</v>
      </c>
      <c r="B163" s="4"/>
      <c r="C163" s="4"/>
      <c r="D163" s="5"/>
      <c r="E163" s="4"/>
      <c r="F163" s="4"/>
      <c r="G163" s="4"/>
    </row>
    <row r="164" spans="1:7" x14ac:dyDescent="0.25">
      <c r="A164" s="11">
        <v>150</v>
      </c>
      <c r="B164" s="11"/>
      <c r="C164" s="11"/>
      <c r="D164" s="12"/>
      <c r="E164" s="11"/>
      <c r="F164" s="11"/>
      <c r="G164" s="11"/>
    </row>
    <row r="165" spans="1:7" x14ac:dyDescent="0.25">
      <c r="A165" s="4">
        <v>151</v>
      </c>
      <c r="B165" s="4"/>
      <c r="C165" s="4"/>
      <c r="D165" s="5"/>
      <c r="E165" s="4"/>
      <c r="F165" s="4"/>
      <c r="G165" s="4"/>
    </row>
    <row r="166" spans="1:7" x14ac:dyDescent="0.25">
      <c r="A166" s="11">
        <v>152</v>
      </c>
      <c r="B166" s="11"/>
      <c r="C166" s="11"/>
      <c r="D166" s="12"/>
      <c r="E166" s="11"/>
      <c r="F166" s="11"/>
      <c r="G166" s="11"/>
    </row>
    <row r="167" spans="1:7" x14ac:dyDescent="0.25">
      <c r="A167" s="4">
        <v>153</v>
      </c>
      <c r="B167" s="4"/>
      <c r="C167" s="4"/>
      <c r="D167" s="5"/>
      <c r="E167" s="4"/>
      <c r="F167" s="4"/>
      <c r="G167" s="4"/>
    </row>
    <row r="168" spans="1:7" x14ac:dyDescent="0.25">
      <c r="A168" s="11">
        <v>154</v>
      </c>
      <c r="B168" s="11"/>
      <c r="C168" s="11"/>
      <c r="D168" s="12"/>
      <c r="E168" s="11"/>
      <c r="F168" s="11"/>
      <c r="G168" s="11"/>
    </row>
    <row r="169" spans="1:7" x14ac:dyDescent="0.25">
      <c r="A169" s="4">
        <v>155</v>
      </c>
      <c r="B169" s="4"/>
      <c r="C169" s="4"/>
      <c r="D169" s="5"/>
      <c r="E169" s="4"/>
      <c r="F169" s="4"/>
      <c r="G169" s="4"/>
    </row>
    <row r="170" spans="1:7" x14ac:dyDescent="0.25">
      <c r="A170" s="11">
        <v>156</v>
      </c>
      <c r="B170" s="11"/>
      <c r="C170" s="11"/>
      <c r="D170" s="12"/>
      <c r="E170" s="11"/>
      <c r="F170" s="11"/>
      <c r="G170" s="11"/>
    </row>
    <row r="171" spans="1:7" x14ac:dyDescent="0.25">
      <c r="A171" s="4">
        <v>157</v>
      </c>
      <c r="B171" s="4"/>
      <c r="C171" s="4"/>
      <c r="D171" s="5"/>
      <c r="E171" s="4"/>
      <c r="F171" s="4"/>
      <c r="G171" s="4"/>
    </row>
    <row r="172" spans="1:7" x14ac:dyDescent="0.25">
      <c r="A172" s="11">
        <v>158</v>
      </c>
      <c r="B172" s="11"/>
      <c r="C172" s="11"/>
      <c r="D172" s="12"/>
      <c r="E172" s="11"/>
      <c r="F172" s="11"/>
      <c r="G172" s="11"/>
    </row>
    <row r="173" spans="1:7" x14ac:dyDescent="0.25">
      <c r="A173" s="4">
        <v>159</v>
      </c>
      <c r="B173" s="4"/>
      <c r="C173" s="4"/>
      <c r="D173" s="5"/>
      <c r="E173" s="4"/>
      <c r="F173" s="4"/>
      <c r="G173" s="4"/>
    </row>
    <row r="174" spans="1:7" x14ac:dyDescent="0.25">
      <c r="A174" s="11">
        <v>160</v>
      </c>
      <c r="B174" s="11"/>
      <c r="C174" s="11"/>
      <c r="D174" s="12"/>
      <c r="E174" s="11"/>
      <c r="F174" s="11"/>
      <c r="G174" s="11"/>
    </row>
    <row r="175" spans="1:7" x14ac:dyDescent="0.25">
      <c r="A175" s="4">
        <v>161</v>
      </c>
      <c r="B175" s="4"/>
      <c r="C175" s="4"/>
      <c r="D175" s="5"/>
      <c r="E175" s="4"/>
      <c r="F175" s="4"/>
      <c r="G175" s="4"/>
    </row>
    <row r="176" spans="1:7" x14ac:dyDescent="0.25">
      <c r="A176" s="11">
        <v>162</v>
      </c>
      <c r="B176" s="11"/>
      <c r="C176" s="11"/>
      <c r="D176" s="12"/>
      <c r="E176" s="11"/>
      <c r="F176" s="11"/>
      <c r="G176" s="11"/>
    </row>
    <row r="177" spans="1:7" x14ac:dyDescent="0.25">
      <c r="A177" s="4">
        <v>163</v>
      </c>
      <c r="B177" s="4"/>
      <c r="C177" s="4"/>
      <c r="D177" s="5"/>
      <c r="E177" s="4"/>
      <c r="F177" s="4"/>
      <c r="G177" s="4"/>
    </row>
    <row r="178" spans="1:7" x14ac:dyDescent="0.25">
      <c r="A178" s="11">
        <v>164</v>
      </c>
      <c r="B178" s="11"/>
      <c r="C178" s="11"/>
      <c r="D178" s="12"/>
      <c r="E178" s="11"/>
      <c r="F178" s="11"/>
      <c r="G178" s="11"/>
    </row>
    <row r="179" spans="1:7" x14ac:dyDescent="0.25">
      <c r="A179" s="4">
        <v>165</v>
      </c>
      <c r="B179" s="4"/>
      <c r="C179" s="4"/>
      <c r="D179" s="5"/>
      <c r="E179" s="4"/>
      <c r="F179" s="4"/>
      <c r="G179" s="4"/>
    </row>
    <row r="180" spans="1:7" x14ac:dyDescent="0.25">
      <c r="A180" s="11">
        <v>166</v>
      </c>
      <c r="B180" s="11"/>
      <c r="C180" s="11"/>
      <c r="D180" s="12"/>
      <c r="E180" s="11"/>
      <c r="F180" s="11"/>
      <c r="G180" s="11"/>
    </row>
    <row r="181" spans="1:7" x14ac:dyDescent="0.25">
      <c r="A181" s="4">
        <v>167</v>
      </c>
      <c r="B181" s="4"/>
      <c r="C181" s="4"/>
      <c r="D181" s="5"/>
      <c r="E181" s="4"/>
      <c r="F181" s="4"/>
      <c r="G181" s="4"/>
    </row>
    <row r="182" spans="1:7" x14ac:dyDescent="0.25">
      <c r="A182" s="11">
        <v>168</v>
      </c>
      <c r="B182" s="11"/>
      <c r="C182" s="11"/>
      <c r="D182" s="12"/>
      <c r="E182" s="11"/>
      <c r="F182" s="11"/>
      <c r="G182" s="11"/>
    </row>
    <row r="183" spans="1:7" x14ac:dyDescent="0.25">
      <c r="A183" s="4">
        <v>169</v>
      </c>
      <c r="B183" s="4"/>
      <c r="C183" s="4"/>
      <c r="D183" s="5"/>
      <c r="E183" s="4"/>
      <c r="F183" s="4"/>
      <c r="G183" s="4"/>
    </row>
    <row r="184" spans="1:7" x14ac:dyDescent="0.25">
      <c r="A184" s="11">
        <v>170</v>
      </c>
      <c r="B184" s="11"/>
      <c r="C184" s="11"/>
      <c r="D184" s="12"/>
      <c r="E184" s="11"/>
      <c r="F184" s="11"/>
      <c r="G184" s="11"/>
    </row>
    <row r="185" spans="1:7" x14ac:dyDescent="0.25">
      <c r="A185" s="4">
        <v>171</v>
      </c>
      <c r="B185" s="4"/>
      <c r="C185" s="4"/>
      <c r="D185" s="5"/>
      <c r="E185" s="4"/>
      <c r="F185" s="4"/>
      <c r="G185" s="4"/>
    </row>
    <row r="186" spans="1:7" x14ac:dyDescent="0.25">
      <c r="A186" s="11">
        <v>172</v>
      </c>
      <c r="B186" s="11"/>
      <c r="C186" s="11"/>
      <c r="D186" s="12"/>
      <c r="E186" s="11"/>
      <c r="F186" s="11"/>
      <c r="G186" s="11"/>
    </row>
    <row r="187" spans="1:7" x14ac:dyDescent="0.25">
      <c r="A187" s="4">
        <v>173</v>
      </c>
      <c r="B187" s="4"/>
      <c r="C187" s="4"/>
      <c r="D187" s="5"/>
      <c r="E187" s="4"/>
      <c r="F187" s="4"/>
      <c r="G187" s="4"/>
    </row>
    <row r="188" spans="1:7" x14ac:dyDescent="0.25">
      <c r="A188" s="11">
        <v>174</v>
      </c>
      <c r="B188" s="11"/>
      <c r="C188" s="11"/>
      <c r="D188" s="12"/>
      <c r="E188" s="11"/>
      <c r="F188" s="11"/>
      <c r="G188" s="11"/>
    </row>
    <row r="189" spans="1:7" x14ac:dyDescent="0.25">
      <c r="A189" s="4">
        <v>175</v>
      </c>
      <c r="B189" s="4"/>
      <c r="C189" s="4"/>
      <c r="D189" s="5"/>
      <c r="E189" s="4"/>
      <c r="F189" s="4"/>
      <c r="G189" s="4"/>
    </row>
    <row r="190" spans="1:7" x14ac:dyDescent="0.25">
      <c r="A190" s="11">
        <v>176</v>
      </c>
      <c r="B190" s="11"/>
      <c r="C190" s="11"/>
      <c r="D190" s="12"/>
      <c r="E190" s="11"/>
      <c r="F190" s="11"/>
      <c r="G190" s="11"/>
    </row>
    <row r="191" spans="1:7" x14ac:dyDescent="0.25">
      <c r="A191" s="4">
        <v>177</v>
      </c>
      <c r="B191" s="4"/>
      <c r="C191" s="4"/>
      <c r="D191" s="5"/>
      <c r="E191" s="4"/>
      <c r="F191" s="4"/>
      <c r="G191" s="4"/>
    </row>
    <row r="192" spans="1:7" x14ac:dyDescent="0.25">
      <c r="A192" s="11">
        <v>178</v>
      </c>
      <c r="B192" s="11"/>
      <c r="C192" s="11"/>
      <c r="D192" s="12"/>
      <c r="E192" s="11"/>
      <c r="F192" s="11"/>
      <c r="G192" s="11"/>
    </row>
    <row r="193" spans="1:7" x14ac:dyDescent="0.25">
      <c r="A193" s="4">
        <v>179</v>
      </c>
      <c r="B193" s="4"/>
      <c r="C193" s="4"/>
      <c r="D193" s="5"/>
      <c r="E193" s="4"/>
      <c r="F193" s="4"/>
      <c r="G193" s="4"/>
    </row>
    <row r="194" spans="1:7" x14ac:dyDescent="0.25">
      <c r="A194" s="11">
        <v>180</v>
      </c>
      <c r="B194" s="11"/>
      <c r="C194" s="11"/>
      <c r="D194" s="12"/>
      <c r="E194" s="11"/>
      <c r="F194" s="11"/>
      <c r="G194" s="11"/>
    </row>
    <row r="195" spans="1:7" x14ac:dyDescent="0.25">
      <c r="A195" s="4">
        <v>181</v>
      </c>
      <c r="B195" s="4"/>
      <c r="C195" s="4"/>
      <c r="D195" s="5"/>
      <c r="E195" s="4"/>
      <c r="F195" s="4"/>
      <c r="G195" s="4"/>
    </row>
    <row r="196" spans="1:7" x14ac:dyDescent="0.25">
      <c r="A196" s="11">
        <v>182</v>
      </c>
      <c r="B196" s="11"/>
      <c r="C196" s="11"/>
      <c r="D196" s="12"/>
      <c r="E196" s="11"/>
      <c r="F196" s="11"/>
      <c r="G196" s="11"/>
    </row>
    <row r="197" spans="1:7" x14ac:dyDescent="0.25">
      <c r="A197" s="4">
        <v>183</v>
      </c>
      <c r="B197" s="4"/>
      <c r="C197" s="4"/>
      <c r="D197" s="5"/>
      <c r="E197" s="4"/>
      <c r="F197" s="4"/>
      <c r="G197" s="4"/>
    </row>
    <row r="198" spans="1:7" x14ac:dyDescent="0.25">
      <c r="A198" s="11">
        <v>184</v>
      </c>
      <c r="B198" s="11"/>
      <c r="C198" s="11"/>
      <c r="D198" s="12"/>
      <c r="E198" s="11"/>
      <c r="F198" s="11"/>
      <c r="G198" s="11"/>
    </row>
    <row r="199" spans="1:7" x14ac:dyDescent="0.25">
      <c r="A199" s="4">
        <v>185</v>
      </c>
      <c r="B199" s="4"/>
      <c r="C199" s="4"/>
      <c r="D199" s="5"/>
      <c r="E199" s="4"/>
      <c r="F199" s="4"/>
      <c r="G199" s="4"/>
    </row>
    <row r="200" spans="1:7" x14ac:dyDescent="0.25">
      <c r="A200" s="11">
        <v>186</v>
      </c>
      <c r="B200" s="11"/>
      <c r="C200" s="11"/>
      <c r="D200" s="12"/>
      <c r="E200" s="11"/>
      <c r="F200" s="11"/>
      <c r="G200" s="11"/>
    </row>
    <row r="201" spans="1:7" x14ac:dyDescent="0.25">
      <c r="A201" s="4">
        <v>187</v>
      </c>
      <c r="B201" s="4"/>
      <c r="C201" s="4"/>
      <c r="D201" s="5"/>
      <c r="E201" s="4"/>
      <c r="F201" s="4"/>
      <c r="G201" s="4"/>
    </row>
    <row r="202" spans="1:7" x14ac:dyDescent="0.25">
      <c r="A202" s="11">
        <v>188</v>
      </c>
      <c r="B202" s="11"/>
      <c r="C202" s="11"/>
      <c r="D202" s="12"/>
      <c r="E202" s="11"/>
      <c r="F202" s="11"/>
      <c r="G202" s="11"/>
    </row>
    <row r="203" spans="1:7" x14ac:dyDescent="0.25">
      <c r="A203" s="4">
        <v>189</v>
      </c>
      <c r="B203" s="4"/>
      <c r="C203" s="4"/>
      <c r="D203" s="5"/>
      <c r="E203" s="4"/>
      <c r="F203" s="4"/>
      <c r="G203" s="4"/>
    </row>
    <row r="204" spans="1:7" x14ac:dyDescent="0.25">
      <c r="A204" s="11">
        <v>190</v>
      </c>
      <c r="B204" s="11"/>
      <c r="C204" s="11"/>
      <c r="D204" s="12"/>
      <c r="E204" s="11"/>
      <c r="F204" s="11"/>
      <c r="G204" s="11"/>
    </row>
    <row r="205" spans="1:7" x14ac:dyDescent="0.25">
      <c r="A205" s="4">
        <v>191</v>
      </c>
      <c r="B205" s="4"/>
      <c r="C205" s="4"/>
      <c r="D205" s="5"/>
      <c r="E205" s="4"/>
      <c r="F205" s="4"/>
      <c r="G205" s="4"/>
    </row>
    <row r="206" spans="1:7" x14ac:dyDescent="0.25">
      <c r="A206" s="11">
        <v>192</v>
      </c>
      <c r="B206" s="11"/>
      <c r="C206" s="11"/>
      <c r="D206" s="12"/>
      <c r="E206" s="11"/>
      <c r="F206" s="11"/>
      <c r="G206" s="11"/>
    </row>
    <row r="207" spans="1:7" x14ac:dyDescent="0.25">
      <c r="A207" s="4">
        <v>193</v>
      </c>
      <c r="B207" s="4"/>
      <c r="C207" s="4"/>
      <c r="D207" s="5"/>
      <c r="E207" s="4"/>
      <c r="F207" s="4"/>
      <c r="G207" s="4"/>
    </row>
    <row r="208" spans="1:7" x14ac:dyDescent="0.25">
      <c r="A208" s="11">
        <v>194</v>
      </c>
      <c r="B208" s="11"/>
      <c r="C208" s="11"/>
      <c r="D208" s="12"/>
      <c r="E208" s="11"/>
      <c r="F208" s="11"/>
      <c r="G208" s="11"/>
    </row>
    <row r="209" spans="1:7" x14ac:dyDescent="0.25">
      <c r="A209" s="4">
        <v>195</v>
      </c>
      <c r="B209" s="4"/>
      <c r="C209" s="4"/>
      <c r="D209" s="5"/>
      <c r="E209" s="4"/>
      <c r="F209" s="4"/>
      <c r="G209" s="4"/>
    </row>
    <row r="210" spans="1:7" x14ac:dyDescent="0.25">
      <c r="A210" s="11">
        <v>196</v>
      </c>
      <c r="B210" s="11"/>
      <c r="C210" s="11"/>
      <c r="D210" s="12"/>
      <c r="E210" s="11"/>
      <c r="F210" s="11"/>
      <c r="G210" s="11"/>
    </row>
    <row r="211" spans="1:7" x14ac:dyDescent="0.25">
      <c r="A211" s="4">
        <v>197</v>
      </c>
      <c r="B211" s="4"/>
      <c r="C211" s="4"/>
      <c r="D211" s="5"/>
      <c r="E211" s="4"/>
      <c r="F211" s="4"/>
      <c r="G211" s="4"/>
    </row>
    <row r="212" spans="1:7" x14ac:dyDescent="0.25">
      <c r="A212" s="11">
        <v>198</v>
      </c>
      <c r="B212" s="11"/>
      <c r="C212" s="11"/>
      <c r="D212" s="12"/>
      <c r="E212" s="11"/>
      <c r="F212" s="11"/>
      <c r="G212" s="11"/>
    </row>
    <row r="213" spans="1:7" x14ac:dyDescent="0.25">
      <c r="A213" s="4">
        <v>199</v>
      </c>
      <c r="B213" s="4"/>
      <c r="C213" s="4"/>
      <c r="D213" s="5"/>
      <c r="E213" s="4"/>
      <c r="F213" s="4"/>
      <c r="G213" s="4"/>
    </row>
    <row r="214" spans="1:7" x14ac:dyDescent="0.25">
      <c r="A214" s="11">
        <v>200</v>
      </c>
      <c r="B214" s="11"/>
      <c r="C214" s="11"/>
      <c r="D214" s="12"/>
      <c r="E214" s="11"/>
      <c r="F214" s="11"/>
      <c r="G214" s="11"/>
    </row>
    <row r="215" spans="1:7" x14ac:dyDescent="0.25">
      <c r="A215" s="4">
        <v>201</v>
      </c>
      <c r="B215" s="4"/>
      <c r="C215" s="4"/>
      <c r="D215" s="5"/>
      <c r="E215" s="4"/>
      <c r="F215" s="4"/>
      <c r="G215" s="4"/>
    </row>
    <row r="216" spans="1:7" x14ac:dyDescent="0.25">
      <c r="A216" s="11">
        <v>202</v>
      </c>
      <c r="B216" s="11"/>
      <c r="C216" s="11"/>
      <c r="D216" s="12"/>
      <c r="E216" s="11"/>
      <c r="F216" s="11"/>
      <c r="G216" s="11"/>
    </row>
    <row r="217" spans="1:7" x14ac:dyDescent="0.25">
      <c r="A217" s="4">
        <v>203</v>
      </c>
      <c r="B217" s="4"/>
      <c r="C217" s="4"/>
      <c r="D217" s="5"/>
      <c r="E217" s="4"/>
      <c r="F217" s="4"/>
      <c r="G217" s="4"/>
    </row>
    <row r="218" spans="1:7" x14ac:dyDescent="0.25">
      <c r="A218" s="11">
        <v>204</v>
      </c>
      <c r="B218" s="11"/>
      <c r="C218" s="11"/>
      <c r="D218" s="12"/>
      <c r="E218" s="11"/>
      <c r="F218" s="11"/>
      <c r="G218" s="11"/>
    </row>
    <row r="219" spans="1:7" x14ac:dyDescent="0.25">
      <c r="A219" s="4">
        <v>205</v>
      </c>
      <c r="B219" s="4"/>
      <c r="C219" s="4"/>
      <c r="D219" s="5"/>
      <c r="E219" s="4"/>
      <c r="F219" s="4"/>
      <c r="G219" s="4"/>
    </row>
    <row r="220" spans="1:7" x14ac:dyDescent="0.25">
      <c r="A220" s="11">
        <v>206</v>
      </c>
      <c r="B220" s="11"/>
      <c r="C220" s="11"/>
      <c r="D220" s="12"/>
      <c r="E220" s="11"/>
      <c r="F220" s="11"/>
      <c r="G220" s="11"/>
    </row>
    <row r="221" spans="1:7" x14ac:dyDescent="0.25">
      <c r="A221" s="4">
        <v>207</v>
      </c>
      <c r="B221" s="4"/>
      <c r="C221" s="4"/>
      <c r="D221" s="5"/>
      <c r="E221" s="4"/>
      <c r="F221" s="4"/>
      <c r="G221" s="4"/>
    </row>
    <row r="222" spans="1:7" x14ac:dyDescent="0.25">
      <c r="A222" s="11">
        <v>208</v>
      </c>
      <c r="B222" s="11"/>
      <c r="C222" s="11"/>
      <c r="D222" s="12"/>
      <c r="E222" s="11"/>
      <c r="F222" s="11"/>
      <c r="G222" s="11"/>
    </row>
    <row r="223" spans="1:7" x14ac:dyDescent="0.25">
      <c r="A223" s="4">
        <v>209</v>
      </c>
      <c r="B223" s="4"/>
      <c r="C223" s="4"/>
      <c r="D223" s="5"/>
      <c r="E223" s="4"/>
      <c r="F223" s="4"/>
      <c r="G223" s="4"/>
    </row>
    <row r="224" spans="1:7" x14ac:dyDescent="0.25">
      <c r="A224" s="11">
        <v>210</v>
      </c>
      <c r="B224" s="11"/>
      <c r="C224" s="11"/>
      <c r="D224" s="12"/>
      <c r="E224" s="11"/>
      <c r="F224" s="11"/>
      <c r="G224" s="11"/>
    </row>
    <row r="225" spans="1:7" x14ac:dyDescent="0.25">
      <c r="A225" s="4">
        <v>211</v>
      </c>
      <c r="B225" s="4"/>
      <c r="C225" s="4"/>
      <c r="D225" s="5"/>
      <c r="E225" s="4"/>
      <c r="F225" s="4"/>
      <c r="G225" s="4"/>
    </row>
    <row r="226" spans="1:7" x14ac:dyDescent="0.25">
      <c r="A226" s="11">
        <v>212</v>
      </c>
      <c r="B226" s="11"/>
      <c r="C226" s="11"/>
      <c r="D226" s="12"/>
      <c r="E226" s="11"/>
      <c r="F226" s="11"/>
      <c r="G226" s="11"/>
    </row>
    <row r="227" spans="1:7" x14ac:dyDescent="0.25">
      <c r="A227" s="4">
        <v>213</v>
      </c>
      <c r="B227" s="4"/>
      <c r="C227" s="4"/>
      <c r="D227" s="5"/>
      <c r="E227" s="4"/>
      <c r="F227" s="4"/>
      <c r="G227" s="4"/>
    </row>
    <row r="228" spans="1:7" x14ac:dyDescent="0.25">
      <c r="A228" s="11">
        <v>214</v>
      </c>
      <c r="B228" s="11"/>
      <c r="C228" s="11"/>
      <c r="D228" s="12"/>
      <c r="E228" s="11"/>
      <c r="F228" s="11"/>
      <c r="G228" s="11"/>
    </row>
    <row r="229" spans="1:7" x14ac:dyDescent="0.25">
      <c r="A229" s="4">
        <v>215</v>
      </c>
      <c r="B229" s="4"/>
      <c r="C229" s="4"/>
      <c r="D229" s="5"/>
      <c r="E229" s="4"/>
      <c r="F229" s="4"/>
      <c r="G229" s="4"/>
    </row>
    <row r="230" spans="1:7" x14ac:dyDescent="0.25">
      <c r="A230" s="11">
        <v>216</v>
      </c>
      <c r="B230" s="11"/>
      <c r="C230" s="11"/>
      <c r="D230" s="12"/>
      <c r="E230" s="11"/>
      <c r="F230" s="11"/>
      <c r="G230" s="11"/>
    </row>
    <row r="231" spans="1:7" x14ac:dyDescent="0.25">
      <c r="A231" s="4">
        <v>217</v>
      </c>
      <c r="B231" s="4"/>
      <c r="C231" s="4"/>
      <c r="D231" s="5"/>
      <c r="E231" s="4"/>
      <c r="F231" s="4"/>
      <c r="G231" s="4"/>
    </row>
    <row r="232" spans="1:7" x14ac:dyDescent="0.25">
      <c r="A232" s="11">
        <v>218</v>
      </c>
      <c r="B232" s="11"/>
      <c r="C232" s="11"/>
      <c r="D232" s="12"/>
      <c r="E232" s="11"/>
      <c r="F232" s="11"/>
      <c r="G232" s="11"/>
    </row>
    <row r="233" spans="1:7" x14ac:dyDescent="0.25">
      <c r="A233" s="4">
        <v>219</v>
      </c>
      <c r="B233" s="4"/>
      <c r="C233" s="4"/>
      <c r="D233" s="5"/>
      <c r="E233" s="4"/>
      <c r="F233" s="4"/>
      <c r="G233" s="4"/>
    </row>
    <row r="234" spans="1:7" x14ac:dyDescent="0.25">
      <c r="A234" s="11">
        <v>220</v>
      </c>
      <c r="B234" s="11"/>
      <c r="C234" s="11"/>
      <c r="D234" s="12"/>
      <c r="E234" s="11"/>
      <c r="F234" s="11"/>
      <c r="G234" s="11"/>
    </row>
    <row r="235" spans="1:7" x14ac:dyDescent="0.25">
      <c r="A235" s="4">
        <v>221</v>
      </c>
      <c r="B235" s="4"/>
      <c r="C235" s="4"/>
      <c r="D235" s="5"/>
      <c r="E235" s="4"/>
      <c r="F235" s="4"/>
      <c r="G235" s="4"/>
    </row>
    <row r="236" spans="1:7" x14ac:dyDescent="0.25">
      <c r="A236" s="11">
        <v>222</v>
      </c>
      <c r="B236" s="11"/>
      <c r="C236" s="11"/>
      <c r="D236" s="12"/>
      <c r="E236" s="11"/>
      <c r="F236" s="11"/>
      <c r="G236" s="11"/>
    </row>
    <row r="237" spans="1:7" x14ac:dyDescent="0.25">
      <c r="A237" s="4">
        <v>223</v>
      </c>
      <c r="B237" s="4"/>
      <c r="C237" s="4"/>
      <c r="D237" s="5"/>
      <c r="E237" s="4"/>
      <c r="F237" s="4"/>
      <c r="G237" s="4"/>
    </row>
    <row r="238" spans="1:7" x14ac:dyDescent="0.25">
      <c r="A238" s="11">
        <v>224</v>
      </c>
      <c r="B238" s="11"/>
      <c r="C238" s="11"/>
      <c r="D238" s="12"/>
      <c r="E238" s="11"/>
      <c r="F238" s="11"/>
      <c r="G238" s="11"/>
    </row>
    <row r="239" spans="1:7" x14ac:dyDescent="0.25">
      <c r="A239" s="4">
        <v>225</v>
      </c>
      <c r="B239" s="4"/>
      <c r="C239" s="4"/>
      <c r="D239" s="5"/>
      <c r="E239" s="4"/>
      <c r="F239" s="4"/>
      <c r="G239" s="4"/>
    </row>
    <row r="240" spans="1:7" x14ac:dyDescent="0.25">
      <c r="A240" s="11">
        <v>226</v>
      </c>
      <c r="B240" s="11"/>
      <c r="C240" s="11"/>
      <c r="D240" s="12"/>
      <c r="E240" s="11"/>
      <c r="F240" s="11"/>
      <c r="G240" s="11"/>
    </row>
    <row r="241" spans="1:7" x14ac:dyDescent="0.25">
      <c r="A241" s="4">
        <v>227</v>
      </c>
      <c r="B241" s="4"/>
      <c r="C241" s="4"/>
      <c r="D241" s="5"/>
      <c r="E241" s="4"/>
      <c r="F241" s="4"/>
      <c r="G241" s="4"/>
    </row>
    <row r="242" spans="1:7" x14ac:dyDescent="0.25">
      <c r="A242" s="11">
        <v>228</v>
      </c>
      <c r="B242" s="11"/>
      <c r="C242" s="11"/>
      <c r="D242" s="12"/>
      <c r="E242" s="11"/>
      <c r="F242" s="11"/>
      <c r="G242" s="11"/>
    </row>
    <row r="243" spans="1:7" x14ac:dyDescent="0.25">
      <c r="A243" s="4">
        <v>229</v>
      </c>
      <c r="B243" s="4"/>
      <c r="C243" s="4"/>
      <c r="D243" s="5"/>
      <c r="E243" s="4"/>
      <c r="F243" s="4"/>
      <c r="G243" s="4"/>
    </row>
    <row r="244" spans="1:7" x14ac:dyDescent="0.25">
      <c r="A244" s="11">
        <v>230</v>
      </c>
      <c r="B244" s="11"/>
      <c r="C244" s="11"/>
      <c r="D244" s="12"/>
      <c r="E244" s="11"/>
      <c r="F244" s="11"/>
      <c r="G244" s="11"/>
    </row>
    <row r="245" spans="1:7" x14ac:dyDescent="0.25">
      <c r="A245" s="4">
        <v>231</v>
      </c>
      <c r="B245" s="4"/>
      <c r="C245" s="4"/>
      <c r="D245" s="5"/>
      <c r="E245" s="4"/>
      <c r="F245" s="4"/>
      <c r="G245" s="4"/>
    </row>
    <row r="246" spans="1:7" x14ac:dyDescent="0.25">
      <c r="A246" s="11">
        <v>232</v>
      </c>
      <c r="B246" s="11"/>
      <c r="C246" s="11"/>
      <c r="D246" s="12"/>
      <c r="E246" s="11"/>
      <c r="F246" s="11"/>
      <c r="G246" s="11"/>
    </row>
    <row r="247" spans="1:7" x14ac:dyDescent="0.25">
      <c r="A247" s="4">
        <v>233</v>
      </c>
      <c r="B247" s="4"/>
      <c r="C247" s="4"/>
      <c r="D247" s="5"/>
      <c r="E247" s="4"/>
      <c r="F247" s="4"/>
      <c r="G247" s="4"/>
    </row>
    <row r="248" spans="1:7" x14ac:dyDescent="0.25">
      <c r="A248" s="11">
        <v>234</v>
      </c>
      <c r="B248" s="11"/>
      <c r="C248" s="11"/>
      <c r="D248" s="12"/>
      <c r="E248" s="11"/>
      <c r="F248" s="11"/>
      <c r="G248" s="11"/>
    </row>
    <row r="249" spans="1:7" x14ac:dyDescent="0.25">
      <c r="A249" s="4">
        <v>235</v>
      </c>
      <c r="B249" s="4"/>
      <c r="C249" s="4"/>
      <c r="D249" s="5"/>
      <c r="E249" s="4"/>
      <c r="F249" s="4"/>
      <c r="G249" s="4"/>
    </row>
    <row r="250" spans="1:7" x14ac:dyDescent="0.25">
      <c r="A250" s="11">
        <v>236</v>
      </c>
      <c r="B250" s="11"/>
      <c r="C250" s="11"/>
      <c r="D250" s="12"/>
      <c r="E250" s="11"/>
      <c r="F250" s="11"/>
      <c r="G250" s="11"/>
    </row>
    <row r="251" spans="1:7" x14ac:dyDescent="0.25">
      <c r="A251" s="4">
        <v>237</v>
      </c>
      <c r="B251" s="4"/>
      <c r="C251" s="4"/>
      <c r="D251" s="5"/>
      <c r="E251" s="4"/>
      <c r="F251" s="4"/>
      <c r="G251" s="4"/>
    </row>
    <row r="252" spans="1:7" x14ac:dyDescent="0.25">
      <c r="A252" s="11">
        <v>238</v>
      </c>
      <c r="B252" s="11"/>
      <c r="C252" s="11"/>
      <c r="D252" s="12"/>
      <c r="E252" s="11"/>
      <c r="F252" s="11"/>
      <c r="G252" s="11"/>
    </row>
    <row r="253" spans="1:7" x14ac:dyDescent="0.25">
      <c r="A253" s="4">
        <v>239</v>
      </c>
      <c r="B253" s="4"/>
      <c r="C253" s="4"/>
      <c r="D253" s="5"/>
      <c r="E253" s="4"/>
      <c r="F253" s="4"/>
      <c r="G253" s="4"/>
    </row>
    <row r="254" spans="1:7" x14ac:dyDescent="0.25">
      <c r="A254" s="11">
        <v>240</v>
      </c>
      <c r="B254" s="11"/>
      <c r="C254" s="11"/>
      <c r="D254" s="12"/>
      <c r="E254" s="11"/>
      <c r="F254" s="11"/>
      <c r="G254" s="11"/>
    </row>
    <row r="255" spans="1:7" x14ac:dyDescent="0.25">
      <c r="A255" s="4">
        <v>241</v>
      </c>
      <c r="B255" s="4"/>
      <c r="C255" s="4"/>
      <c r="D255" s="5"/>
      <c r="E255" s="4"/>
      <c r="F255" s="4"/>
      <c r="G255" s="4"/>
    </row>
    <row r="256" spans="1:7" x14ac:dyDescent="0.25">
      <c r="A256" s="11">
        <v>242</v>
      </c>
      <c r="B256" s="11"/>
      <c r="C256" s="11"/>
      <c r="D256" s="12"/>
      <c r="E256" s="11"/>
      <c r="F256" s="11"/>
      <c r="G256" s="11"/>
    </row>
    <row r="257" spans="1:7" x14ac:dyDescent="0.25">
      <c r="A257" s="4">
        <v>243</v>
      </c>
      <c r="B257" s="4"/>
      <c r="C257" s="4"/>
      <c r="D257" s="5"/>
      <c r="E257" s="4"/>
      <c r="F257" s="4"/>
      <c r="G257" s="4"/>
    </row>
    <row r="258" spans="1:7" x14ac:dyDescent="0.25">
      <c r="A258" s="11">
        <v>244</v>
      </c>
      <c r="B258" s="11"/>
      <c r="C258" s="11"/>
      <c r="D258" s="12"/>
      <c r="E258" s="11"/>
      <c r="F258" s="11"/>
      <c r="G258" s="11"/>
    </row>
    <row r="259" spans="1:7" x14ac:dyDescent="0.25">
      <c r="A259" s="4">
        <v>245</v>
      </c>
      <c r="B259" s="4"/>
      <c r="C259" s="4"/>
      <c r="D259" s="5"/>
      <c r="E259" s="4"/>
      <c r="F259" s="4"/>
      <c r="G259" s="4"/>
    </row>
    <row r="260" spans="1:7" x14ac:dyDescent="0.25">
      <c r="A260" s="11">
        <v>246</v>
      </c>
      <c r="B260" s="11"/>
      <c r="C260" s="11"/>
      <c r="D260" s="12"/>
      <c r="E260" s="11"/>
      <c r="F260" s="11"/>
      <c r="G260" s="11"/>
    </row>
    <row r="261" spans="1:7" x14ac:dyDescent="0.25">
      <c r="A261" s="4">
        <v>247</v>
      </c>
      <c r="B261" s="4"/>
      <c r="C261" s="4"/>
      <c r="D261" s="5"/>
      <c r="E261" s="4"/>
      <c r="F261" s="4"/>
      <c r="G261" s="4"/>
    </row>
    <row r="262" spans="1:7" x14ac:dyDescent="0.25">
      <c r="A262" s="11">
        <v>248</v>
      </c>
      <c r="B262" s="11"/>
      <c r="C262" s="11"/>
      <c r="D262" s="12"/>
      <c r="E262" s="11"/>
      <c r="F262" s="11"/>
      <c r="G262" s="11"/>
    </row>
    <row r="263" spans="1:7" x14ac:dyDescent="0.25">
      <c r="A263" s="4">
        <v>249</v>
      </c>
      <c r="B263" s="4"/>
      <c r="C263" s="4"/>
      <c r="D263" s="5"/>
      <c r="E263" s="4"/>
      <c r="F263" s="4"/>
      <c r="G263" s="4"/>
    </row>
    <row r="264" spans="1:7" x14ac:dyDescent="0.25">
      <c r="A264" s="11">
        <v>250</v>
      </c>
      <c r="B264" s="11"/>
      <c r="C264" s="11"/>
      <c r="D264" s="12"/>
      <c r="E264" s="11"/>
      <c r="F264" s="11"/>
      <c r="G264" s="11"/>
    </row>
    <row r="265" spans="1:7" x14ac:dyDescent="0.25">
      <c r="A265" s="4">
        <v>251</v>
      </c>
      <c r="B265" s="4"/>
      <c r="C265" s="4"/>
      <c r="D265" s="5"/>
      <c r="E265" s="4"/>
      <c r="F265" s="4"/>
      <c r="G265" s="4"/>
    </row>
    <row r="266" spans="1:7" x14ac:dyDescent="0.25">
      <c r="A266" s="11">
        <v>252</v>
      </c>
      <c r="B266" s="11"/>
      <c r="C266" s="11"/>
      <c r="D266" s="12"/>
      <c r="E266" s="11"/>
      <c r="F266" s="11"/>
      <c r="G266" s="11"/>
    </row>
    <row r="267" spans="1:7" x14ac:dyDescent="0.25">
      <c r="A267" s="4">
        <v>253</v>
      </c>
      <c r="B267" s="4"/>
      <c r="C267" s="4"/>
      <c r="D267" s="5"/>
      <c r="E267" s="4"/>
      <c r="F267" s="4"/>
      <c r="G267" s="4"/>
    </row>
    <row r="268" spans="1:7" x14ac:dyDescent="0.25">
      <c r="A268" s="11">
        <v>254</v>
      </c>
      <c r="B268" s="11"/>
      <c r="C268" s="11"/>
      <c r="D268" s="12"/>
      <c r="E268" s="11"/>
      <c r="F268" s="11"/>
      <c r="G268" s="11"/>
    </row>
    <row r="269" spans="1:7" x14ac:dyDescent="0.25">
      <c r="A269" s="4">
        <v>255</v>
      </c>
      <c r="B269" s="4"/>
      <c r="C269" s="4"/>
      <c r="D269" s="5"/>
      <c r="E269" s="4"/>
      <c r="F269" s="4"/>
      <c r="G269" s="4"/>
    </row>
    <row r="270" spans="1:7" x14ac:dyDescent="0.25">
      <c r="A270" s="11">
        <v>256</v>
      </c>
      <c r="B270" s="11"/>
      <c r="C270" s="11"/>
      <c r="D270" s="12"/>
      <c r="E270" s="11"/>
      <c r="F270" s="11"/>
      <c r="G270" s="11"/>
    </row>
    <row r="271" spans="1:7" x14ac:dyDescent="0.25">
      <c r="A271" s="4">
        <v>257</v>
      </c>
      <c r="B271" s="4"/>
      <c r="C271" s="4"/>
      <c r="D271" s="5"/>
      <c r="E271" s="4"/>
      <c r="F271" s="4"/>
      <c r="G271" s="4"/>
    </row>
    <row r="272" spans="1:7" x14ac:dyDescent="0.25">
      <c r="A272" s="11">
        <v>258</v>
      </c>
      <c r="B272" s="11"/>
      <c r="C272" s="11"/>
      <c r="D272" s="12"/>
      <c r="E272" s="11"/>
      <c r="F272" s="11"/>
      <c r="G272" s="11"/>
    </row>
    <row r="273" spans="1:7" x14ac:dyDescent="0.25">
      <c r="A273" s="4">
        <v>259</v>
      </c>
      <c r="B273" s="4"/>
      <c r="C273" s="4"/>
      <c r="D273" s="5"/>
      <c r="E273" s="4"/>
      <c r="F273" s="4"/>
      <c r="G273" s="4"/>
    </row>
    <row r="274" spans="1:7" x14ac:dyDescent="0.25">
      <c r="A274" s="11">
        <v>260</v>
      </c>
      <c r="B274" s="11"/>
      <c r="C274" s="11"/>
      <c r="D274" s="12"/>
      <c r="E274" s="11"/>
      <c r="F274" s="11"/>
      <c r="G274" s="11"/>
    </row>
    <row r="275" spans="1:7" x14ac:dyDescent="0.25">
      <c r="A275" s="4">
        <v>261</v>
      </c>
      <c r="B275" s="4"/>
      <c r="C275" s="4"/>
      <c r="D275" s="5"/>
      <c r="E275" s="4"/>
      <c r="F275" s="4"/>
      <c r="G275" s="4"/>
    </row>
    <row r="276" spans="1:7" x14ac:dyDescent="0.25">
      <c r="A276" s="11">
        <v>262</v>
      </c>
      <c r="B276" s="11"/>
      <c r="C276" s="11"/>
      <c r="D276" s="12"/>
      <c r="E276" s="11"/>
      <c r="F276" s="11"/>
      <c r="G276" s="11"/>
    </row>
    <row r="277" spans="1:7" x14ac:dyDescent="0.25">
      <c r="A277" s="4">
        <v>263</v>
      </c>
      <c r="B277" s="4"/>
      <c r="C277" s="4"/>
      <c r="D277" s="5"/>
      <c r="E277" s="4"/>
      <c r="F277" s="4"/>
      <c r="G277" s="4"/>
    </row>
    <row r="278" spans="1:7" x14ac:dyDescent="0.25">
      <c r="A278" s="11">
        <v>264</v>
      </c>
      <c r="B278" s="11"/>
      <c r="C278" s="11"/>
      <c r="D278" s="12"/>
      <c r="E278" s="11"/>
      <c r="F278" s="11"/>
      <c r="G278" s="11"/>
    </row>
    <row r="279" spans="1:7" x14ac:dyDescent="0.25">
      <c r="A279" s="4">
        <v>265</v>
      </c>
      <c r="B279" s="4"/>
      <c r="C279" s="4"/>
      <c r="D279" s="5"/>
      <c r="E279" s="4"/>
      <c r="F279" s="4"/>
      <c r="G279" s="4"/>
    </row>
    <row r="280" spans="1:7" x14ac:dyDescent="0.25">
      <c r="A280" s="11">
        <v>266</v>
      </c>
      <c r="B280" s="11"/>
      <c r="C280" s="11"/>
      <c r="D280" s="12"/>
      <c r="E280" s="11"/>
      <c r="F280" s="11"/>
      <c r="G280" s="11"/>
    </row>
    <row r="281" spans="1:7" x14ac:dyDescent="0.25">
      <c r="A281" s="4">
        <v>267</v>
      </c>
      <c r="B281" s="4"/>
      <c r="C281" s="4"/>
      <c r="D281" s="5"/>
      <c r="E281" s="4"/>
      <c r="F281" s="4"/>
      <c r="G281" s="4"/>
    </row>
    <row r="282" spans="1:7" x14ac:dyDescent="0.25">
      <c r="A282" s="11">
        <v>268</v>
      </c>
      <c r="B282" s="11"/>
      <c r="C282" s="11"/>
      <c r="D282" s="12"/>
      <c r="E282" s="11"/>
      <c r="F282" s="11"/>
      <c r="G282" s="11"/>
    </row>
    <row r="286" spans="1:7" x14ac:dyDescent="0.25">
      <c r="E286" s="1" t="s">
        <v>12</v>
      </c>
    </row>
    <row r="287" spans="1:7" x14ac:dyDescent="0.25">
      <c r="E287" s="1" t="s">
        <v>15</v>
      </c>
    </row>
    <row r="288" spans="1:7" x14ac:dyDescent="0.25">
      <c r="E288" s="1" t="s">
        <v>16</v>
      </c>
    </row>
    <row r="289" spans="5:5" x14ac:dyDescent="0.25">
      <c r="E289" s="1" t="s">
        <v>17</v>
      </c>
    </row>
  </sheetData>
  <mergeCells count="7">
    <mergeCell ref="A7:G7"/>
    <mergeCell ref="A1:G1"/>
    <mergeCell ref="A3:B3"/>
    <mergeCell ref="C3:G3"/>
    <mergeCell ref="A4:B4"/>
    <mergeCell ref="C4:G4"/>
    <mergeCell ref="A5:F5"/>
  </mergeCells>
  <dataValidations count="1">
    <dataValidation type="list" allowBlank="1" showInputMessage="1" showErrorMessage="1" sqref="D15:D282" xr:uid="{459E5FCD-4E50-4AD8-8400-D39F2DF80E40}">
      <formula1>#REF!</formula1>
    </dataValidation>
  </dataValidations>
  <pageMargins left="0.4" right="0.4" top="0.5" bottom="0.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AC194-F1C5-4038-8A03-A8A8B018B763}">
  <sheetPr codeName="Sheet9"/>
  <dimension ref="B1:F81"/>
  <sheetViews>
    <sheetView showGridLines="0" workbookViewId="0">
      <selection activeCell="Q57" sqref="Q57"/>
    </sheetView>
  </sheetViews>
  <sheetFormatPr defaultRowHeight="15" x14ac:dyDescent="0.25"/>
  <cols>
    <col min="1" max="1" width="1.140625" customWidth="1"/>
    <col min="2" max="2" width="8.5703125" customWidth="1"/>
    <col min="3" max="3" width="21.5703125" customWidth="1"/>
    <col min="4" max="4" width="23.28515625" bestFit="1" customWidth="1"/>
    <col min="5" max="6" width="11.5703125" customWidth="1"/>
  </cols>
  <sheetData>
    <row r="1" ht="17.100000000000001" customHeight="1" x14ac:dyDescent="0.25"/>
    <row r="2" ht="17.100000000000001" customHeight="1" x14ac:dyDescent="0.25"/>
    <row r="3" ht="17.100000000000001" customHeight="1" x14ac:dyDescent="0.25"/>
    <row r="4" ht="17.100000000000001" customHeight="1" x14ac:dyDescent="0.25"/>
    <row r="5" ht="17.100000000000001" customHeight="1" x14ac:dyDescent="0.25"/>
    <row r="6" ht="17.100000000000001" customHeight="1" x14ac:dyDescent="0.25"/>
    <row r="7" ht="17.100000000000001" customHeight="1" x14ac:dyDescent="0.25"/>
    <row r="8" ht="17.100000000000001" customHeight="1" x14ac:dyDescent="0.25"/>
    <row r="9" ht="17.100000000000001" customHeight="1" x14ac:dyDescent="0.25"/>
    <row r="10" ht="17.100000000000001" customHeight="1" x14ac:dyDescent="0.25"/>
    <row r="11" ht="17.100000000000001" customHeight="1" x14ac:dyDescent="0.25"/>
    <row r="12" ht="17.100000000000001" customHeight="1" x14ac:dyDescent="0.25"/>
    <row r="13" ht="17.100000000000001" customHeight="1" x14ac:dyDescent="0.25"/>
    <row r="14" ht="17.100000000000001" customHeight="1" x14ac:dyDescent="0.25"/>
    <row r="15" ht="17.100000000000001" customHeight="1" x14ac:dyDescent="0.25"/>
    <row r="16" ht="17.100000000000001" customHeight="1" x14ac:dyDescent="0.25"/>
    <row r="17" ht="17.100000000000001" customHeight="1" x14ac:dyDescent="0.25"/>
    <row r="18" ht="17.100000000000001" customHeight="1" x14ac:dyDescent="0.25"/>
    <row r="19" ht="17.100000000000001" customHeight="1" x14ac:dyDescent="0.25"/>
    <row r="20" ht="17.100000000000001" customHeight="1" x14ac:dyDescent="0.25"/>
    <row r="21" ht="17.100000000000001" customHeight="1" x14ac:dyDescent="0.25"/>
    <row r="22" ht="17.100000000000001" customHeight="1" x14ac:dyDescent="0.25"/>
    <row r="23" ht="17.100000000000001" customHeight="1" x14ac:dyDescent="0.25"/>
    <row r="24" ht="17.100000000000001" customHeight="1" x14ac:dyDescent="0.25"/>
    <row r="25" ht="17.100000000000001" customHeight="1" x14ac:dyDescent="0.25"/>
    <row r="26" ht="17.100000000000001" customHeight="1" x14ac:dyDescent="0.25"/>
    <row r="27" ht="17.100000000000001" customHeight="1" x14ac:dyDescent="0.25"/>
    <row r="28" ht="17.100000000000001" customHeight="1" x14ac:dyDescent="0.25"/>
    <row r="29" ht="17.100000000000001" customHeight="1" x14ac:dyDescent="0.25"/>
    <row r="30" ht="17.100000000000001" customHeight="1" x14ac:dyDescent="0.25"/>
    <row r="31" ht="17.100000000000001" customHeight="1" x14ac:dyDescent="0.25"/>
    <row r="32" ht="17.100000000000001" customHeight="1" x14ac:dyDescent="0.25"/>
    <row r="33" spans="2:6" ht="17.100000000000001" customHeight="1" x14ac:dyDescent="0.25"/>
    <row r="34" spans="2:6" ht="17.100000000000001" customHeight="1" x14ac:dyDescent="0.25"/>
    <row r="35" spans="2:6" ht="17.100000000000001" customHeight="1" x14ac:dyDescent="0.25"/>
    <row r="36" spans="2:6" ht="17.100000000000001" customHeight="1" x14ac:dyDescent="0.25"/>
    <row r="37" spans="2:6" ht="17.100000000000001" customHeight="1" x14ac:dyDescent="0.25"/>
    <row r="38" spans="2:6" ht="17.100000000000001" customHeight="1" x14ac:dyDescent="0.25"/>
    <row r="39" spans="2:6" ht="17.100000000000001" customHeight="1" x14ac:dyDescent="0.25">
      <c r="B39" s="1"/>
      <c r="E39" s="1"/>
      <c r="F39" s="1"/>
    </row>
    <row r="40" spans="2:6" ht="17.100000000000001" customHeight="1" x14ac:dyDescent="0.25">
      <c r="B40" s="1"/>
      <c r="E40" s="1"/>
      <c r="F40" s="1"/>
    </row>
    <row r="41" spans="2:6" ht="17.100000000000001" customHeight="1" x14ac:dyDescent="0.25"/>
    <row r="42" spans="2:6" ht="17.100000000000001" customHeight="1" x14ac:dyDescent="0.25"/>
    <row r="43" spans="2:6" ht="17.100000000000001" customHeight="1" x14ac:dyDescent="0.25"/>
    <row r="44" spans="2:6" ht="17.100000000000001" customHeight="1" x14ac:dyDescent="0.25">
      <c r="B44" s="1"/>
      <c r="E44" s="1"/>
      <c r="F44" s="1"/>
    </row>
    <row r="45" spans="2:6" ht="17.100000000000001" customHeight="1" x14ac:dyDescent="0.25">
      <c r="B45" s="1"/>
      <c r="E45" s="1"/>
      <c r="F45" s="1"/>
    </row>
    <row r="46" spans="2:6" ht="17.100000000000001" customHeight="1" x14ac:dyDescent="0.25">
      <c r="B46" s="1"/>
      <c r="E46" s="1"/>
      <c r="F46" s="1"/>
    </row>
    <row r="47" spans="2:6" ht="17.100000000000001" customHeight="1" x14ac:dyDescent="0.25">
      <c r="E47" s="1"/>
      <c r="F47" s="1"/>
    </row>
    <row r="48" spans="2:6" x14ac:dyDescent="0.25">
      <c r="B48" s="1"/>
      <c r="E48" s="1"/>
      <c r="F48" s="1"/>
    </row>
    <row r="49" spans="2:6" x14ac:dyDescent="0.25">
      <c r="B49" s="1"/>
      <c r="E49" s="1"/>
      <c r="F49" s="1"/>
    </row>
    <row r="50" spans="2:6" x14ac:dyDescent="0.25">
      <c r="B50" s="1"/>
    </row>
    <row r="75" spans="2:6" ht="15.75" x14ac:dyDescent="0.25">
      <c r="B75" s="106" t="s">
        <v>66</v>
      </c>
      <c r="C75" s="106"/>
      <c r="D75" s="106"/>
      <c r="E75" s="106"/>
      <c r="F75" s="106"/>
    </row>
    <row r="76" spans="2:6" ht="30" x14ac:dyDescent="0.25">
      <c r="C76" s="55" t="s">
        <v>55</v>
      </c>
      <c r="D76" s="48" t="s">
        <v>22</v>
      </c>
      <c r="E76" s="48" t="s">
        <v>56</v>
      </c>
    </row>
    <row r="77" spans="2:6" x14ac:dyDescent="0.25">
      <c r="C77" s="52" t="s">
        <v>31</v>
      </c>
      <c r="D77" s="45" t="s">
        <v>38</v>
      </c>
      <c r="E77" s="45" t="s">
        <v>57</v>
      </c>
    </row>
    <row r="78" spans="2:6" x14ac:dyDescent="0.25">
      <c r="C78" s="53" t="s">
        <v>32</v>
      </c>
      <c r="D78" s="46" t="s">
        <v>12</v>
      </c>
      <c r="E78" s="50" t="s">
        <v>58</v>
      </c>
    </row>
    <row r="79" spans="2:6" x14ac:dyDescent="0.25">
      <c r="C79" s="54" t="s">
        <v>36</v>
      </c>
      <c r="D79" s="45" t="s">
        <v>21</v>
      </c>
      <c r="E79" s="44"/>
    </row>
    <row r="80" spans="2:6" x14ac:dyDescent="0.25">
      <c r="C80" s="51"/>
      <c r="D80" s="46" t="s">
        <v>39</v>
      </c>
      <c r="E80" s="51"/>
      <c r="F80" s="51"/>
    </row>
    <row r="81" spans="3:6" x14ac:dyDescent="0.25">
      <c r="C81" s="44"/>
      <c r="D81" s="47" t="s">
        <v>37</v>
      </c>
      <c r="E81" s="44"/>
      <c r="F81" s="44"/>
    </row>
  </sheetData>
  <sheetProtection algorithmName="SHA-512" hashValue="xP7tkG3g4ELhHMyP89BIHhahCm1vOzi4S855UxUNYFzyCeeOwnOK4QoBpyIe3NF59G1MvPLf+IRuMcLSiUxi+g==" saltValue="HovrbQFkKZ4aK/udll4R5A==" spinCount="100000" sheet="1" objects="1" scenarios="1" selectLockedCells="1" selectUnlockedCells="1"/>
  <mergeCells count="1">
    <mergeCell ref="B75:F75"/>
  </mergeCells>
  <pageMargins left="0.7" right="0.7" top="0.75" bottom="0.75" header="0.3" footer="0.3"/>
  <pageSetup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F5A70-C34F-443D-A1CB-58DDE15AF144}">
  <sheetPr codeName="Sheet6"/>
  <dimension ref="A1:K67"/>
  <sheetViews>
    <sheetView showGridLines="0" tabSelected="1" zoomScaleNormal="100" workbookViewId="0">
      <selection activeCell="A12" sqref="A12:G12"/>
    </sheetView>
  </sheetViews>
  <sheetFormatPr defaultColWidth="9.140625" defaultRowHeight="15" x14ac:dyDescent="0.25"/>
  <cols>
    <col min="1" max="1" width="6.42578125" style="1" customWidth="1"/>
    <col min="2" max="2" width="34" style="1" customWidth="1"/>
    <col min="3" max="3" width="12.85546875" style="1" customWidth="1"/>
    <col min="4" max="4" width="27.42578125" style="2" customWidth="1"/>
    <col min="5" max="5" width="15.5703125" style="1" customWidth="1"/>
    <col min="6" max="6" width="9.7109375" style="1" customWidth="1"/>
    <col min="7" max="7" width="18" style="1" customWidth="1"/>
    <col min="8" max="16384" width="9.140625" style="1"/>
  </cols>
  <sheetData>
    <row r="1" spans="1:7" ht="29.25" customHeight="1" x14ac:dyDescent="0.25">
      <c r="A1" s="96" t="s">
        <v>8</v>
      </c>
      <c r="B1" s="97"/>
      <c r="C1" s="97"/>
      <c r="D1" s="97"/>
      <c r="E1" s="97"/>
      <c r="F1" s="97"/>
      <c r="G1" s="97"/>
    </row>
    <row r="2" spans="1:7" ht="18" customHeight="1" thickBot="1" x14ac:dyDescent="0.3">
      <c r="A2" s="123" t="s">
        <v>6</v>
      </c>
      <c r="B2" s="123"/>
      <c r="C2" s="123"/>
      <c r="D2" s="123"/>
      <c r="E2" s="123"/>
      <c r="F2" s="123"/>
      <c r="G2" s="123"/>
    </row>
    <row r="3" spans="1:7" ht="18" customHeight="1" x14ac:dyDescent="0.25">
      <c r="A3" s="124" t="s">
        <v>0</v>
      </c>
      <c r="B3" s="125"/>
      <c r="C3" s="126"/>
      <c r="D3" s="127"/>
      <c r="E3" s="127"/>
      <c r="F3" s="127"/>
      <c r="G3" s="128"/>
    </row>
    <row r="4" spans="1:7" ht="18" customHeight="1" thickBot="1" x14ac:dyDescent="0.3">
      <c r="A4" s="129" t="s">
        <v>45</v>
      </c>
      <c r="B4" s="130"/>
      <c r="C4" s="121"/>
      <c r="D4" s="122"/>
      <c r="E4" s="131" t="s">
        <v>14</v>
      </c>
      <c r="F4" s="132"/>
      <c r="G4" s="29"/>
    </row>
    <row r="5" spans="1:7" x14ac:dyDescent="0.25">
      <c r="A5" s="3"/>
      <c r="B5" s="3"/>
    </row>
    <row r="6" spans="1:7" ht="18" customHeight="1" x14ac:dyDescent="0.25">
      <c r="A6" s="95" t="s">
        <v>44</v>
      </c>
      <c r="B6" s="95"/>
      <c r="C6" s="95"/>
      <c r="D6" s="95"/>
      <c r="E6" s="95"/>
      <c r="F6" s="95"/>
      <c r="G6" s="95"/>
    </row>
    <row r="7" spans="1:7" ht="18" customHeight="1" x14ac:dyDescent="0.25">
      <c r="A7" s="10" t="s">
        <v>1</v>
      </c>
      <c r="B7" s="10"/>
      <c r="C7" s="22"/>
      <c r="D7" s="23"/>
      <c r="E7" s="16"/>
      <c r="F7" s="23"/>
      <c r="G7" s="30" t="str">
        <f>IF(G4&gt;100000,"100",IF(G4&gt;10000,"60",IF(G4&gt;3300,"40",IF(G4&gt;500,"20",IF(G4&gt;100,"10",IF(G4&gt;14,"5",IF(G4&lt;15,"",IF(G4="",""))))))))</f>
        <v/>
      </c>
    </row>
    <row r="8" spans="1:7" ht="18" customHeight="1" x14ac:dyDescent="0.25">
      <c r="A8" s="14" t="s">
        <v>2</v>
      </c>
      <c r="B8" s="14"/>
      <c r="C8" s="22"/>
      <c r="D8" s="23"/>
      <c r="E8" s="17"/>
      <c r="F8" s="23"/>
      <c r="G8" s="31" t="str">
        <f>IF(G4&gt;100000,"50",IF(G4&gt;10000,"30",IF(G4&gt;3300,"20",IF(G4&gt;500,"10",IF(G4&gt;100,"5",IF(G4&gt;14,"5",IF(G4&lt;15,"",IF(G4="",""))))))))</f>
        <v/>
      </c>
    </row>
    <row r="9" spans="1:7" ht="18" customHeight="1" x14ac:dyDescent="0.25">
      <c r="A9" s="14" t="s">
        <v>10</v>
      </c>
      <c r="B9" s="14"/>
      <c r="C9" s="22"/>
      <c r="D9" s="23"/>
      <c r="E9" s="18"/>
      <c r="F9" s="23"/>
      <c r="G9" s="28" t="str">
        <f>IF(G7="","",G7*2)</f>
        <v/>
      </c>
    </row>
    <row r="10" spans="1:7" ht="18" customHeight="1" x14ac:dyDescent="0.25">
      <c r="A10" s="58"/>
      <c r="B10" s="58"/>
      <c r="C10" s="43"/>
      <c r="D10" s="43"/>
      <c r="E10" s="59"/>
      <c r="F10" s="43"/>
      <c r="G10" s="60"/>
    </row>
    <row r="11" spans="1:7" ht="18" customHeight="1" x14ac:dyDescent="0.25">
      <c r="A11" s="49" t="s">
        <v>47</v>
      </c>
      <c r="B11" s="58"/>
      <c r="C11" s="43"/>
      <c r="D11" s="43"/>
      <c r="E11" s="59"/>
      <c r="F11" s="43"/>
      <c r="G11" s="60"/>
    </row>
    <row r="12" spans="1:7" ht="15.95" customHeight="1" x14ac:dyDescent="0.25">
      <c r="A12" s="133" t="s">
        <v>74</v>
      </c>
      <c r="B12" s="134"/>
      <c r="C12" s="134"/>
      <c r="D12" s="134"/>
      <c r="E12" s="134"/>
      <c r="F12" s="134"/>
      <c r="G12" s="135"/>
    </row>
    <row r="13" spans="1:7" ht="15.95" customHeight="1" x14ac:dyDescent="0.25">
      <c r="A13" s="136" t="s">
        <v>59</v>
      </c>
      <c r="B13" s="137"/>
      <c r="C13" s="137"/>
      <c r="D13" s="137"/>
      <c r="E13" s="137"/>
      <c r="F13" s="137"/>
      <c r="G13" s="138"/>
    </row>
    <row r="14" spans="1:7" ht="43.5" customHeight="1" x14ac:dyDescent="0.25">
      <c r="A14" s="139" t="s">
        <v>67</v>
      </c>
      <c r="B14" s="140"/>
      <c r="C14" s="140"/>
      <c r="D14" s="140"/>
      <c r="E14" s="140"/>
      <c r="F14" s="140"/>
      <c r="G14" s="141"/>
    </row>
    <row r="15" spans="1:7" ht="46.5" customHeight="1" x14ac:dyDescent="0.25">
      <c r="A15" s="108" t="s">
        <v>69</v>
      </c>
      <c r="B15" s="109"/>
      <c r="C15" s="109"/>
      <c r="D15" s="109"/>
      <c r="E15" s="109"/>
      <c r="F15" s="109"/>
      <c r="G15" s="110"/>
    </row>
    <row r="16" spans="1:7" ht="18" customHeight="1" x14ac:dyDescent="0.25">
      <c r="A16" s="58"/>
      <c r="B16" s="58"/>
      <c r="C16" s="43"/>
      <c r="D16" s="43"/>
      <c r="E16" s="59"/>
      <c r="F16" s="43"/>
      <c r="G16" s="60"/>
    </row>
    <row r="17" spans="1:11" ht="18" customHeight="1" thickBot="1" x14ac:dyDescent="0.3">
      <c r="A17" s="49" t="s">
        <v>60</v>
      </c>
      <c r="B17" s="58"/>
      <c r="C17" s="43"/>
      <c r="D17" s="43"/>
      <c r="E17" s="59"/>
      <c r="F17" s="43"/>
      <c r="G17" s="60"/>
    </row>
    <row r="18" spans="1:11" ht="33.6" customHeight="1" thickTop="1" x14ac:dyDescent="0.25">
      <c r="A18" s="111" t="s">
        <v>65</v>
      </c>
      <c r="B18" s="112"/>
      <c r="C18" s="112"/>
      <c r="D18" s="112"/>
      <c r="E18" s="112"/>
      <c r="F18" s="112"/>
      <c r="G18" s="113"/>
    </row>
    <row r="19" spans="1:11" ht="18" customHeight="1" x14ac:dyDescent="0.25">
      <c r="A19" s="114" t="s">
        <v>61</v>
      </c>
      <c r="B19" s="98"/>
      <c r="C19" s="117"/>
      <c r="D19" s="117"/>
      <c r="E19" s="117"/>
      <c r="F19" s="117"/>
      <c r="G19" s="118"/>
    </row>
    <row r="20" spans="1:11" ht="18" customHeight="1" thickBot="1" x14ac:dyDescent="0.3">
      <c r="A20" s="115" t="s">
        <v>62</v>
      </c>
      <c r="B20" s="116"/>
      <c r="C20" s="119"/>
      <c r="D20" s="119"/>
      <c r="E20" s="119"/>
      <c r="F20" s="62" t="s">
        <v>63</v>
      </c>
      <c r="G20" s="92"/>
    </row>
    <row r="21" spans="1:11" ht="18" customHeight="1" thickTop="1" x14ac:dyDescent="0.25">
      <c r="A21" s="61"/>
      <c r="B21" s="61"/>
      <c r="C21" s="43"/>
      <c r="D21" s="43"/>
      <c r="E21" s="59"/>
      <c r="F21" s="43"/>
      <c r="G21" s="60"/>
    </row>
    <row r="22" spans="1:11" ht="18" customHeight="1" x14ac:dyDescent="0.25">
      <c r="A22" s="120" t="s">
        <v>64</v>
      </c>
      <c r="B22" s="120"/>
      <c r="C22" s="120"/>
      <c r="D22" s="120"/>
      <c r="E22" s="120"/>
      <c r="F22" s="120"/>
      <c r="G22" s="120"/>
    </row>
    <row r="23" spans="1:11" ht="30" x14ac:dyDescent="0.25">
      <c r="C23" s="107" t="s">
        <v>68</v>
      </c>
      <c r="D23" s="107"/>
      <c r="E23" s="93" t="s">
        <v>48</v>
      </c>
      <c r="F23" s="94" t="s">
        <v>73</v>
      </c>
    </row>
    <row r="24" spans="1:11" ht="49.5" customHeight="1" x14ac:dyDescent="0.25">
      <c r="A24" s="63" t="s">
        <v>4</v>
      </c>
      <c r="B24" s="64" t="s">
        <v>30</v>
      </c>
      <c r="C24" s="65" t="s">
        <v>43</v>
      </c>
      <c r="D24" s="66" t="s">
        <v>22</v>
      </c>
      <c r="E24" s="67" t="s">
        <v>42</v>
      </c>
      <c r="F24" s="68" t="s">
        <v>46</v>
      </c>
      <c r="G24" s="69" t="s">
        <v>3</v>
      </c>
      <c r="H24" s="25"/>
    </row>
    <row r="25" spans="1:11" x14ac:dyDescent="0.25">
      <c r="A25" s="70">
        <v>1</v>
      </c>
      <c r="B25" s="56"/>
      <c r="C25" s="89"/>
      <c r="D25" s="89"/>
      <c r="E25" s="71" t="str">
        <f>IF(Table46[[#This Row],[Sampling Site Address or Location]]="","",IF(Table46[[#This Row],[LSL (Y/N)]]="Y","Tier 1",IF(Table46[[#This Row],[Indoor Plumbing Material]]="lead pipes in plumbing","Tier 1",IF(Table46[[#This Row],[Indoor Plumbing Material]]="1983&lt;lead solder&lt;1986","Tier 1",IF(AND(Table46[[#This Row],[LSL (Y/N)]]="N",Table46[[#This Row],[Indoor Plumbing Material]]="lead solder before 1983"),"Tier 2",IF(AND(Table46[[#This Row],[LSL (Y/N)]]="N",Table46[[#This Row],[Indoor Plumbing Material]]="no lead solder or lead pipes"),"Other"))))))</f>
        <v/>
      </c>
      <c r="F25" s="56"/>
      <c r="G25" s="72"/>
    </row>
    <row r="26" spans="1:11" x14ac:dyDescent="0.25">
      <c r="A26" s="73">
        <v>2</v>
      </c>
      <c r="B26" s="57"/>
      <c r="C26" s="90"/>
      <c r="D26" s="90"/>
      <c r="E26" s="71" t="str">
        <f>IF(Table46[[#This Row],[Sampling Site Address or Location]]="","",IF(Table46[[#This Row],[LSL (Y/N)]]="Y","Tier 1",IF(Table46[[#This Row],[Indoor Plumbing Material]]="lead pipes in plumbing","Tier 1",IF(Table46[[#This Row],[Indoor Plumbing Material]]="1983&lt;lead solder&lt;1986","Tier 1",IF(AND(Table46[[#This Row],[LSL (Y/N)]]="N",Table46[[#This Row],[Indoor Plumbing Material]]="lead solder before 1983"),"Tier 2",IF(AND(Table46[[#This Row],[LSL (Y/N)]]="N",Table46[[#This Row],[Indoor Plumbing Material]]="no lead solder or lead pipes"),"Other"))))))</f>
        <v/>
      </c>
      <c r="F26" s="57"/>
      <c r="G26" s="74"/>
    </row>
    <row r="27" spans="1:11" x14ac:dyDescent="0.25">
      <c r="A27" s="70">
        <v>3</v>
      </c>
      <c r="B27" s="56"/>
      <c r="C27" s="89"/>
      <c r="D27" s="89"/>
      <c r="E27" s="71" t="str">
        <f>IF(Table46[[#This Row],[Sampling Site Address or Location]]="","",IF(Table46[[#This Row],[LSL (Y/N)]]="Y","Tier 1",IF(Table46[[#This Row],[Indoor Plumbing Material]]="lead pipes in plumbing","Tier 1",IF(Table46[[#This Row],[Indoor Plumbing Material]]="1983&lt;lead solder&lt;1986","Tier 1",IF(AND(Table46[[#This Row],[LSL (Y/N)]]="N",Table46[[#This Row],[Indoor Plumbing Material]]="lead solder before 1983"),"Tier 2",IF(AND(Table46[[#This Row],[LSL (Y/N)]]="N",Table46[[#This Row],[Indoor Plumbing Material]]="no lead solder or lead pipes"),"Other"))))))</f>
        <v/>
      </c>
      <c r="F27" s="56"/>
      <c r="G27" s="72"/>
    </row>
    <row r="28" spans="1:11" x14ac:dyDescent="0.25">
      <c r="A28" s="73">
        <v>4</v>
      </c>
      <c r="B28" s="57"/>
      <c r="C28" s="90"/>
      <c r="D28" s="90"/>
      <c r="E28" s="71" t="str">
        <f>IF(Table46[[#This Row],[Sampling Site Address or Location]]="","",IF(Table46[[#This Row],[LSL (Y/N)]]="Y","Tier 1",IF(Table46[[#This Row],[Indoor Plumbing Material]]="lead pipes in plumbing","Tier 1",IF(Table46[[#This Row],[Indoor Plumbing Material]]="1983&lt;lead solder&lt;1986","Tier 1",IF(AND(Table46[[#This Row],[LSL (Y/N)]]="N",Table46[[#This Row],[Indoor Plumbing Material]]="lead solder before 1983"),"Tier 2",IF(AND(Table46[[#This Row],[LSL (Y/N)]]="N",Table46[[#This Row],[Indoor Plumbing Material]]="no lead solder or lead pipes"),"Other"))))))</f>
        <v/>
      </c>
      <c r="F28" s="57"/>
      <c r="G28" s="74"/>
    </row>
    <row r="29" spans="1:11" x14ac:dyDescent="0.25">
      <c r="A29" s="70">
        <v>5</v>
      </c>
      <c r="B29" s="56"/>
      <c r="C29" s="89"/>
      <c r="D29" s="89"/>
      <c r="E29" s="71" t="str">
        <f>IF(Table46[[#This Row],[Sampling Site Address or Location]]="","",IF(Table46[[#This Row],[LSL (Y/N)]]="Y","Tier 1",IF(Table46[[#This Row],[Indoor Plumbing Material]]="lead pipes in plumbing","Tier 1",IF(Table46[[#This Row],[Indoor Plumbing Material]]="1983&lt;lead solder&lt;1986","Tier 1",IF(AND(Table46[[#This Row],[LSL (Y/N)]]="N",Table46[[#This Row],[Indoor Plumbing Material]]="lead solder before 1983"),"Tier 2",IF(AND(Table46[[#This Row],[LSL (Y/N)]]="N",Table46[[#This Row],[Indoor Plumbing Material]]="no lead solder or lead pipes"),"Other"))))))</f>
        <v/>
      </c>
      <c r="F29" s="56"/>
      <c r="G29" s="72"/>
      <c r="H29" s="26"/>
      <c r="I29" s="26"/>
      <c r="J29" s="26"/>
      <c r="K29" s="26"/>
    </row>
    <row r="30" spans="1:11" x14ac:dyDescent="0.25">
      <c r="A30" s="73">
        <v>6</v>
      </c>
      <c r="B30" s="57"/>
      <c r="C30" s="90"/>
      <c r="D30" s="90"/>
      <c r="E30" s="71" t="str">
        <f>IF(Table46[[#This Row],[Sampling Site Address or Location]]="","",IF(Table46[[#This Row],[LSL (Y/N)]]="Y","Tier 1",IF(Table46[[#This Row],[Indoor Plumbing Material]]="lead pipes in plumbing","Tier 1",IF(Table46[[#This Row],[Indoor Plumbing Material]]="1983&lt;lead solder&lt;1986","Tier 1",IF(AND(Table46[[#This Row],[LSL (Y/N)]]="N",Table46[[#This Row],[Indoor Plumbing Material]]="lead solder before 1983"),"Tier 2",IF(AND(Table46[[#This Row],[LSL (Y/N)]]="N",Table46[[#This Row],[Indoor Plumbing Material]]="no lead solder or lead pipes"),"Other"))))))</f>
        <v/>
      </c>
      <c r="F30" s="57"/>
      <c r="G30" s="74"/>
    </row>
    <row r="31" spans="1:11" x14ac:dyDescent="0.25">
      <c r="A31" s="70">
        <v>7</v>
      </c>
      <c r="B31" s="56"/>
      <c r="C31" s="89"/>
      <c r="D31" s="89"/>
      <c r="E31" s="71" t="str">
        <f>IF(Table46[[#This Row],[Sampling Site Address or Location]]="","",IF(Table46[[#This Row],[LSL (Y/N)]]="Y","Tier 1",IF(Table46[[#This Row],[Indoor Plumbing Material]]="lead pipes in plumbing","Tier 1",IF(Table46[[#This Row],[Indoor Plumbing Material]]="1983&lt;lead solder&lt;1986","Tier 1",IF(AND(Table46[[#This Row],[LSL (Y/N)]]="N",Table46[[#This Row],[Indoor Plumbing Material]]="lead solder before 1983"),"Tier 2",IF(AND(Table46[[#This Row],[LSL (Y/N)]]="N",Table46[[#This Row],[Indoor Plumbing Material]]="no lead solder or lead pipes"),"Other"))))))</f>
        <v/>
      </c>
      <c r="F31" s="56"/>
      <c r="G31" s="72"/>
    </row>
    <row r="32" spans="1:11" x14ac:dyDescent="0.25">
      <c r="A32" s="73">
        <v>8</v>
      </c>
      <c r="B32" s="57"/>
      <c r="C32" s="90"/>
      <c r="D32" s="90"/>
      <c r="E32" s="71" t="str">
        <f>IF(Table46[[#This Row],[Sampling Site Address or Location]]="","",IF(Table46[[#This Row],[LSL (Y/N)]]="Y","Tier 1",IF(Table46[[#This Row],[Indoor Plumbing Material]]="lead pipes in plumbing","Tier 1",IF(Table46[[#This Row],[Indoor Plumbing Material]]="1983&lt;lead solder&lt;1986","Tier 1",IF(AND(Table46[[#This Row],[LSL (Y/N)]]="N",Table46[[#This Row],[Indoor Plumbing Material]]="lead solder before 1983"),"Tier 2",IF(AND(Table46[[#This Row],[LSL (Y/N)]]="N",Table46[[#This Row],[Indoor Plumbing Material]]="no lead solder or lead pipes"),"Other"))))))</f>
        <v/>
      </c>
      <c r="F32" s="57"/>
      <c r="G32" s="74"/>
    </row>
    <row r="33" spans="1:7" x14ac:dyDescent="0.25">
      <c r="A33" s="70">
        <v>9</v>
      </c>
      <c r="B33" s="56"/>
      <c r="C33" s="89"/>
      <c r="D33" s="89"/>
      <c r="E33" s="71" t="str">
        <f>IF(Table46[[#This Row],[Sampling Site Address or Location]]="","",IF(Table46[[#This Row],[LSL (Y/N)]]="Y","Tier 1",IF(Table46[[#This Row],[Indoor Plumbing Material]]="lead pipes in plumbing","Tier 1",IF(Table46[[#This Row],[Indoor Plumbing Material]]="1983&lt;lead solder&lt;1986","Tier 1",IF(AND(Table46[[#This Row],[LSL (Y/N)]]="N",Table46[[#This Row],[Indoor Plumbing Material]]="lead solder before 1983"),"Tier 2",IF(AND(Table46[[#This Row],[LSL (Y/N)]]="N",Table46[[#This Row],[Indoor Plumbing Material]]="no lead solder or lead pipes"),"Other"))))))</f>
        <v/>
      </c>
      <c r="F33" s="56"/>
      <c r="G33" s="72"/>
    </row>
    <row r="34" spans="1:7" x14ac:dyDescent="0.25">
      <c r="A34" s="73">
        <v>10</v>
      </c>
      <c r="B34" s="57"/>
      <c r="C34" s="90"/>
      <c r="D34" s="90"/>
      <c r="E34" s="71" t="str">
        <f>IF(Table46[[#This Row],[Sampling Site Address or Location]]="","",IF(Table46[[#This Row],[LSL (Y/N)]]="Y","Tier 1",IF(Table46[[#This Row],[Indoor Plumbing Material]]="lead pipes in plumbing","Tier 1",IF(Table46[[#This Row],[Indoor Plumbing Material]]="1983&lt;lead solder&lt;1986","Tier 1",IF(AND(Table46[[#This Row],[LSL (Y/N)]]="N",Table46[[#This Row],[Indoor Plumbing Material]]="lead solder before 1983"),"Tier 2",IF(AND(Table46[[#This Row],[LSL (Y/N)]]="N",Table46[[#This Row],[Indoor Plumbing Material]]="no lead solder or lead pipes"),"Other"))))))</f>
        <v/>
      </c>
      <c r="F34" s="57"/>
      <c r="G34" s="74"/>
    </row>
    <row r="35" spans="1:7" x14ac:dyDescent="0.25">
      <c r="A35" s="70">
        <v>11</v>
      </c>
      <c r="B35" s="56"/>
      <c r="C35" s="89"/>
      <c r="D35" s="89"/>
      <c r="E35" s="71" t="str">
        <f>IF(Table46[[#This Row],[Sampling Site Address or Location]]="","",IF(Table46[[#This Row],[LSL (Y/N)]]="Y","Tier 1",IF(Table46[[#This Row],[Indoor Plumbing Material]]="lead pipes in plumbing","Tier 1",IF(Table46[[#This Row],[Indoor Plumbing Material]]="1983&lt;lead solder&lt;1986","Tier 1",IF(AND(Table46[[#This Row],[LSL (Y/N)]]="N",Table46[[#This Row],[Indoor Plumbing Material]]="lead solder before 1983"),"Tier 2",IF(AND(Table46[[#This Row],[LSL (Y/N)]]="N",Table46[[#This Row],[Indoor Plumbing Material]]="no lead solder or lead pipes"),"Other"))))))</f>
        <v/>
      </c>
      <c r="F35" s="56"/>
      <c r="G35" s="72"/>
    </row>
    <row r="36" spans="1:7" x14ac:dyDescent="0.25">
      <c r="A36" s="73">
        <v>12</v>
      </c>
      <c r="B36" s="57"/>
      <c r="C36" s="90"/>
      <c r="D36" s="90"/>
      <c r="E36" s="71" t="str">
        <f>IF(Table46[[#This Row],[Sampling Site Address or Location]]="","",IF(Table46[[#This Row],[LSL (Y/N)]]="Y","Tier 1",IF(Table46[[#This Row],[Indoor Plumbing Material]]="lead pipes in plumbing","Tier 1",IF(Table46[[#This Row],[Indoor Plumbing Material]]="1983&lt;lead solder&lt;1986","Tier 1",IF(AND(Table46[[#This Row],[LSL (Y/N)]]="N",Table46[[#This Row],[Indoor Plumbing Material]]="lead solder before 1983"),"Tier 2",IF(AND(Table46[[#This Row],[LSL (Y/N)]]="N",Table46[[#This Row],[Indoor Plumbing Material]]="no lead solder or lead pipes"),"Other"))))))</f>
        <v/>
      </c>
      <c r="F36" s="57"/>
      <c r="G36" s="74"/>
    </row>
    <row r="37" spans="1:7" x14ac:dyDescent="0.25">
      <c r="A37" s="70">
        <v>13</v>
      </c>
      <c r="B37" s="56"/>
      <c r="C37" s="89"/>
      <c r="D37" s="89"/>
      <c r="E37" s="71" t="str">
        <f>IF(Table46[[#This Row],[Sampling Site Address or Location]]="","",IF(Table46[[#This Row],[LSL (Y/N)]]="Y","Tier 1",IF(Table46[[#This Row],[Indoor Plumbing Material]]="lead pipes in plumbing","Tier 1",IF(Table46[[#This Row],[Indoor Plumbing Material]]="1983&lt;lead solder&lt;1986","Tier 1",IF(AND(Table46[[#This Row],[LSL (Y/N)]]="N",Table46[[#This Row],[Indoor Plumbing Material]]="lead solder before 1983"),"Tier 2",IF(AND(Table46[[#This Row],[LSL (Y/N)]]="N",Table46[[#This Row],[Indoor Plumbing Material]]="no lead solder or lead pipes"),"Other"))))))</f>
        <v/>
      </c>
      <c r="F37" s="56"/>
      <c r="G37" s="72"/>
    </row>
    <row r="38" spans="1:7" x14ac:dyDescent="0.25">
      <c r="A38" s="73">
        <v>14</v>
      </c>
      <c r="B38" s="57"/>
      <c r="C38" s="90"/>
      <c r="D38" s="90"/>
      <c r="E38" s="71" t="str">
        <f>IF(Table46[[#This Row],[Sampling Site Address or Location]]="","",IF(Table46[[#This Row],[LSL (Y/N)]]="Y","Tier 1",IF(Table46[[#This Row],[Indoor Plumbing Material]]="lead pipes in plumbing","Tier 1",IF(Table46[[#This Row],[Indoor Plumbing Material]]="1983&lt;lead solder&lt;1986","Tier 1",IF(AND(Table46[[#This Row],[LSL (Y/N)]]="N",Table46[[#This Row],[Indoor Plumbing Material]]="lead solder before 1983"),"Tier 2",IF(AND(Table46[[#This Row],[LSL (Y/N)]]="N",Table46[[#This Row],[Indoor Plumbing Material]]="no lead solder or lead pipes"),"Other"))))))</f>
        <v/>
      </c>
      <c r="F38" s="57"/>
      <c r="G38" s="74"/>
    </row>
    <row r="39" spans="1:7" x14ac:dyDescent="0.25">
      <c r="A39" s="70">
        <v>15</v>
      </c>
      <c r="B39" s="56"/>
      <c r="C39" s="89"/>
      <c r="D39" s="89"/>
      <c r="E39" s="71" t="str">
        <f>IF(Table46[[#This Row],[Sampling Site Address or Location]]="","",IF(Table46[[#This Row],[LSL (Y/N)]]="Y","Tier 1",IF(Table46[[#This Row],[Indoor Plumbing Material]]="lead pipes in plumbing","Tier 1",IF(Table46[[#This Row],[Indoor Plumbing Material]]="1983&lt;lead solder&lt;1986","Tier 1",IF(AND(Table46[[#This Row],[LSL (Y/N)]]="N",Table46[[#This Row],[Indoor Plumbing Material]]="lead solder before 1983"),"Tier 2",IF(AND(Table46[[#This Row],[LSL (Y/N)]]="N",Table46[[#This Row],[Indoor Plumbing Material]]="no lead solder or lead pipes"),"Other"))))))</f>
        <v/>
      </c>
      <c r="F39" s="56"/>
      <c r="G39" s="72"/>
    </row>
    <row r="40" spans="1:7" x14ac:dyDescent="0.25">
      <c r="A40" s="73">
        <v>16</v>
      </c>
      <c r="B40" s="57"/>
      <c r="C40" s="90"/>
      <c r="D40" s="90"/>
      <c r="E40" s="71" t="str">
        <f>IF(Table46[[#This Row],[Sampling Site Address or Location]]="","",IF(Table46[[#This Row],[LSL (Y/N)]]="Y","Tier 1",IF(Table46[[#This Row],[Indoor Plumbing Material]]="lead pipes in plumbing","Tier 1",IF(Table46[[#This Row],[Indoor Plumbing Material]]="1983&lt;lead solder&lt;1986","Tier 1",IF(AND(Table46[[#This Row],[LSL (Y/N)]]="N",Table46[[#This Row],[Indoor Plumbing Material]]="lead solder before 1983"),"Tier 2",IF(AND(Table46[[#This Row],[LSL (Y/N)]]="N",Table46[[#This Row],[Indoor Plumbing Material]]="no lead solder or lead pipes"),"Other"))))))</f>
        <v/>
      </c>
      <c r="F40" s="57"/>
      <c r="G40" s="74"/>
    </row>
    <row r="41" spans="1:7" x14ac:dyDescent="0.25">
      <c r="A41" s="70">
        <v>17</v>
      </c>
      <c r="B41" s="56"/>
      <c r="C41" s="89"/>
      <c r="D41" s="89"/>
      <c r="E41" s="71" t="str">
        <f>IF(Table46[[#This Row],[Sampling Site Address or Location]]="","",IF(Table46[[#This Row],[LSL (Y/N)]]="Y","Tier 1",IF(Table46[[#This Row],[Indoor Plumbing Material]]="lead pipes in plumbing","Tier 1",IF(Table46[[#This Row],[Indoor Plumbing Material]]="1983&lt;lead solder&lt;1986","Tier 1",IF(AND(Table46[[#This Row],[LSL (Y/N)]]="N",Table46[[#This Row],[Indoor Plumbing Material]]="lead solder before 1983"),"Tier 2",IF(AND(Table46[[#This Row],[LSL (Y/N)]]="N",Table46[[#This Row],[Indoor Plumbing Material]]="no lead solder or lead pipes"),"Other"))))))</f>
        <v/>
      </c>
      <c r="F41" s="56"/>
      <c r="G41" s="72"/>
    </row>
    <row r="42" spans="1:7" x14ac:dyDescent="0.25">
      <c r="A42" s="73">
        <v>18</v>
      </c>
      <c r="B42" s="57"/>
      <c r="C42" s="90"/>
      <c r="D42" s="90"/>
      <c r="E42" s="71" t="str">
        <f>IF(Table46[[#This Row],[Sampling Site Address or Location]]="","",IF(Table46[[#This Row],[LSL (Y/N)]]="Y","Tier 1",IF(Table46[[#This Row],[Indoor Plumbing Material]]="lead pipes in plumbing","Tier 1",IF(Table46[[#This Row],[Indoor Plumbing Material]]="1983&lt;lead solder&lt;1986","Tier 1",IF(AND(Table46[[#This Row],[LSL (Y/N)]]="N",Table46[[#This Row],[Indoor Plumbing Material]]="lead solder before 1983"),"Tier 2",IF(AND(Table46[[#This Row],[LSL (Y/N)]]="N",Table46[[#This Row],[Indoor Plumbing Material]]="no lead solder or lead pipes"),"Other"))))))</f>
        <v/>
      </c>
      <c r="F42" s="57"/>
      <c r="G42" s="74"/>
    </row>
    <row r="43" spans="1:7" x14ac:dyDescent="0.25">
      <c r="A43" s="70">
        <v>19</v>
      </c>
      <c r="B43" s="56"/>
      <c r="C43" s="89"/>
      <c r="D43" s="89"/>
      <c r="E43" s="71" t="str">
        <f>IF(Table46[[#This Row],[Sampling Site Address or Location]]="","",IF(Table46[[#This Row],[LSL (Y/N)]]="Y","Tier 1",IF(Table46[[#This Row],[Indoor Plumbing Material]]="lead pipes in plumbing","Tier 1",IF(Table46[[#This Row],[Indoor Plumbing Material]]="1983&lt;lead solder&lt;1986","Tier 1",IF(AND(Table46[[#This Row],[LSL (Y/N)]]="N",Table46[[#This Row],[Indoor Plumbing Material]]="lead solder before 1983"),"Tier 2",IF(AND(Table46[[#This Row],[LSL (Y/N)]]="N",Table46[[#This Row],[Indoor Plumbing Material]]="no lead solder or lead pipes"),"Other"))))))</f>
        <v/>
      </c>
      <c r="F43" s="56"/>
      <c r="G43" s="72"/>
    </row>
    <row r="44" spans="1:7" x14ac:dyDescent="0.25">
      <c r="A44" s="73">
        <v>20</v>
      </c>
      <c r="B44" s="57"/>
      <c r="C44" s="90"/>
      <c r="D44" s="90"/>
      <c r="E44" s="71" t="str">
        <f>IF(Table46[[#This Row],[Sampling Site Address or Location]]="","",IF(Table46[[#This Row],[LSL (Y/N)]]="Y","Tier 1",IF(Table46[[#This Row],[Indoor Plumbing Material]]="lead pipes in plumbing","Tier 1",IF(Table46[[#This Row],[Indoor Plumbing Material]]="1983&lt;lead solder&lt;1986","Tier 1",IF(AND(Table46[[#This Row],[LSL (Y/N)]]="N",Table46[[#This Row],[Indoor Plumbing Material]]="lead solder before 1983"),"Tier 2",IF(AND(Table46[[#This Row],[LSL (Y/N)]]="N",Table46[[#This Row],[Indoor Plumbing Material]]="no lead solder or lead pipes"),"Other"))))))</f>
        <v/>
      </c>
      <c r="F44" s="57"/>
      <c r="G44" s="74"/>
    </row>
    <row r="45" spans="1:7" x14ac:dyDescent="0.25">
      <c r="A45" s="70">
        <v>21</v>
      </c>
      <c r="B45" s="56"/>
      <c r="C45" s="89"/>
      <c r="D45" s="89"/>
      <c r="E45" s="71" t="str">
        <f>IF(Table46[[#This Row],[Sampling Site Address or Location]]="","",IF(Table46[[#This Row],[LSL (Y/N)]]="Y","Tier 1",IF(Table46[[#This Row],[Indoor Plumbing Material]]="lead pipes in plumbing","Tier 1",IF(Table46[[#This Row],[Indoor Plumbing Material]]="1983&lt;lead solder&lt;1986","Tier 1",IF(AND(Table46[[#This Row],[LSL (Y/N)]]="N",Table46[[#This Row],[Indoor Plumbing Material]]="lead solder before 1983"),"Tier 2",IF(AND(Table46[[#This Row],[LSL (Y/N)]]="N",Table46[[#This Row],[Indoor Plumbing Material]]="no lead solder or lead pipes"),"Other"))))))</f>
        <v/>
      </c>
      <c r="F45" s="56"/>
      <c r="G45" s="72"/>
    </row>
    <row r="46" spans="1:7" x14ac:dyDescent="0.25">
      <c r="A46" s="73">
        <v>22</v>
      </c>
      <c r="B46" s="57"/>
      <c r="C46" s="90"/>
      <c r="D46" s="90"/>
      <c r="E46" s="71" t="str">
        <f>IF(Table46[[#This Row],[Sampling Site Address or Location]]="","",IF(Table46[[#This Row],[LSL (Y/N)]]="Y","Tier 1",IF(Table46[[#This Row],[Indoor Plumbing Material]]="lead pipes in plumbing","Tier 1",IF(Table46[[#This Row],[Indoor Plumbing Material]]="1983&lt;lead solder&lt;1986","Tier 1",IF(AND(Table46[[#This Row],[LSL (Y/N)]]="N",Table46[[#This Row],[Indoor Plumbing Material]]="lead solder before 1983"),"Tier 2",IF(AND(Table46[[#This Row],[LSL (Y/N)]]="N",Table46[[#This Row],[Indoor Plumbing Material]]="no lead solder or lead pipes"),"Other"))))))</f>
        <v/>
      </c>
      <c r="F46" s="57"/>
      <c r="G46" s="74"/>
    </row>
    <row r="47" spans="1:7" x14ac:dyDescent="0.25">
      <c r="A47" s="70">
        <v>23</v>
      </c>
      <c r="B47" s="56"/>
      <c r="C47" s="89"/>
      <c r="D47" s="89"/>
      <c r="E47" s="71" t="str">
        <f>IF(Table46[[#This Row],[Sampling Site Address or Location]]="","",IF(Table46[[#This Row],[LSL (Y/N)]]="Y","Tier 1",IF(Table46[[#This Row],[Indoor Plumbing Material]]="lead pipes in plumbing","Tier 1",IF(Table46[[#This Row],[Indoor Plumbing Material]]="1983&lt;lead solder&lt;1986","Tier 1",IF(AND(Table46[[#This Row],[LSL (Y/N)]]="N",Table46[[#This Row],[Indoor Plumbing Material]]="lead solder before 1983"),"Tier 2",IF(AND(Table46[[#This Row],[LSL (Y/N)]]="N",Table46[[#This Row],[Indoor Plumbing Material]]="no lead solder or lead pipes"),"Other"))))))</f>
        <v/>
      </c>
      <c r="F47" s="56"/>
      <c r="G47" s="72"/>
    </row>
    <row r="48" spans="1:7" x14ac:dyDescent="0.25">
      <c r="A48" s="73">
        <v>24</v>
      </c>
      <c r="B48" s="57"/>
      <c r="C48" s="90"/>
      <c r="D48" s="90"/>
      <c r="E48" s="71" t="str">
        <f>IF(Table46[[#This Row],[Sampling Site Address or Location]]="","",IF(Table46[[#This Row],[LSL (Y/N)]]="Y","Tier 1",IF(Table46[[#This Row],[Indoor Plumbing Material]]="lead pipes in plumbing","Tier 1",IF(Table46[[#This Row],[Indoor Plumbing Material]]="1983&lt;lead solder&lt;1986","Tier 1",IF(AND(Table46[[#This Row],[LSL (Y/N)]]="N",Table46[[#This Row],[Indoor Plumbing Material]]="lead solder before 1983"),"Tier 2",IF(AND(Table46[[#This Row],[LSL (Y/N)]]="N",Table46[[#This Row],[Indoor Plumbing Material]]="no lead solder or lead pipes"),"Other"))))))</f>
        <v/>
      </c>
      <c r="F48" s="57"/>
      <c r="G48" s="74"/>
    </row>
    <row r="49" spans="1:7" x14ac:dyDescent="0.25">
      <c r="A49" s="70">
        <v>25</v>
      </c>
      <c r="B49" s="56"/>
      <c r="C49" s="89"/>
      <c r="D49" s="89"/>
      <c r="E49" s="71" t="str">
        <f>IF(Table46[[#This Row],[Sampling Site Address or Location]]="","",IF(Table46[[#This Row],[LSL (Y/N)]]="Y","Tier 1",IF(Table46[[#This Row],[Indoor Plumbing Material]]="lead pipes in plumbing","Tier 1",IF(Table46[[#This Row],[Indoor Plumbing Material]]="1983&lt;lead solder&lt;1986","Tier 1",IF(AND(Table46[[#This Row],[LSL (Y/N)]]="N",Table46[[#This Row],[Indoor Plumbing Material]]="lead solder before 1983"),"Tier 2",IF(AND(Table46[[#This Row],[LSL (Y/N)]]="N",Table46[[#This Row],[Indoor Plumbing Material]]="no lead solder or lead pipes"),"Other"))))))</f>
        <v/>
      </c>
      <c r="F49" s="56"/>
      <c r="G49" s="72"/>
    </row>
    <row r="50" spans="1:7" x14ac:dyDescent="0.25">
      <c r="A50" s="73">
        <v>26</v>
      </c>
      <c r="B50" s="57"/>
      <c r="C50" s="90"/>
      <c r="D50" s="90"/>
      <c r="E50" s="71" t="str">
        <f>IF(Table46[[#This Row],[Sampling Site Address or Location]]="","",IF(Table46[[#This Row],[LSL (Y/N)]]="Y","Tier 1",IF(Table46[[#This Row],[Indoor Plumbing Material]]="lead pipes in plumbing","Tier 1",IF(Table46[[#This Row],[Indoor Plumbing Material]]="1983&lt;lead solder&lt;1986","Tier 1",IF(AND(Table46[[#This Row],[LSL (Y/N)]]="N",Table46[[#This Row],[Indoor Plumbing Material]]="lead solder before 1983"),"Tier 2",IF(AND(Table46[[#This Row],[LSL (Y/N)]]="N",Table46[[#This Row],[Indoor Plumbing Material]]="no lead solder or lead pipes"),"Other"))))))</f>
        <v/>
      </c>
      <c r="F50" s="57"/>
      <c r="G50" s="74"/>
    </row>
    <row r="51" spans="1:7" x14ac:dyDescent="0.25">
      <c r="A51" s="70">
        <v>27</v>
      </c>
      <c r="B51" s="56"/>
      <c r="C51" s="89"/>
      <c r="D51" s="89"/>
      <c r="E51" s="71" t="str">
        <f>IF(Table46[[#This Row],[Sampling Site Address or Location]]="","",IF(Table46[[#This Row],[LSL (Y/N)]]="Y","Tier 1",IF(Table46[[#This Row],[Indoor Plumbing Material]]="lead pipes in plumbing","Tier 1",IF(Table46[[#This Row],[Indoor Plumbing Material]]="1983&lt;lead solder&lt;1986","Tier 1",IF(AND(Table46[[#This Row],[LSL (Y/N)]]="N",Table46[[#This Row],[Indoor Plumbing Material]]="lead solder before 1983"),"Tier 2",IF(AND(Table46[[#This Row],[LSL (Y/N)]]="N",Table46[[#This Row],[Indoor Plumbing Material]]="no lead solder or lead pipes"),"Other"))))))</f>
        <v/>
      </c>
      <c r="F51" s="56"/>
      <c r="G51" s="72"/>
    </row>
    <row r="52" spans="1:7" x14ac:dyDescent="0.25">
      <c r="A52" s="73">
        <v>28</v>
      </c>
      <c r="B52" s="57"/>
      <c r="C52" s="90"/>
      <c r="D52" s="90"/>
      <c r="E52" s="71" t="str">
        <f>IF(Table46[[#This Row],[Sampling Site Address or Location]]="","",IF(Table46[[#This Row],[LSL (Y/N)]]="Y","Tier 1",IF(Table46[[#This Row],[Indoor Plumbing Material]]="lead pipes in plumbing","Tier 1",IF(Table46[[#This Row],[Indoor Plumbing Material]]="1983&lt;lead solder&lt;1986","Tier 1",IF(AND(Table46[[#This Row],[LSL (Y/N)]]="N",Table46[[#This Row],[Indoor Plumbing Material]]="lead solder before 1983"),"Tier 2",IF(AND(Table46[[#This Row],[LSL (Y/N)]]="N",Table46[[#This Row],[Indoor Plumbing Material]]="no lead solder or lead pipes"),"Other"))))))</f>
        <v/>
      </c>
      <c r="F52" s="57"/>
      <c r="G52" s="74"/>
    </row>
    <row r="53" spans="1:7" x14ac:dyDescent="0.25">
      <c r="A53" s="70">
        <v>29</v>
      </c>
      <c r="B53" s="56"/>
      <c r="C53" s="89"/>
      <c r="D53" s="89"/>
      <c r="E53" s="71" t="str">
        <f>IF(Table46[[#This Row],[Sampling Site Address or Location]]="","",IF(Table46[[#This Row],[LSL (Y/N)]]="Y","Tier 1",IF(Table46[[#This Row],[Indoor Plumbing Material]]="lead pipes in plumbing","Tier 1",IF(Table46[[#This Row],[Indoor Plumbing Material]]="1983&lt;lead solder&lt;1986","Tier 1",IF(AND(Table46[[#This Row],[LSL (Y/N)]]="N",Table46[[#This Row],[Indoor Plumbing Material]]="lead solder before 1983"),"Tier 2",IF(AND(Table46[[#This Row],[LSL (Y/N)]]="N",Table46[[#This Row],[Indoor Plumbing Material]]="no lead solder or lead pipes"),"Other"))))))</f>
        <v/>
      </c>
      <c r="F53" s="56"/>
      <c r="G53" s="72"/>
    </row>
    <row r="54" spans="1:7" x14ac:dyDescent="0.25">
      <c r="A54" s="73">
        <v>30</v>
      </c>
      <c r="B54" s="57"/>
      <c r="C54" s="90"/>
      <c r="D54" s="90"/>
      <c r="E54" s="71" t="str">
        <f>IF(Table46[[#This Row],[Sampling Site Address or Location]]="","",IF(Table46[[#This Row],[LSL (Y/N)]]="Y","Tier 1",IF(Table46[[#This Row],[Indoor Plumbing Material]]="lead pipes in plumbing","Tier 1",IF(Table46[[#This Row],[Indoor Plumbing Material]]="1983&lt;lead solder&lt;1986","Tier 1",IF(AND(Table46[[#This Row],[LSL (Y/N)]]="N",Table46[[#This Row],[Indoor Plumbing Material]]="lead solder before 1983"),"Tier 2",IF(AND(Table46[[#This Row],[LSL (Y/N)]]="N",Table46[[#This Row],[Indoor Plumbing Material]]="no lead solder or lead pipes"),"Other"))))))</f>
        <v/>
      </c>
      <c r="F54" s="57"/>
      <c r="G54" s="74"/>
    </row>
    <row r="55" spans="1:7" x14ac:dyDescent="0.25">
      <c r="A55" s="70">
        <v>31</v>
      </c>
      <c r="B55" s="56"/>
      <c r="C55" s="89"/>
      <c r="D55" s="89"/>
      <c r="E55" s="71" t="str">
        <f>IF(Table46[[#This Row],[Sampling Site Address or Location]]="","",IF(Table46[[#This Row],[LSL (Y/N)]]="Y","Tier 1",IF(Table46[[#This Row],[Indoor Plumbing Material]]="lead pipes in plumbing","Tier 1",IF(Table46[[#This Row],[Indoor Plumbing Material]]="1983&lt;lead solder&lt;1986","Tier 1",IF(AND(Table46[[#This Row],[LSL (Y/N)]]="N",Table46[[#This Row],[Indoor Plumbing Material]]="lead solder before 1983"),"Tier 2",IF(AND(Table46[[#This Row],[LSL (Y/N)]]="N",Table46[[#This Row],[Indoor Plumbing Material]]="no lead solder or lead pipes"),"Other"))))))</f>
        <v/>
      </c>
      <c r="F55" s="56"/>
      <c r="G55" s="72"/>
    </row>
    <row r="56" spans="1:7" x14ac:dyDescent="0.25">
      <c r="A56" s="73">
        <v>32</v>
      </c>
      <c r="B56" s="57"/>
      <c r="C56" s="90"/>
      <c r="D56" s="90"/>
      <c r="E56" s="71" t="str">
        <f>IF(Table46[[#This Row],[Sampling Site Address or Location]]="","",IF(Table46[[#This Row],[LSL (Y/N)]]="Y","Tier 1",IF(Table46[[#This Row],[Indoor Plumbing Material]]="lead pipes in plumbing","Tier 1",IF(Table46[[#This Row],[Indoor Plumbing Material]]="1983&lt;lead solder&lt;1986","Tier 1",IF(AND(Table46[[#This Row],[LSL (Y/N)]]="N",Table46[[#This Row],[Indoor Plumbing Material]]="lead solder before 1983"),"Tier 2",IF(AND(Table46[[#This Row],[LSL (Y/N)]]="N",Table46[[#This Row],[Indoor Plumbing Material]]="no lead solder or lead pipes"),"Other"))))))</f>
        <v/>
      </c>
      <c r="F56" s="57"/>
      <c r="G56" s="74"/>
    </row>
    <row r="57" spans="1:7" x14ac:dyDescent="0.25">
      <c r="A57" s="70">
        <v>33</v>
      </c>
      <c r="B57" s="56"/>
      <c r="C57" s="89"/>
      <c r="D57" s="89"/>
      <c r="E57" s="71" t="str">
        <f>IF(Table46[[#This Row],[Sampling Site Address or Location]]="","",IF(Table46[[#This Row],[LSL (Y/N)]]="Y","Tier 1",IF(Table46[[#This Row],[Indoor Plumbing Material]]="lead pipes in plumbing","Tier 1",IF(Table46[[#This Row],[Indoor Plumbing Material]]="1983&lt;lead solder&lt;1986","Tier 1",IF(AND(Table46[[#This Row],[LSL (Y/N)]]="N",Table46[[#This Row],[Indoor Plumbing Material]]="lead solder before 1983"),"Tier 2",IF(AND(Table46[[#This Row],[LSL (Y/N)]]="N",Table46[[#This Row],[Indoor Plumbing Material]]="no lead solder or lead pipes"),"Other"))))))</f>
        <v/>
      </c>
      <c r="F57" s="56"/>
      <c r="G57" s="72"/>
    </row>
    <row r="58" spans="1:7" x14ac:dyDescent="0.25">
      <c r="A58" s="73">
        <v>34</v>
      </c>
      <c r="B58" s="57"/>
      <c r="C58" s="90"/>
      <c r="D58" s="90"/>
      <c r="E58" s="71" t="str">
        <f>IF(Table46[[#This Row],[Sampling Site Address or Location]]="","",IF(Table46[[#This Row],[LSL (Y/N)]]="Y","Tier 1",IF(Table46[[#This Row],[Indoor Plumbing Material]]="lead pipes in plumbing","Tier 1",IF(Table46[[#This Row],[Indoor Plumbing Material]]="1983&lt;lead solder&lt;1986","Tier 1",IF(AND(Table46[[#This Row],[LSL (Y/N)]]="N",Table46[[#This Row],[Indoor Plumbing Material]]="lead solder before 1983"),"Tier 2",IF(AND(Table46[[#This Row],[LSL (Y/N)]]="N",Table46[[#This Row],[Indoor Plumbing Material]]="no lead solder or lead pipes"),"Other"))))))</f>
        <v/>
      </c>
      <c r="F58" s="57"/>
      <c r="G58" s="74"/>
    </row>
    <row r="59" spans="1:7" x14ac:dyDescent="0.25">
      <c r="A59" s="70">
        <v>35</v>
      </c>
      <c r="B59" s="56"/>
      <c r="C59" s="89"/>
      <c r="D59" s="89"/>
      <c r="E59" s="71" t="str">
        <f>IF(Table46[[#This Row],[Sampling Site Address or Location]]="","",IF(Table46[[#This Row],[LSL (Y/N)]]="Y","Tier 1",IF(Table46[[#This Row],[Indoor Plumbing Material]]="lead pipes in plumbing","Tier 1",IF(Table46[[#This Row],[Indoor Plumbing Material]]="1983&lt;lead solder&lt;1986","Tier 1",IF(AND(Table46[[#This Row],[LSL (Y/N)]]="N",Table46[[#This Row],[Indoor Plumbing Material]]="lead solder before 1983"),"Tier 2",IF(AND(Table46[[#This Row],[LSL (Y/N)]]="N",Table46[[#This Row],[Indoor Plumbing Material]]="no lead solder or lead pipes"),"Other"))))))</f>
        <v/>
      </c>
      <c r="F59" s="56"/>
      <c r="G59" s="72"/>
    </row>
    <row r="60" spans="1:7" x14ac:dyDescent="0.25">
      <c r="A60" s="73">
        <v>36</v>
      </c>
      <c r="B60" s="57"/>
      <c r="C60" s="90"/>
      <c r="D60" s="90"/>
      <c r="E60" s="71" t="str">
        <f>IF(Table46[[#This Row],[Sampling Site Address or Location]]="","",IF(Table46[[#This Row],[LSL (Y/N)]]="Y","Tier 1",IF(Table46[[#This Row],[Indoor Plumbing Material]]="lead pipes in plumbing","Tier 1",IF(Table46[[#This Row],[Indoor Plumbing Material]]="1983&lt;lead solder&lt;1986","Tier 1",IF(AND(Table46[[#This Row],[LSL (Y/N)]]="N",Table46[[#This Row],[Indoor Plumbing Material]]="lead solder before 1983"),"Tier 2",IF(AND(Table46[[#This Row],[LSL (Y/N)]]="N",Table46[[#This Row],[Indoor Plumbing Material]]="no lead solder or lead pipes"),"Other"))))))</f>
        <v/>
      </c>
      <c r="F60" s="57"/>
      <c r="G60" s="74"/>
    </row>
    <row r="61" spans="1:7" x14ac:dyDescent="0.25">
      <c r="A61" s="70">
        <v>37</v>
      </c>
      <c r="B61" s="56"/>
      <c r="C61" s="89"/>
      <c r="D61" s="89"/>
      <c r="E61" s="71" t="str">
        <f>IF(Table46[[#This Row],[Sampling Site Address or Location]]="","",IF(Table46[[#This Row],[LSL (Y/N)]]="Y","Tier 1",IF(Table46[[#This Row],[Indoor Plumbing Material]]="lead pipes in plumbing","Tier 1",IF(Table46[[#This Row],[Indoor Plumbing Material]]="1983&lt;lead solder&lt;1986","Tier 1",IF(AND(Table46[[#This Row],[LSL (Y/N)]]="N",Table46[[#This Row],[Indoor Plumbing Material]]="lead solder before 1983"),"Tier 2",IF(AND(Table46[[#This Row],[LSL (Y/N)]]="N",Table46[[#This Row],[Indoor Plumbing Material]]="no lead solder or lead pipes"),"Other"))))))</f>
        <v/>
      </c>
      <c r="F61" s="56"/>
      <c r="G61" s="72"/>
    </row>
    <row r="62" spans="1:7" x14ac:dyDescent="0.25">
      <c r="A62" s="73">
        <v>38</v>
      </c>
      <c r="B62" s="57"/>
      <c r="C62" s="90"/>
      <c r="D62" s="90"/>
      <c r="E62" s="71" t="str">
        <f>IF(Table46[[#This Row],[Sampling Site Address or Location]]="","",IF(Table46[[#This Row],[LSL (Y/N)]]="Y","Tier 1",IF(Table46[[#This Row],[Indoor Plumbing Material]]="lead pipes in plumbing","Tier 1",IF(Table46[[#This Row],[Indoor Plumbing Material]]="1983&lt;lead solder&lt;1986","Tier 1",IF(AND(Table46[[#This Row],[LSL (Y/N)]]="N",Table46[[#This Row],[Indoor Plumbing Material]]="lead solder before 1983"),"Tier 2",IF(AND(Table46[[#This Row],[LSL (Y/N)]]="N",Table46[[#This Row],[Indoor Plumbing Material]]="no lead solder or lead pipes"),"Other"))))))</f>
        <v/>
      </c>
      <c r="F62" s="57"/>
      <c r="G62" s="74"/>
    </row>
    <row r="63" spans="1:7" x14ac:dyDescent="0.25">
      <c r="A63" s="70">
        <v>39</v>
      </c>
      <c r="B63" s="56"/>
      <c r="C63" s="89"/>
      <c r="D63" s="89"/>
      <c r="E63" s="71" t="str">
        <f>IF(Table46[[#This Row],[Sampling Site Address or Location]]="","",IF(Table46[[#This Row],[LSL (Y/N)]]="Y","Tier 1",IF(Table46[[#This Row],[Indoor Plumbing Material]]="lead pipes in plumbing","Tier 1",IF(Table46[[#This Row],[Indoor Plumbing Material]]="1983&lt;lead solder&lt;1986","Tier 1",IF(AND(Table46[[#This Row],[LSL (Y/N)]]="N",Table46[[#This Row],[Indoor Plumbing Material]]="lead solder before 1983"),"Tier 2",IF(AND(Table46[[#This Row],[LSL (Y/N)]]="N",Table46[[#This Row],[Indoor Plumbing Material]]="no lead solder or lead pipes"),"Other"))))))</f>
        <v/>
      </c>
      <c r="F63" s="56"/>
      <c r="G63" s="72"/>
    </row>
    <row r="64" spans="1:7" x14ac:dyDescent="0.25">
      <c r="A64" s="73">
        <v>40</v>
      </c>
      <c r="B64" s="57"/>
      <c r="C64" s="90"/>
      <c r="D64" s="90"/>
      <c r="E64" s="71" t="str">
        <f>IF(Table46[[#This Row],[Sampling Site Address or Location]]="","",IF(Table46[[#This Row],[LSL (Y/N)]]="Y","Tier 1",IF(Table46[[#This Row],[Indoor Plumbing Material]]="lead pipes in plumbing","Tier 1",IF(Table46[[#This Row],[Indoor Plumbing Material]]="1983&lt;lead solder&lt;1986","Tier 1",IF(AND(Table46[[#This Row],[LSL (Y/N)]]="N",Table46[[#This Row],[Indoor Plumbing Material]]="lead solder before 1983"),"Tier 2",IF(AND(Table46[[#This Row],[LSL (Y/N)]]="N",Table46[[#This Row],[Indoor Plumbing Material]]="no lead solder or lead pipes"),"Other"))))))</f>
        <v/>
      </c>
      <c r="F64" s="57"/>
      <c r="G64" s="74"/>
    </row>
    <row r="65" spans="1:7" x14ac:dyDescent="0.25">
      <c r="A65" s="70">
        <v>41</v>
      </c>
      <c r="B65" s="56"/>
      <c r="C65" s="89"/>
      <c r="D65" s="89"/>
      <c r="E65" s="71" t="str">
        <f>IF(Table46[[#This Row],[Sampling Site Address or Location]]="","",IF(Table46[[#This Row],[LSL (Y/N)]]="Y","Tier 1",IF(Table46[[#This Row],[Indoor Plumbing Material]]="lead pipes in plumbing","Tier 1",IF(Table46[[#This Row],[Indoor Plumbing Material]]="1983&lt;lead solder&lt;1986","Tier 1",IF(AND(Table46[[#This Row],[LSL (Y/N)]]="N",Table46[[#This Row],[Indoor Plumbing Material]]="lead solder before 1983"),"Tier 2",IF(AND(Table46[[#This Row],[LSL (Y/N)]]="N",Table46[[#This Row],[Indoor Plumbing Material]]="no lead solder or lead pipes"),"Other"))))))</f>
        <v/>
      </c>
      <c r="F65" s="56"/>
      <c r="G65" s="72"/>
    </row>
    <row r="66" spans="1:7" x14ac:dyDescent="0.25">
      <c r="A66" s="75">
        <v>42</v>
      </c>
      <c r="B66" s="76"/>
      <c r="C66" s="91"/>
      <c r="D66" s="91"/>
      <c r="E66" s="77" t="str">
        <f>IF(Table46[[#This Row],[Sampling Site Address or Location]]="","",IF(Table46[[#This Row],[LSL (Y/N)]]="Y","Tier 1",IF(Table46[[#This Row],[Indoor Plumbing Material]]="lead pipes in plumbing","Tier 1",IF(Table46[[#This Row],[Indoor Plumbing Material]]="1983&lt;lead solder&lt;1986","Tier 1",IF(AND(Table46[[#This Row],[LSL (Y/N)]]="N",Table46[[#This Row],[Indoor Plumbing Material]]="lead solder before 1983"),"Tier 2",IF(AND(Table46[[#This Row],[LSL (Y/N)]]="N",Table46[[#This Row],[Indoor Plumbing Material]]="no lead solder or lead pipes"),"Other"))))))</f>
        <v/>
      </c>
      <c r="F66" s="76"/>
      <c r="G66" s="78"/>
    </row>
    <row r="67" spans="1:7" s="27" customFormat="1" x14ac:dyDescent="0.25"/>
  </sheetData>
  <sheetProtection algorithmName="SHA-512" hashValue="uO9/KF+yN8rfdNZa0dkaTsD5LwAfGvE5o5JRSg9Sr9VP39M+kIZBJS+PJld+6bp62gM/Afq88A2pqBEeAufv4g==" saltValue="AiIdDLWEmgXKOklqA5gM2Q==" spinCount="100000" sheet="1" formatCells="0" insertRows="0" deleteRows="0" sort="0" autoFilter="0" pivotTables="0"/>
  <mergeCells count="19">
    <mergeCell ref="A6:G6"/>
    <mergeCell ref="A22:G22"/>
    <mergeCell ref="C4:D4"/>
    <mergeCell ref="A2:G2"/>
    <mergeCell ref="A1:G1"/>
    <mergeCell ref="A3:B3"/>
    <mergeCell ref="C3:G3"/>
    <mergeCell ref="A4:B4"/>
    <mergeCell ref="E4:F4"/>
    <mergeCell ref="A12:G12"/>
    <mergeCell ref="A13:G13"/>
    <mergeCell ref="A14:G14"/>
    <mergeCell ref="C23:D23"/>
    <mergeCell ref="A15:G15"/>
    <mergeCell ref="A18:G18"/>
    <mergeCell ref="A19:B19"/>
    <mergeCell ref="A20:B20"/>
    <mergeCell ref="C19:G19"/>
    <mergeCell ref="C20:E20"/>
  </mergeCells>
  <dataValidations xWindow="661" yWindow="521" count="2">
    <dataValidation allowBlank="1" showInputMessage="1" showErrorMessage="1" prompt="Don't enter information in Section II." sqref="A6:G6" xr:uid="{A1A180DA-2828-4C36-B0EF-E214B54857B5}"/>
    <dataValidation allowBlank="1" showInputMessage="1" showErrorMessage="1" promptTitle="PWS ID No." prompt="Seven digit number following NY, e.g., NY1234567" sqref="A4:B4" xr:uid="{83147697-AC13-4FC0-9141-47C664075D93}"/>
  </dataValidations>
  <hyperlinks>
    <hyperlink ref="E23" location="NTNC!A14" display="If &quot;FALSE&quot; see note 1." xr:uid="{94242176-DC18-4127-A2C7-3D5131169101}"/>
    <hyperlink ref="C23:D23" location="NTNC!A12:A13" display="NTNC!A12:A13" xr:uid="{D6DBF129-A57C-4E68-99D1-12DC62580B41}"/>
    <hyperlink ref="F23" location="NTNC!A15" display="See note 4." xr:uid="{37FDCBA4-14E9-4424-B9EC-757298E0948E}"/>
  </hyperlinks>
  <printOptions horizontalCentered="1"/>
  <pageMargins left="0.5" right="0.5" top="0.5" bottom="0.5" header="0.3" footer="0.3"/>
  <pageSetup orientation="landscape" horizontalDpi="90" verticalDpi="90" r:id="rId1"/>
  <tableParts count="1">
    <tablePart r:id="rId2"/>
  </tableParts>
  <extLst>
    <ext xmlns:x14="http://schemas.microsoft.com/office/spreadsheetml/2009/9/main" uri="{CCE6A557-97BC-4b89-ADB6-D9C93CAAB3DF}">
      <x14:dataValidations xmlns:xm="http://schemas.microsoft.com/office/excel/2006/main" xWindow="661" yWindow="521" count="3">
        <x14:dataValidation type="list" allowBlank="1" showInputMessage="1" showErrorMessage="1" xr:uid="{F1816720-C965-4597-AC01-5241BC21CB07}">
          <x14:formula1>
            <xm:f>'Instructions for NTNC'!$D$77:$D$81</xm:f>
          </x14:formula1>
          <xm:sqref>D25:D66</xm:sqref>
        </x14:dataValidation>
        <x14:dataValidation type="list" allowBlank="1" showInputMessage="1" showErrorMessage="1" xr:uid="{075187F3-D955-4699-9620-307D41FFA54F}">
          <x14:formula1>
            <xm:f>'Instructions for NTNC'!$C$77:$C$79</xm:f>
          </x14:formula1>
          <xm:sqref>C25:C66</xm:sqref>
        </x14:dataValidation>
        <x14:dataValidation type="list" allowBlank="1" showInputMessage="1" showErrorMessage="1" xr:uid="{837B3CA0-D637-4B67-BF77-7C1CB2FE37CB}">
          <x14:formula1>
            <xm:f>'Instructions for NTNC'!$E$77:$E$78</xm:f>
          </x14:formula1>
          <xm:sqref>F25:F66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22E46-B11E-41D7-92C9-F0C36F1175BA}">
  <sheetPr codeName="Sheet3"/>
  <dimension ref="A1:F109"/>
  <sheetViews>
    <sheetView workbookViewId="0">
      <selection activeCell="K27" sqref="K27"/>
    </sheetView>
  </sheetViews>
  <sheetFormatPr defaultColWidth="8.7109375" defaultRowHeight="15" x14ac:dyDescent="0.25"/>
  <cols>
    <col min="1" max="1" width="10.85546875" style="42" customWidth="1"/>
    <col min="2" max="2" width="25" style="39" customWidth="1"/>
    <col min="3" max="3" width="22" style="39" customWidth="1"/>
    <col min="4" max="4" width="10.42578125" style="39" customWidth="1"/>
    <col min="5" max="5" width="17.85546875" style="39" customWidth="1"/>
    <col min="6" max="6" width="23.5703125" style="39" bestFit="1" customWidth="1"/>
    <col min="7" max="7" width="14" style="37" bestFit="1" customWidth="1"/>
    <col min="8" max="16384" width="8.7109375" style="37"/>
  </cols>
  <sheetData>
    <row r="1" spans="1:6" ht="27.95" customHeight="1" x14ac:dyDescent="0.25">
      <c r="A1" s="41" t="s">
        <v>49</v>
      </c>
      <c r="B1" s="40" t="s">
        <v>22</v>
      </c>
      <c r="C1" s="41" t="s">
        <v>50</v>
      </c>
      <c r="D1" s="41" t="s">
        <v>51</v>
      </c>
      <c r="E1" s="40" t="s">
        <v>52</v>
      </c>
      <c r="F1" s="40" t="s">
        <v>3</v>
      </c>
    </row>
    <row r="2" spans="1:6" x14ac:dyDescent="0.25">
      <c r="A2" s="142" t="s">
        <v>31</v>
      </c>
      <c r="B2" s="82" t="s">
        <v>38</v>
      </c>
      <c r="C2" s="36" t="s">
        <v>33</v>
      </c>
      <c r="D2" s="38" t="s">
        <v>70</v>
      </c>
      <c r="E2" s="38" t="s">
        <v>40</v>
      </c>
      <c r="F2" s="38"/>
    </row>
    <row r="3" spans="1:6" x14ac:dyDescent="0.25">
      <c r="A3" s="143"/>
      <c r="B3" s="83" t="s">
        <v>12</v>
      </c>
      <c r="C3" s="32" t="s">
        <v>33</v>
      </c>
      <c r="D3" s="33" t="s">
        <v>70</v>
      </c>
      <c r="E3" s="33" t="s">
        <v>40</v>
      </c>
      <c r="F3" s="33"/>
    </row>
    <row r="4" spans="1:6" x14ac:dyDescent="0.25">
      <c r="A4" s="143"/>
      <c r="B4" s="83" t="s">
        <v>21</v>
      </c>
      <c r="C4" s="32" t="s">
        <v>33</v>
      </c>
      <c r="D4" s="33" t="s">
        <v>70</v>
      </c>
      <c r="E4" s="33" t="s">
        <v>40</v>
      </c>
      <c r="F4" s="33"/>
    </row>
    <row r="5" spans="1:6" x14ac:dyDescent="0.25">
      <c r="A5" s="143"/>
      <c r="B5" s="39" t="s">
        <v>39</v>
      </c>
      <c r="C5" s="32" t="s">
        <v>33</v>
      </c>
      <c r="D5" s="33" t="s">
        <v>70</v>
      </c>
      <c r="E5" s="33" t="s">
        <v>40</v>
      </c>
      <c r="F5" s="33"/>
    </row>
    <row r="6" spans="1:6" x14ac:dyDescent="0.25">
      <c r="A6" s="143"/>
      <c r="B6" s="39" t="s">
        <v>37</v>
      </c>
      <c r="C6" s="32" t="s">
        <v>33</v>
      </c>
      <c r="D6" s="33" t="s">
        <v>70</v>
      </c>
      <c r="E6" s="33" t="s">
        <v>40</v>
      </c>
      <c r="F6" s="33"/>
    </row>
    <row r="7" spans="1:6" x14ac:dyDescent="0.25">
      <c r="A7" s="144"/>
      <c r="B7" s="84" t="s">
        <v>54</v>
      </c>
      <c r="C7" s="34" t="s">
        <v>33</v>
      </c>
      <c r="D7" s="35" t="s">
        <v>70</v>
      </c>
      <c r="E7" s="35" t="s">
        <v>40</v>
      </c>
      <c r="F7" s="35"/>
    </row>
    <row r="8" spans="1:6" x14ac:dyDescent="0.25">
      <c r="A8" s="142" t="s">
        <v>32</v>
      </c>
      <c r="B8" s="82" t="s">
        <v>38</v>
      </c>
      <c r="C8" s="36" t="s">
        <v>33</v>
      </c>
      <c r="D8" s="38" t="s">
        <v>70</v>
      </c>
      <c r="E8" s="38" t="s">
        <v>40</v>
      </c>
      <c r="F8" s="38"/>
    </row>
    <row r="9" spans="1:6" x14ac:dyDescent="0.25">
      <c r="A9" s="143"/>
      <c r="B9" s="83" t="s">
        <v>12</v>
      </c>
      <c r="C9" s="32" t="s">
        <v>33</v>
      </c>
      <c r="D9" s="33" t="s">
        <v>70</v>
      </c>
      <c r="E9" s="33" t="s">
        <v>40</v>
      </c>
      <c r="F9" s="33"/>
    </row>
    <row r="10" spans="1:6" x14ac:dyDescent="0.25">
      <c r="A10" s="143"/>
      <c r="B10" s="83" t="s">
        <v>21</v>
      </c>
      <c r="C10" s="32" t="s">
        <v>33</v>
      </c>
      <c r="D10" s="33" t="s">
        <v>70</v>
      </c>
      <c r="E10" s="33" t="s">
        <v>18</v>
      </c>
      <c r="F10" s="33"/>
    </row>
    <row r="11" spans="1:6" x14ac:dyDescent="0.25">
      <c r="A11" s="143"/>
      <c r="B11" s="39" t="s">
        <v>39</v>
      </c>
      <c r="C11" s="32" t="s">
        <v>33</v>
      </c>
      <c r="D11" s="33" t="s">
        <v>70</v>
      </c>
      <c r="E11" s="33" t="s">
        <v>35</v>
      </c>
      <c r="F11" s="33"/>
    </row>
    <row r="12" spans="1:6" x14ac:dyDescent="0.25">
      <c r="A12" s="143"/>
      <c r="B12" s="39" t="s">
        <v>37</v>
      </c>
      <c r="C12" s="32" t="s">
        <v>33</v>
      </c>
      <c r="D12" s="33" t="s">
        <v>70</v>
      </c>
      <c r="E12" s="33" t="b">
        <v>0</v>
      </c>
      <c r="F12" s="33"/>
    </row>
    <row r="13" spans="1:6" x14ac:dyDescent="0.25">
      <c r="A13" s="144"/>
      <c r="B13" s="84" t="s">
        <v>54</v>
      </c>
      <c r="C13" s="34" t="s">
        <v>33</v>
      </c>
      <c r="D13" s="35" t="s">
        <v>70</v>
      </c>
      <c r="E13" s="35" t="b">
        <v>0</v>
      </c>
      <c r="F13" s="35"/>
    </row>
    <row r="14" spans="1:6" x14ac:dyDescent="0.25">
      <c r="A14" s="142" t="s">
        <v>37</v>
      </c>
      <c r="B14" s="82" t="s">
        <v>38</v>
      </c>
      <c r="C14" s="36" t="s">
        <v>33</v>
      </c>
      <c r="D14" s="38" t="s">
        <v>70</v>
      </c>
      <c r="E14" s="38" t="s">
        <v>40</v>
      </c>
      <c r="F14" s="38"/>
    </row>
    <row r="15" spans="1:6" x14ac:dyDescent="0.25">
      <c r="A15" s="143"/>
      <c r="B15" s="83" t="s">
        <v>12</v>
      </c>
      <c r="C15" s="32" t="s">
        <v>33</v>
      </c>
      <c r="D15" s="33" t="s">
        <v>70</v>
      </c>
      <c r="E15" s="33" t="s">
        <v>40</v>
      </c>
      <c r="F15" s="33"/>
    </row>
    <row r="16" spans="1:6" x14ac:dyDescent="0.25">
      <c r="A16" s="143"/>
      <c r="B16" s="83" t="s">
        <v>21</v>
      </c>
      <c r="C16" s="32" t="s">
        <v>33</v>
      </c>
      <c r="D16" s="33" t="s">
        <v>70</v>
      </c>
      <c r="E16" s="33" t="b">
        <v>0</v>
      </c>
      <c r="F16" s="33" t="s">
        <v>72</v>
      </c>
    </row>
    <row r="17" spans="1:6" x14ac:dyDescent="0.25">
      <c r="A17" s="143"/>
      <c r="B17" s="39" t="s">
        <v>39</v>
      </c>
      <c r="C17" s="32" t="s">
        <v>33</v>
      </c>
      <c r="D17" s="33" t="s">
        <v>70</v>
      </c>
      <c r="E17" s="33" t="b">
        <v>0</v>
      </c>
      <c r="F17" s="33"/>
    </row>
    <row r="18" spans="1:6" x14ac:dyDescent="0.25">
      <c r="A18" s="143"/>
      <c r="B18" s="39" t="s">
        <v>37</v>
      </c>
      <c r="C18" s="32" t="s">
        <v>33</v>
      </c>
      <c r="D18" s="33" t="s">
        <v>70</v>
      </c>
      <c r="E18" s="33" t="b">
        <v>0</v>
      </c>
      <c r="F18" s="33"/>
    </row>
    <row r="19" spans="1:6" x14ac:dyDescent="0.25">
      <c r="A19" s="144"/>
      <c r="B19" s="84" t="s">
        <v>54</v>
      </c>
      <c r="C19" s="34" t="s">
        <v>33</v>
      </c>
      <c r="D19" s="35" t="s">
        <v>70</v>
      </c>
      <c r="E19" s="35" t="b">
        <v>0</v>
      </c>
      <c r="F19" s="35"/>
    </row>
    <row r="20" spans="1:6" ht="15" customHeight="1" x14ac:dyDescent="0.25">
      <c r="A20" s="142" t="s">
        <v>54</v>
      </c>
      <c r="B20" s="82" t="s">
        <v>38</v>
      </c>
      <c r="C20" s="36" t="s">
        <v>33</v>
      </c>
      <c r="D20" s="38" t="s">
        <v>70</v>
      </c>
      <c r="E20" s="38" t="s">
        <v>40</v>
      </c>
      <c r="F20" s="38"/>
    </row>
    <row r="21" spans="1:6" x14ac:dyDescent="0.25">
      <c r="A21" s="143"/>
      <c r="B21" s="83" t="s">
        <v>12</v>
      </c>
      <c r="C21" s="32" t="s">
        <v>33</v>
      </c>
      <c r="D21" s="33" t="s">
        <v>70</v>
      </c>
      <c r="E21" s="33" t="s">
        <v>40</v>
      </c>
      <c r="F21" s="33"/>
    </row>
    <row r="22" spans="1:6" x14ac:dyDescent="0.25">
      <c r="A22" s="143"/>
      <c r="B22" s="83" t="s">
        <v>21</v>
      </c>
      <c r="C22" s="32" t="s">
        <v>33</v>
      </c>
      <c r="D22" s="33" t="s">
        <v>70</v>
      </c>
      <c r="E22" s="33" t="b">
        <v>0</v>
      </c>
      <c r="F22" s="33" t="s">
        <v>72</v>
      </c>
    </row>
    <row r="23" spans="1:6" x14ac:dyDescent="0.25">
      <c r="A23" s="143"/>
      <c r="B23" s="39" t="s">
        <v>39</v>
      </c>
      <c r="C23" s="32" t="s">
        <v>33</v>
      </c>
      <c r="D23" s="33" t="s">
        <v>70</v>
      </c>
      <c r="E23" s="33" t="b">
        <v>0</v>
      </c>
      <c r="F23" s="33"/>
    </row>
    <row r="24" spans="1:6" x14ac:dyDescent="0.25">
      <c r="A24" s="143"/>
      <c r="B24" s="39" t="s">
        <v>37</v>
      </c>
      <c r="C24" s="32" t="s">
        <v>33</v>
      </c>
      <c r="D24" s="33" t="s">
        <v>70</v>
      </c>
      <c r="E24" s="33" t="b">
        <v>0</v>
      </c>
      <c r="F24" s="33"/>
    </row>
    <row r="25" spans="1:6" x14ac:dyDescent="0.25">
      <c r="A25" s="144"/>
      <c r="B25" s="84" t="s">
        <v>54</v>
      </c>
      <c r="C25" s="34" t="s">
        <v>33</v>
      </c>
      <c r="D25" s="35" t="s">
        <v>70</v>
      </c>
      <c r="E25" s="35" t="b">
        <v>0</v>
      </c>
      <c r="F25" s="35"/>
    </row>
    <row r="26" spans="1:6" x14ac:dyDescent="0.25">
      <c r="A26" s="142" t="s">
        <v>31</v>
      </c>
      <c r="B26" s="145" t="s">
        <v>38</v>
      </c>
      <c r="C26" s="145" t="s">
        <v>34</v>
      </c>
      <c r="D26" s="36" t="s">
        <v>31</v>
      </c>
      <c r="E26" s="36" t="s">
        <v>40</v>
      </c>
      <c r="F26" s="36"/>
    </row>
    <row r="27" spans="1:6" x14ac:dyDescent="0.25">
      <c r="A27" s="143"/>
      <c r="B27" s="146"/>
      <c r="C27" s="146"/>
      <c r="D27" s="34" t="s">
        <v>32</v>
      </c>
      <c r="E27" s="34" t="s">
        <v>53</v>
      </c>
      <c r="F27" s="34"/>
    </row>
    <row r="28" spans="1:6" x14ac:dyDescent="0.25">
      <c r="A28" s="143"/>
      <c r="B28" s="145" t="s">
        <v>12</v>
      </c>
      <c r="C28" s="145" t="s">
        <v>34</v>
      </c>
      <c r="D28" s="32" t="s">
        <v>31</v>
      </c>
      <c r="E28" s="36" t="s">
        <v>40</v>
      </c>
      <c r="F28" s="36"/>
    </row>
    <row r="29" spans="1:6" x14ac:dyDescent="0.25">
      <c r="A29" s="143"/>
      <c r="B29" s="146"/>
      <c r="C29" s="146"/>
      <c r="D29" s="34" t="s">
        <v>32</v>
      </c>
      <c r="E29" s="34" t="s">
        <v>53</v>
      </c>
      <c r="F29" s="34"/>
    </row>
    <row r="30" spans="1:6" x14ac:dyDescent="0.25">
      <c r="A30" s="143"/>
      <c r="B30" s="145" t="s">
        <v>21</v>
      </c>
      <c r="C30" s="145" t="s">
        <v>34</v>
      </c>
      <c r="D30" s="36" t="s">
        <v>31</v>
      </c>
      <c r="E30" s="36" t="s">
        <v>40</v>
      </c>
      <c r="F30" s="36"/>
    </row>
    <row r="31" spans="1:6" x14ac:dyDescent="0.25">
      <c r="A31" s="143"/>
      <c r="B31" s="146"/>
      <c r="C31" s="146"/>
      <c r="D31" s="34" t="s">
        <v>32</v>
      </c>
      <c r="E31" s="34" t="s">
        <v>53</v>
      </c>
      <c r="F31" s="34"/>
    </row>
    <row r="32" spans="1:6" x14ac:dyDescent="0.25">
      <c r="A32" s="143"/>
      <c r="B32" s="147" t="s">
        <v>39</v>
      </c>
      <c r="C32" s="145" t="s">
        <v>34</v>
      </c>
      <c r="D32" s="32" t="s">
        <v>31</v>
      </c>
      <c r="E32" s="36" t="s">
        <v>40</v>
      </c>
      <c r="F32" s="36"/>
    </row>
    <row r="33" spans="1:6" x14ac:dyDescent="0.25">
      <c r="A33" s="143"/>
      <c r="B33" s="148"/>
      <c r="C33" s="146"/>
      <c r="D33" s="34" t="s">
        <v>32</v>
      </c>
      <c r="E33" s="34" t="s">
        <v>53</v>
      </c>
      <c r="F33" s="34"/>
    </row>
    <row r="34" spans="1:6" x14ac:dyDescent="0.25">
      <c r="A34" s="143"/>
      <c r="B34" s="147" t="s">
        <v>37</v>
      </c>
      <c r="C34" s="145" t="s">
        <v>34</v>
      </c>
      <c r="D34" s="32" t="s">
        <v>31</v>
      </c>
      <c r="E34" s="36" t="s">
        <v>40</v>
      </c>
      <c r="F34" s="36"/>
    </row>
    <row r="35" spans="1:6" x14ac:dyDescent="0.25">
      <c r="A35" s="143"/>
      <c r="B35" s="148"/>
      <c r="C35" s="146"/>
      <c r="D35" s="34" t="s">
        <v>32</v>
      </c>
      <c r="E35" s="34" t="s">
        <v>53</v>
      </c>
      <c r="F35" s="34"/>
    </row>
    <row r="36" spans="1:6" x14ac:dyDescent="0.25">
      <c r="A36" s="143"/>
      <c r="B36" s="145" t="s">
        <v>54</v>
      </c>
      <c r="C36" s="32" t="s">
        <v>34</v>
      </c>
      <c r="D36" s="32" t="s">
        <v>31</v>
      </c>
      <c r="E36" s="36" t="s">
        <v>40</v>
      </c>
      <c r="F36" s="36"/>
    </row>
    <row r="37" spans="1:6" x14ac:dyDescent="0.25">
      <c r="A37" s="144"/>
      <c r="B37" s="146"/>
      <c r="C37" s="34" t="s">
        <v>34</v>
      </c>
      <c r="D37" s="34" t="s">
        <v>32</v>
      </c>
      <c r="E37" s="34" t="s">
        <v>53</v>
      </c>
      <c r="F37" s="34"/>
    </row>
    <row r="38" spans="1:6" x14ac:dyDescent="0.25">
      <c r="A38" s="142" t="s">
        <v>32</v>
      </c>
      <c r="B38" s="145" t="s">
        <v>38</v>
      </c>
      <c r="C38" s="145" t="s">
        <v>34</v>
      </c>
      <c r="D38" s="32" t="s">
        <v>31</v>
      </c>
      <c r="E38" s="36" t="s">
        <v>40</v>
      </c>
      <c r="F38" s="36"/>
    </row>
    <row r="39" spans="1:6" x14ac:dyDescent="0.25">
      <c r="A39" s="143"/>
      <c r="B39" s="146"/>
      <c r="C39" s="146"/>
      <c r="D39" s="34" t="s">
        <v>32</v>
      </c>
      <c r="E39" s="34" t="s">
        <v>53</v>
      </c>
      <c r="F39" s="34"/>
    </row>
    <row r="40" spans="1:6" x14ac:dyDescent="0.25">
      <c r="A40" s="143"/>
      <c r="B40" s="145" t="s">
        <v>12</v>
      </c>
      <c r="C40" s="145" t="s">
        <v>34</v>
      </c>
      <c r="D40" s="32" t="s">
        <v>31</v>
      </c>
      <c r="E40" s="36" t="s">
        <v>40</v>
      </c>
      <c r="F40" s="36"/>
    </row>
    <row r="41" spans="1:6" x14ac:dyDescent="0.25">
      <c r="A41" s="143"/>
      <c r="B41" s="146"/>
      <c r="C41" s="146"/>
      <c r="D41" s="34" t="s">
        <v>32</v>
      </c>
      <c r="E41" s="34" t="s">
        <v>53</v>
      </c>
      <c r="F41" s="34"/>
    </row>
    <row r="42" spans="1:6" x14ac:dyDescent="0.25">
      <c r="A42" s="143"/>
      <c r="B42" s="83" t="s">
        <v>21</v>
      </c>
      <c r="C42" s="32" t="s">
        <v>34</v>
      </c>
      <c r="D42" s="33" t="s">
        <v>70</v>
      </c>
      <c r="E42" s="33" t="s">
        <v>35</v>
      </c>
      <c r="F42" s="33"/>
    </row>
    <row r="43" spans="1:6" x14ac:dyDescent="0.25">
      <c r="A43" s="143"/>
      <c r="B43" s="39" t="s">
        <v>39</v>
      </c>
      <c r="C43" s="32" t="s">
        <v>34</v>
      </c>
      <c r="D43" s="33" t="s">
        <v>70</v>
      </c>
      <c r="E43" s="33" t="s">
        <v>35</v>
      </c>
      <c r="F43" s="33"/>
    </row>
    <row r="44" spans="1:6" x14ac:dyDescent="0.25">
      <c r="A44" s="143"/>
      <c r="B44" s="39" t="s">
        <v>37</v>
      </c>
      <c r="C44" s="32" t="s">
        <v>34</v>
      </c>
      <c r="D44" s="33" t="s">
        <v>70</v>
      </c>
      <c r="E44" s="33" t="b">
        <v>0</v>
      </c>
      <c r="F44" s="33"/>
    </row>
    <row r="45" spans="1:6" x14ac:dyDescent="0.25">
      <c r="A45" s="144"/>
      <c r="B45" s="84" t="s">
        <v>54</v>
      </c>
      <c r="C45" s="34" t="s">
        <v>34</v>
      </c>
      <c r="D45" s="35" t="s">
        <v>70</v>
      </c>
      <c r="E45" s="35" t="b">
        <v>0</v>
      </c>
      <c r="F45" s="35"/>
    </row>
    <row r="46" spans="1:6" x14ac:dyDescent="0.25">
      <c r="A46" s="142" t="s">
        <v>37</v>
      </c>
      <c r="B46" s="145" t="s">
        <v>38</v>
      </c>
      <c r="C46" s="145" t="s">
        <v>34</v>
      </c>
      <c r="D46" s="32" t="s">
        <v>31</v>
      </c>
      <c r="E46" s="36" t="s">
        <v>40</v>
      </c>
      <c r="F46" s="36"/>
    </row>
    <row r="47" spans="1:6" x14ac:dyDescent="0.25">
      <c r="A47" s="143"/>
      <c r="B47" s="146"/>
      <c r="C47" s="146"/>
      <c r="D47" s="34" t="s">
        <v>32</v>
      </c>
      <c r="E47" s="34" t="s">
        <v>53</v>
      </c>
      <c r="F47" s="34"/>
    </row>
    <row r="48" spans="1:6" x14ac:dyDescent="0.25">
      <c r="A48" s="143"/>
      <c r="B48" s="145" t="s">
        <v>12</v>
      </c>
      <c r="C48" s="145" t="s">
        <v>34</v>
      </c>
      <c r="D48" s="32" t="s">
        <v>31</v>
      </c>
      <c r="E48" s="36" t="s">
        <v>40</v>
      </c>
      <c r="F48" s="36"/>
    </row>
    <row r="49" spans="1:6" x14ac:dyDescent="0.25">
      <c r="A49" s="143"/>
      <c r="B49" s="146"/>
      <c r="C49" s="146"/>
      <c r="D49" s="34" t="s">
        <v>32</v>
      </c>
      <c r="E49" s="34" t="s">
        <v>53</v>
      </c>
      <c r="F49" s="34"/>
    </row>
    <row r="50" spans="1:6" x14ac:dyDescent="0.25">
      <c r="A50" s="143"/>
      <c r="B50" s="83" t="s">
        <v>21</v>
      </c>
      <c r="C50" s="32" t="s">
        <v>34</v>
      </c>
      <c r="D50" s="33" t="s">
        <v>70</v>
      </c>
      <c r="E50" s="33" t="b">
        <v>0</v>
      </c>
      <c r="F50" s="33"/>
    </row>
    <row r="51" spans="1:6" x14ac:dyDescent="0.25">
      <c r="A51" s="143"/>
      <c r="B51" s="39" t="s">
        <v>39</v>
      </c>
      <c r="C51" s="32" t="s">
        <v>34</v>
      </c>
      <c r="D51" s="33" t="s">
        <v>70</v>
      </c>
      <c r="E51" s="33" t="b">
        <v>0</v>
      </c>
      <c r="F51" s="33"/>
    </row>
    <row r="52" spans="1:6" x14ac:dyDescent="0.25">
      <c r="A52" s="143"/>
      <c r="B52" s="39" t="s">
        <v>37</v>
      </c>
      <c r="C52" s="32" t="s">
        <v>34</v>
      </c>
      <c r="D52" s="33" t="s">
        <v>70</v>
      </c>
      <c r="E52" s="33" t="b">
        <v>0</v>
      </c>
      <c r="F52" s="33"/>
    </row>
    <row r="53" spans="1:6" x14ac:dyDescent="0.25">
      <c r="A53" s="144"/>
      <c r="B53" s="84" t="s">
        <v>54</v>
      </c>
      <c r="C53" s="34" t="s">
        <v>34</v>
      </c>
      <c r="D53" s="35" t="s">
        <v>70</v>
      </c>
      <c r="E53" s="35" t="b">
        <v>0</v>
      </c>
      <c r="F53" s="35"/>
    </row>
    <row r="54" spans="1:6" ht="15" customHeight="1" x14ac:dyDescent="0.25">
      <c r="A54" s="142" t="s">
        <v>54</v>
      </c>
      <c r="B54" s="145" t="s">
        <v>38</v>
      </c>
      <c r="C54" s="145" t="s">
        <v>34</v>
      </c>
      <c r="D54" s="32" t="s">
        <v>31</v>
      </c>
      <c r="E54" s="36" t="s">
        <v>40</v>
      </c>
      <c r="F54" s="36"/>
    </row>
    <row r="55" spans="1:6" x14ac:dyDescent="0.25">
      <c r="A55" s="143"/>
      <c r="B55" s="146"/>
      <c r="C55" s="146"/>
      <c r="D55" s="34" t="s">
        <v>32</v>
      </c>
      <c r="E55" s="34" t="s">
        <v>53</v>
      </c>
      <c r="F55" s="34"/>
    </row>
    <row r="56" spans="1:6" x14ac:dyDescent="0.25">
      <c r="A56" s="143"/>
      <c r="B56" s="145" t="s">
        <v>12</v>
      </c>
      <c r="C56" s="145" t="s">
        <v>34</v>
      </c>
      <c r="D56" s="32" t="s">
        <v>31</v>
      </c>
      <c r="E56" s="36" t="s">
        <v>40</v>
      </c>
      <c r="F56" s="36"/>
    </row>
    <row r="57" spans="1:6" x14ac:dyDescent="0.25">
      <c r="A57" s="143"/>
      <c r="B57" s="146"/>
      <c r="C57" s="146"/>
      <c r="D57" s="34" t="s">
        <v>32</v>
      </c>
      <c r="E57" s="34" t="s">
        <v>53</v>
      </c>
      <c r="F57" s="34"/>
    </row>
    <row r="58" spans="1:6" x14ac:dyDescent="0.25">
      <c r="A58" s="143"/>
      <c r="B58" s="83" t="s">
        <v>21</v>
      </c>
      <c r="C58" s="32" t="s">
        <v>34</v>
      </c>
      <c r="D58" s="33" t="s">
        <v>70</v>
      </c>
      <c r="E58" s="33" t="b">
        <v>0</v>
      </c>
      <c r="F58" s="33"/>
    </row>
    <row r="59" spans="1:6" x14ac:dyDescent="0.25">
      <c r="A59" s="143"/>
      <c r="B59" s="39" t="s">
        <v>39</v>
      </c>
      <c r="C59" s="32" t="s">
        <v>34</v>
      </c>
      <c r="D59" s="33" t="s">
        <v>70</v>
      </c>
      <c r="E59" s="33" t="b">
        <v>0</v>
      </c>
      <c r="F59" s="33"/>
    </row>
    <row r="60" spans="1:6" x14ac:dyDescent="0.25">
      <c r="A60" s="143"/>
      <c r="B60" s="39" t="s">
        <v>37</v>
      </c>
      <c r="C60" s="32" t="s">
        <v>34</v>
      </c>
      <c r="D60" s="33" t="s">
        <v>70</v>
      </c>
      <c r="E60" s="33" t="b">
        <v>0</v>
      </c>
      <c r="F60" s="33"/>
    </row>
    <row r="61" spans="1:6" x14ac:dyDescent="0.25">
      <c r="A61" s="144"/>
      <c r="B61" s="84" t="s">
        <v>54</v>
      </c>
      <c r="C61" s="34" t="s">
        <v>34</v>
      </c>
      <c r="D61" s="35" t="s">
        <v>70</v>
      </c>
      <c r="E61" s="35" t="b">
        <v>0</v>
      </c>
      <c r="F61" s="35"/>
    </row>
    <row r="62" spans="1:6" x14ac:dyDescent="0.25">
      <c r="A62" s="142" t="s">
        <v>31</v>
      </c>
      <c r="B62" s="82" t="s">
        <v>38</v>
      </c>
      <c r="C62" s="36" t="s">
        <v>37</v>
      </c>
      <c r="D62" s="38" t="s">
        <v>70</v>
      </c>
      <c r="E62" s="38" t="b">
        <v>0</v>
      </c>
      <c r="F62" s="38"/>
    </row>
    <row r="63" spans="1:6" x14ac:dyDescent="0.25">
      <c r="A63" s="143"/>
      <c r="B63" s="83" t="s">
        <v>12</v>
      </c>
      <c r="C63" s="32" t="s">
        <v>37</v>
      </c>
      <c r="D63" s="33" t="s">
        <v>70</v>
      </c>
      <c r="E63" s="33" t="b">
        <v>0</v>
      </c>
      <c r="F63" s="33"/>
    </row>
    <row r="64" spans="1:6" x14ac:dyDescent="0.25">
      <c r="A64" s="143"/>
      <c r="B64" s="83" t="s">
        <v>21</v>
      </c>
      <c r="C64" s="32" t="s">
        <v>37</v>
      </c>
      <c r="D64" s="33" t="s">
        <v>70</v>
      </c>
      <c r="E64" s="33" t="b">
        <v>0</v>
      </c>
      <c r="F64" s="33"/>
    </row>
    <row r="65" spans="1:6" x14ac:dyDescent="0.25">
      <c r="A65" s="143"/>
      <c r="B65" s="39" t="s">
        <v>39</v>
      </c>
      <c r="C65" s="32" t="s">
        <v>37</v>
      </c>
      <c r="D65" s="33" t="s">
        <v>70</v>
      </c>
      <c r="E65" s="33" t="b">
        <v>0</v>
      </c>
      <c r="F65" s="33"/>
    </row>
    <row r="66" spans="1:6" x14ac:dyDescent="0.25">
      <c r="A66" s="143"/>
      <c r="B66" s="39" t="s">
        <v>37</v>
      </c>
      <c r="C66" s="32" t="s">
        <v>37</v>
      </c>
      <c r="D66" s="33" t="s">
        <v>70</v>
      </c>
      <c r="E66" s="33" t="b">
        <v>0</v>
      </c>
      <c r="F66" s="33"/>
    </row>
    <row r="67" spans="1:6" x14ac:dyDescent="0.25">
      <c r="A67" s="144"/>
      <c r="B67" s="84" t="s">
        <v>54</v>
      </c>
      <c r="C67" s="34" t="s">
        <v>37</v>
      </c>
      <c r="D67" s="35" t="s">
        <v>70</v>
      </c>
      <c r="E67" s="35" t="b">
        <v>0</v>
      </c>
      <c r="F67" s="35"/>
    </row>
    <row r="68" spans="1:6" x14ac:dyDescent="0.25">
      <c r="A68" s="142" t="s">
        <v>32</v>
      </c>
      <c r="B68" s="82" t="s">
        <v>38</v>
      </c>
      <c r="C68" s="36" t="s">
        <v>37</v>
      </c>
      <c r="D68" s="38" t="s">
        <v>70</v>
      </c>
      <c r="E68" s="38" t="b">
        <v>0</v>
      </c>
      <c r="F68" s="38"/>
    </row>
    <row r="69" spans="1:6" x14ac:dyDescent="0.25">
      <c r="A69" s="143"/>
      <c r="B69" s="83" t="s">
        <v>12</v>
      </c>
      <c r="C69" s="32" t="s">
        <v>37</v>
      </c>
      <c r="D69" s="33" t="s">
        <v>70</v>
      </c>
      <c r="E69" s="33" t="b">
        <v>0</v>
      </c>
      <c r="F69" s="33"/>
    </row>
    <row r="70" spans="1:6" x14ac:dyDescent="0.25">
      <c r="A70" s="143"/>
      <c r="B70" s="83" t="s">
        <v>21</v>
      </c>
      <c r="C70" s="32" t="s">
        <v>37</v>
      </c>
      <c r="D70" s="33" t="s">
        <v>70</v>
      </c>
      <c r="E70" s="33" t="b">
        <v>0</v>
      </c>
      <c r="F70" s="33"/>
    </row>
    <row r="71" spans="1:6" x14ac:dyDescent="0.25">
      <c r="A71" s="143"/>
      <c r="B71" s="39" t="s">
        <v>39</v>
      </c>
      <c r="C71" s="32" t="s">
        <v>37</v>
      </c>
      <c r="D71" s="33" t="s">
        <v>70</v>
      </c>
      <c r="E71" s="33" t="b">
        <v>0</v>
      </c>
      <c r="F71" s="33"/>
    </row>
    <row r="72" spans="1:6" x14ac:dyDescent="0.25">
      <c r="A72" s="143"/>
      <c r="B72" s="39" t="s">
        <v>37</v>
      </c>
      <c r="C72" s="32" t="s">
        <v>37</v>
      </c>
      <c r="D72" s="33" t="s">
        <v>70</v>
      </c>
      <c r="E72" s="33" t="b">
        <v>0</v>
      </c>
      <c r="F72" s="33"/>
    </row>
    <row r="73" spans="1:6" x14ac:dyDescent="0.25">
      <c r="A73" s="144"/>
      <c r="B73" s="84" t="s">
        <v>54</v>
      </c>
      <c r="C73" s="34" t="s">
        <v>37</v>
      </c>
      <c r="D73" s="35" t="s">
        <v>70</v>
      </c>
      <c r="E73" s="35" t="b">
        <v>0</v>
      </c>
      <c r="F73" s="35"/>
    </row>
    <row r="74" spans="1:6" x14ac:dyDescent="0.25">
      <c r="A74" s="142" t="s">
        <v>37</v>
      </c>
      <c r="B74" s="82" t="s">
        <v>38</v>
      </c>
      <c r="C74" s="36" t="s">
        <v>37</v>
      </c>
      <c r="D74" s="38" t="s">
        <v>70</v>
      </c>
      <c r="E74" s="38" t="b">
        <v>0</v>
      </c>
      <c r="F74" s="38"/>
    </row>
    <row r="75" spans="1:6" x14ac:dyDescent="0.25">
      <c r="A75" s="143"/>
      <c r="B75" s="83" t="s">
        <v>12</v>
      </c>
      <c r="C75" s="32" t="s">
        <v>37</v>
      </c>
      <c r="D75" s="33" t="s">
        <v>70</v>
      </c>
      <c r="E75" s="33" t="b">
        <v>0</v>
      </c>
      <c r="F75" s="33"/>
    </row>
    <row r="76" spans="1:6" x14ac:dyDescent="0.25">
      <c r="A76" s="143"/>
      <c r="B76" s="83" t="s">
        <v>21</v>
      </c>
      <c r="C76" s="32" t="s">
        <v>37</v>
      </c>
      <c r="D76" s="33" t="s">
        <v>70</v>
      </c>
      <c r="E76" s="33" t="b">
        <v>0</v>
      </c>
      <c r="F76" s="33"/>
    </row>
    <row r="77" spans="1:6" x14ac:dyDescent="0.25">
      <c r="A77" s="143"/>
      <c r="B77" s="39" t="s">
        <v>39</v>
      </c>
      <c r="C77" s="32" t="s">
        <v>37</v>
      </c>
      <c r="D77" s="33" t="s">
        <v>70</v>
      </c>
      <c r="E77" s="33" t="b">
        <v>0</v>
      </c>
      <c r="F77" s="33"/>
    </row>
    <row r="78" spans="1:6" x14ac:dyDescent="0.25">
      <c r="A78" s="143"/>
      <c r="B78" s="39" t="s">
        <v>37</v>
      </c>
      <c r="C78" s="32" t="s">
        <v>37</v>
      </c>
      <c r="D78" s="33" t="s">
        <v>70</v>
      </c>
      <c r="E78" s="33" t="b">
        <v>0</v>
      </c>
      <c r="F78" s="33"/>
    </row>
    <row r="79" spans="1:6" x14ac:dyDescent="0.25">
      <c r="A79" s="144"/>
      <c r="B79" s="84" t="s">
        <v>54</v>
      </c>
      <c r="C79" s="34" t="s">
        <v>37</v>
      </c>
      <c r="D79" s="35" t="s">
        <v>70</v>
      </c>
      <c r="E79" s="35" t="b">
        <v>0</v>
      </c>
      <c r="F79" s="35"/>
    </row>
    <row r="80" spans="1:6" ht="15" customHeight="1" x14ac:dyDescent="0.25">
      <c r="A80" s="142" t="s">
        <v>54</v>
      </c>
      <c r="B80" s="82" t="s">
        <v>38</v>
      </c>
      <c r="C80" s="36" t="s">
        <v>37</v>
      </c>
      <c r="D80" s="38" t="s">
        <v>70</v>
      </c>
      <c r="E80" s="38" t="b">
        <v>0</v>
      </c>
      <c r="F80" s="38"/>
    </row>
    <row r="81" spans="1:6" x14ac:dyDescent="0.25">
      <c r="A81" s="143"/>
      <c r="B81" s="83" t="s">
        <v>12</v>
      </c>
      <c r="C81" s="32" t="s">
        <v>37</v>
      </c>
      <c r="D81" s="33" t="s">
        <v>70</v>
      </c>
      <c r="E81" s="33" t="b">
        <v>0</v>
      </c>
      <c r="F81" s="33"/>
    </row>
    <row r="82" spans="1:6" x14ac:dyDescent="0.25">
      <c r="A82" s="143"/>
      <c r="B82" s="83" t="s">
        <v>21</v>
      </c>
      <c r="C82" s="32" t="s">
        <v>37</v>
      </c>
      <c r="D82" s="33" t="s">
        <v>70</v>
      </c>
      <c r="E82" s="33" t="b">
        <v>0</v>
      </c>
      <c r="F82" s="33"/>
    </row>
    <row r="83" spans="1:6" x14ac:dyDescent="0.25">
      <c r="A83" s="143"/>
      <c r="B83" s="39" t="s">
        <v>39</v>
      </c>
      <c r="C83" s="32" t="s">
        <v>37</v>
      </c>
      <c r="D83" s="33" t="s">
        <v>70</v>
      </c>
      <c r="E83" s="33" t="b">
        <v>0</v>
      </c>
      <c r="F83" s="33"/>
    </row>
    <row r="84" spans="1:6" x14ac:dyDescent="0.25">
      <c r="A84" s="143"/>
      <c r="B84" s="39" t="s">
        <v>37</v>
      </c>
      <c r="C84" s="32" t="s">
        <v>37</v>
      </c>
      <c r="D84" s="33" t="s">
        <v>70</v>
      </c>
      <c r="E84" s="33" t="b">
        <v>0</v>
      </c>
      <c r="F84" s="33"/>
    </row>
    <row r="85" spans="1:6" x14ac:dyDescent="0.25">
      <c r="A85" s="144"/>
      <c r="B85" s="84" t="s">
        <v>54</v>
      </c>
      <c r="C85" s="34" t="s">
        <v>37</v>
      </c>
      <c r="D85" s="35" t="s">
        <v>70</v>
      </c>
      <c r="E85" s="35" t="b">
        <v>0</v>
      </c>
      <c r="F85" s="35"/>
    </row>
    <row r="86" spans="1:6" x14ac:dyDescent="0.25">
      <c r="A86" s="142" t="s">
        <v>31</v>
      </c>
      <c r="B86" s="82" t="s">
        <v>38</v>
      </c>
      <c r="C86" s="36" t="s">
        <v>54</v>
      </c>
      <c r="D86" s="38" t="s">
        <v>70</v>
      </c>
      <c r="E86" s="38" t="b">
        <v>0</v>
      </c>
      <c r="F86" s="38"/>
    </row>
    <row r="87" spans="1:6" x14ac:dyDescent="0.25">
      <c r="A87" s="143"/>
      <c r="B87" s="83" t="s">
        <v>12</v>
      </c>
      <c r="C87" s="32" t="s">
        <v>54</v>
      </c>
      <c r="D87" s="33" t="s">
        <v>70</v>
      </c>
      <c r="E87" s="33" t="b">
        <v>0</v>
      </c>
      <c r="F87" s="33"/>
    </row>
    <row r="88" spans="1:6" x14ac:dyDescent="0.25">
      <c r="A88" s="143"/>
      <c r="B88" s="83" t="s">
        <v>21</v>
      </c>
      <c r="C88" s="32" t="s">
        <v>54</v>
      </c>
      <c r="D88" s="33" t="s">
        <v>70</v>
      </c>
      <c r="E88" s="33" t="b">
        <v>0</v>
      </c>
      <c r="F88" s="33"/>
    </row>
    <row r="89" spans="1:6" x14ac:dyDescent="0.25">
      <c r="A89" s="143"/>
      <c r="B89" s="39" t="s">
        <v>39</v>
      </c>
      <c r="C89" s="32" t="s">
        <v>54</v>
      </c>
      <c r="D89" s="33" t="s">
        <v>70</v>
      </c>
      <c r="E89" s="33" t="b">
        <v>0</v>
      </c>
      <c r="F89" s="33"/>
    </row>
    <row r="90" spans="1:6" x14ac:dyDescent="0.25">
      <c r="A90" s="143"/>
      <c r="B90" s="39" t="s">
        <v>37</v>
      </c>
      <c r="C90" s="32" t="s">
        <v>54</v>
      </c>
      <c r="D90" s="33" t="s">
        <v>70</v>
      </c>
      <c r="E90" s="33" t="b">
        <v>0</v>
      </c>
      <c r="F90" s="33"/>
    </row>
    <row r="91" spans="1:6" x14ac:dyDescent="0.25">
      <c r="A91" s="144"/>
      <c r="B91" s="84" t="s">
        <v>54</v>
      </c>
      <c r="C91" s="34" t="s">
        <v>54</v>
      </c>
      <c r="D91" s="35" t="s">
        <v>70</v>
      </c>
      <c r="E91" s="35" t="b">
        <v>0</v>
      </c>
      <c r="F91" s="35"/>
    </row>
    <row r="92" spans="1:6" x14ac:dyDescent="0.25">
      <c r="A92" s="142" t="s">
        <v>32</v>
      </c>
      <c r="B92" s="82" t="s">
        <v>38</v>
      </c>
      <c r="C92" s="36" t="s">
        <v>54</v>
      </c>
      <c r="D92" s="38" t="s">
        <v>70</v>
      </c>
      <c r="E92" s="38" t="b">
        <v>0</v>
      </c>
      <c r="F92" s="38"/>
    </row>
    <row r="93" spans="1:6" x14ac:dyDescent="0.25">
      <c r="A93" s="143"/>
      <c r="B93" s="83" t="s">
        <v>12</v>
      </c>
      <c r="C93" s="32" t="s">
        <v>54</v>
      </c>
      <c r="D93" s="33" t="s">
        <v>70</v>
      </c>
      <c r="E93" s="33" t="b">
        <v>0</v>
      </c>
      <c r="F93" s="33"/>
    </row>
    <row r="94" spans="1:6" x14ac:dyDescent="0.25">
      <c r="A94" s="143"/>
      <c r="B94" s="83" t="s">
        <v>21</v>
      </c>
      <c r="C94" s="32" t="s">
        <v>54</v>
      </c>
      <c r="D94" s="33" t="s">
        <v>70</v>
      </c>
      <c r="E94" s="33" t="b">
        <v>0</v>
      </c>
      <c r="F94" s="33"/>
    </row>
    <row r="95" spans="1:6" x14ac:dyDescent="0.25">
      <c r="A95" s="143"/>
      <c r="B95" s="39" t="s">
        <v>39</v>
      </c>
      <c r="C95" s="32" t="s">
        <v>54</v>
      </c>
      <c r="D95" s="33" t="s">
        <v>70</v>
      </c>
      <c r="E95" s="33" t="b">
        <v>0</v>
      </c>
      <c r="F95" s="33"/>
    </row>
    <row r="96" spans="1:6" x14ac:dyDescent="0.25">
      <c r="A96" s="143"/>
      <c r="B96" s="39" t="s">
        <v>37</v>
      </c>
      <c r="C96" s="32" t="s">
        <v>54</v>
      </c>
      <c r="D96" s="33" t="s">
        <v>70</v>
      </c>
      <c r="E96" s="33" t="b">
        <v>0</v>
      </c>
      <c r="F96" s="33"/>
    </row>
    <row r="97" spans="1:6" x14ac:dyDescent="0.25">
      <c r="A97" s="144"/>
      <c r="B97" s="84" t="s">
        <v>54</v>
      </c>
      <c r="C97" s="34" t="s">
        <v>54</v>
      </c>
      <c r="D97" s="35" t="s">
        <v>70</v>
      </c>
      <c r="E97" s="35" t="b">
        <v>0</v>
      </c>
      <c r="F97" s="35"/>
    </row>
    <row r="98" spans="1:6" x14ac:dyDescent="0.25">
      <c r="A98" s="142" t="s">
        <v>37</v>
      </c>
      <c r="B98" s="82" t="s">
        <v>38</v>
      </c>
      <c r="C98" s="36" t="s">
        <v>54</v>
      </c>
      <c r="D98" s="38" t="s">
        <v>70</v>
      </c>
      <c r="E98" s="38" t="b">
        <v>0</v>
      </c>
      <c r="F98" s="38"/>
    </row>
    <row r="99" spans="1:6" x14ac:dyDescent="0.25">
      <c r="A99" s="143"/>
      <c r="B99" s="83" t="s">
        <v>12</v>
      </c>
      <c r="C99" s="32" t="s">
        <v>54</v>
      </c>
      <c r="D99" s="33" t="s">
        <v>70</v>
      </c>
      <c r="E99" s="33" t="b">
        <v>0</v>
      </c>
      <c r="F99" s="33"/>
    </row>
    <row r="100" spans="1:6" x14ac:dyDescent="0.25">
      <c r="A100" s="143"/>
      <c r="B100" s="83" t="s">
        <v>21</v>
      </c>
      <c r="C100" s="32" t="s">
        <v>54</v>
      </c>
      <c r="D100" s="33" t="s">
        <v>70</v>
      </c>
      <c r="E100" s="33" t="b">
        <v>0</v>
      </c>
      <c r="F100" s="33"/>
    </row>
    <row r="101" spans="1:6" x14ac:dyDescent="0.25">
      <c r="A101" s="143"/>
      <c r="B101" s="39" t="s">
        <v>39</v>
      </c>
      <c r="C101" s="32" t="s">
        <v>54</v>
      </c>
      <c r="D101" s="33" t="s">
        <v>70</v>
      </c>
      <c r="E101" s="33" t="b">
        <v>0</v>
      </c>
      <c r="F101" s="33"/>
    </row>
    <row r="102" spans="1:6" x14ac:dyDescent="0.25">
      <c r="A102" s="143"/>
      <c r="B102" s="39" t="s">
        <v>37</v>
      </c>
      <c r="C102" s="32" t="s">
        <v>54</v>
      </c>
      <c r="D102" s="33" t="s">
        <v>70</v>
      </c>
      <c r="E102" s="33" t="b">
        <v>0</v>
      </c>
      <c r="F102" s="33"/>
    </row>
    <row r="103" spans="1:6" x14ac:dyDescent="0.25">
      <c r="A103" s="144"/>
      <c r="B103" s="84" t="s">
        <v>54</v>
      </c>
      <c r="C103" s="34" t="s">
        <v>54</v>
      </c>
      <c r="D103" s="35" t="s">
        <v>70</v>
      </c>
      <c r="E103" s="35" t="b">
        <v>0</v>
      </c>
      <c r="F103" s="35"/>
    </row>
    <row r="104" spans="1:6" ht="15" customHeight="1" x14ac:dyDescent="0.25">
      <c r="A104" s="142" t="s">
        <v>54</v>
      </c>
      <c r="B104" s="82" t="s">
        <v>38</v>
      </c>
      <c r="C104" s="36" t="s">
        <v>54</v>
      </c>
      <c r="D104" s="38" t="s">
        <v>70</v>
      </c>
      <c r="E104" s="38" t="b">
        <v>0</v>
      </c>
      <c r="F104" s="38"/>
    </row>
    <row r="105" spans="1:6" x14ac:dyDescent="0.25">
      <c r="A105" s="143"/>
      <c r="B105" s="83" t="s">
        <v>12</v>
      </c>
      <c r="C105" s="32" t="s">
        <v>54</v>
      </c>
      <c r="D105" s="33" t="s">
        <v>70</v>
      </c>
      <c r="E105" s="33" t="b">
        <v>0</v>
      </c>
      <c r="F105" s="33"/>
    </row>
    <row r="106" spans="1:6" x14ac:dyDescent="0.25">
      <c r="A106" s="143"/>
      <c r="B106" s="83" t="s">
        <v>21</v>
      </c>
      <c r="C106" s="32" t="s">
        <v>54</v>
      </c>
      <c r="D106" s="33" t="s">
        <v>70</v>
      </c>
      <c r="E106" s="33" t="b">
        <v>0</v>
      </c>
      <c r="F106" s="33"/>
    </row>
    <row r="107" spans="1:6" x14ac:dyDescent="0.25">
      <c r="A107" s="143"/>
      <c r="B107" s="39" t="s">
        <v>39</v>
      </c>
      <c r="C107" s="32" t="s">
        <v>54</v>
      </c>
      <c r="D107" s="33" t="s">
        <v>70</v>
      </c>
      <c r="E107" s="33" t="b">
        <v>0</v>
      </c>
      <c r="F107" s="33"/>
    </row>
    <row r="108" spans="1:6" x14ac:dyDescent="0.25">
      <c r="A108" s="143"/>
      <c r="B108" s="39" t="s">
        <v>37</v>
      </c>
      <c r="C108" s="32" t="s">
        <v>54</v>
      </c>
      <c r="D108" s="33" t="s">
        <v>70</v>
      </c>
      <c r="E108" s="33" t="b">
        <v>0</v>
      </c>
      <c r="F108" s="33"/>
    </row>
    <row r="109" spans="1:6" x14ac:dyDescent="0.25">
      <c r="A109" s="144"/>
      <c r="B109" s="84" t="s">
        <v>54</v>
      </c>
      <c r="C109" s="34" t="s">
        <v>54</v>
      </c>
      <c r="D109" s="35" t="s">
        <v>70</v>
      </c>
      <c r="E109" s="35" t="b">
        <v>0</v>
      </c>
      <c r="F109" s="35"/>
    </row>
  </sheetData>
  <mergeCells count="39">
    <mergeCell ref="C26:C27"/>
    <mergeCell ref="A26:A37"/>
    <mergeCell ref="B26:B27"/>
    <mergeCell ref="A2:A7"/>
    <mergeCell ref="A8:A13"/>
    <mergeCell ref="A14:A19"/>
    <mergeCell ref="A20:A25"/>
    <mergeCell ref="C28:C29"/>
    <mergeCell ref="C30:C31"/>
    <mergeCell ref="C32:C33"/>
    <mergeCell ref="C34:C35"/>
    <mergeCell ref="B36:B37"/>
    <mergeCell ref="B34:B35"/>
    <mergeCell ref="B28:B29"/>
    <mergeCell ref="B30:B31"/>
    <mergeCell ref="B32:B33"/>
    <mergeCell ref="C54:C55"/>
    <mergeCell ref="C56:C57"/>
    <mergeCell ref="B54:B55"/>
    <mergeCell ref="B56:B57"/>
    <mergeCell ref="A38:A45"/>
    <mergeCell ref="A46:A53"/>
    <mergeCell ref="A54:A61"/>
    <mergeCell ref="B38:B39"/>
    <mergeCell ref="B40:B41"/>
    <mergeCell ref="C38:C39"/>
    <mergeCell ref="C40:C41"/>
    <mergeCell ref="C46:C47"/>
    <mergeCell ref="C48:C49"/>
    <mergeCell ref="B46:B47"/>
    <mergeCell ref="B48:B49"/>
    <mergeCell ref="A98:A103"/>
    <mergeCell ref="A104:A109"/>
    <mergeCell ref="A62:A67"/>
    <mergeCell ref="A68:A73"/>
    <mergeCell ref="A74:A79"/>
    <mergeCell ref="A80:A85"/>
    <mergeCell ref="A86:A91"/>
    <mergeCell ref="A92:A9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5E820-7AA8-4558-8C83-AD0FC7B5EBDA}">
  <sheetPr codeName="Sheet4"/>
  <dimension ref="A1:D25"/>
  <sheetViews>
    <sheetView workbookViewId="0">
      <selection activeCell="C38" sqref="C38"/>
    </sheetView>
  </sheetViews>
  <sheetFormatPr defaultRowHeight="15" x14ac:dyDescent="0.25"/>
  <cols>
    <col min="1" max="1" width="12.140625" customWidth="1"/>
    <col min="2" max="2" width="24.7109375" customWidth="1"/>
    <col min="3" max="3" width="22" customWidth="1"/>
    <col min="4" max="4" width="20.85546875" bestFit="1" customWidth="1"/>
    <col min="5" max="5" width="10.42578125" customWidth="1"/>
    <col min="6" max="6" width="17.85546875" customWidth="1"/>
  </cols>
  <sheetData>
    <row r="1" spans="1:4" x14ac:dyDescent="0.25">
      <c r="A1" s="41" t="s">
        <v>49</v>
      </c>
      <c r="B1" s="80" t="s">
        <v>22</v>
      </c>
      <c r="C1" s="40" t="s">
        <v>52</v>
      </c>
      <c r="D1" s="40" t="s">
        <v>3</v>
      </c>
    </row>
    <row r="2" spans="1:4" x14ac:dyDescent="0.25">
      <c r="A2" s="142" t="s">
        <v>31</v>
      </c>
      <c r="B2" s="82" t="s">
        <v>38</v>
      </c>
      <c r="C2" s="85" t="s">
        <v>40</v>
      </c>
      <c r="D2" s="86"/>
    </row>
    <row r="3" spans="1:4" x14ac:dyDescent="0.25">
      <c r="A3" s="143"/>
      <c r="B3" s="83" t="s">
        <v>12</v>
      </c>
      <c r="C3" s="87" t="s">
        <v>40</v>
      </c>
      <c r="D3" s="86"/>
    </row>
    <row r="4" spans="1:4" x14ac:dyDescent="0.25">
      <c r="A4" s="143"/>
      <c r="B4" s="83" t="s">
        <v>21</v>
      </c>
      <c r="C4" s="87" t="s">
        <v>40</v>
      </c>
      <c r="D4" s="86"/>
    </row>
    <row r="5" spans="1:4" x14ac:dyDescent="0.25">
      <c r="A5" s="143"/>
      <c r="B5" s="39" t="s">
        <v>39</v>
      </c>
      <c r="C5" s="87" t="s">
        <v>40</v>
      </c>
      <c r="D5" s="86"/>
    </row>
    <row r="6" spans="1:4" x14ac:dyDescent="0.25">
      <c r="A6" s="143"/>
      <c r="B6" s="39" t="s">
        <v>37</v>
      </c>
      <c r="C6" s="87" t="s">
        <v>40</v>
      </c>
      <c r="D6" s="86"/>
    </row>
    <row r="7" spans="1:4" x14ac:dyDescent="0.25">
      <c r="A7" s="144"/>
      <c r="B7" s="84" t="s">
        <v>54</v>
      </c>
      <c r="C7" s="88" t="s">
        <v>40</v>
      </c>
      <c r="D7" s="88"/>
    </row>
    <row r="8" spans="1:4" x14ac:dyDescent="0.25">
      <c r="A8" s="142" t="s">
        <v>32</v>
      </c>
      <c r="B8" s="82" t="s">
        <v>38</v>
      </c>
      <c r="C8" s="85" t="s">
        <v>40</v>
      </c>
      <c r="D8" s="86"/>
    </row>
    <row r="9" spans="1:4" x14ac:dyDescent="0.25">
      <c r="A9" s="143"/>
      <c r="B9" s="83" t="s">
        <v>12</v>
      </c>
      <c r="C9" s="32" t="s">
        <v>40</v>
      </c>
      <c r="D9" s="33"/>
    </row>
    <row r="10" spans="1:4" x14ac:dyDescent="0.25">
      <c r="A10" s="143"/>
      <c r="B10" s="83" t="s">
        <v>21</v>
      </c>
      <c r="C10" s="32" t="s">
        <v>41</v>
      </c>
      <c r="D10" s="33"/>
    </row>
    <row r="11" spans="1:4" x14ac:dyDescent="0.25">
      <c r="A11" s="143"/>
      <c r="B11" s="39" t="s">
        <v>39</v>
      </c>
      <c r="C11" s="32" t="s">
        <v>35</v>
      </c>
      <c r="D11" s="33"/>
    </row>
    <row r="12" spans="1:4" x14ac:dyDescent="0.25">
      <c r="A12" s="143"/>
      <c r="B12" s="39" t="s">
        <v>37</v>
      </c>
      <c r="C12" s="32" t="b">
        <v>0</v>
      </c>
      <c r="D12" s="33"/>
    </row>
    <row r="13" spans="1:4" x14ac:dyDescent="0.25">
      <c r="A13" s="144"/>
      <c r="B13" s="84" t="s">
        <v>54</v>
      </c>
      <c r="C13" s="34" t="b">
        <v>0</v>
      </c>
      <c r="D13" s="34"/>
    </row>
    <row r="14" spans="1:4" x14ac:dyDescent="0.25">
      <c r="A14" s="142" t="s">
        <v>37</v>
      </c>
      <c r="B14" s="82" t="s">
        <v>38</v>
      </c>
      <c r="C14" s="36" t="s">
        <v>40</v>
      </c>
      <c r="D14" s="33"/>
    </row>
    <row r="15" spans="1:4" x14ac:dyDescent="0.25">
      <c r="A15" s="143"/>
      <c r="B15" s="83" t="s">
        <v>12</v>
      </c>
      <c r="C15" s="32" t="s">
        <v>40</v>
      </c>
      <c r="D15" s="33"/>
    </row>
    <row r="16" spans="1:4" x14ac:dyDescent="0.25">
      <c r="A16" s="143"/>
      <c r="B16" s="83" t="s">
        <v>21</v>
      </c>
      <c r="C16" s="32" t="b">
        <v>0</v>
      </c>
      <c r="D16" s="79" t="s">
        <v>71</v>
      </c>
    </row>
    <row r="17" spans="1:4" x14ac:dyDescent="0.25">
      <c r="A17" s="143"/>
      <c r="B17" s="39" t="s">
        <v>39</v>
      </c>
      <c r="C17" s="32" t="b">
        <v>0</v>
      </c>
      <c r="D17" s="79"/>
    </row>
    <row r="18" spans="1:4" x14ac:dyDescent="0.25">
      <c r="A18" s="143"/>
      <c r="B18" s="39" t="s">
        <v>37</v>
      </c>
      <c r="C18" s="32" t="b">
        <v>0</v>
      </c>
      <c r="D18" s="79"/>
    </row>
    <row r="19" spans="1:4" x14ac:dyDescent="0.25">
      <c r="A19" s="144"/>
      <c r="B19" s="84" t="s">
        <v>54</v>
      </c>
      <c r="C19" s="34" t="b">
        <v>0</v>
      </c>
      <c r="D19" s="81"/>
    </row>
    <row r="20" spans="1:4" ht="14.45" customHeight="1" x14ac:dyDescent="0.25">
      <c r="A20" s="142" t="s">
        <v>54</v>
      </c>
      <c r="B20" s="82" t="s">
        <v>38</v>
      </c>
      <c r="C20" s="36" t="s">
        <v>40</v>
      </c>
      <c r="D20" s="79"/>
    </row>
    <row r="21" spans="1:4" x14ac:dyDescent="0.25">
      <c r="A21" s="143"/>
      <c r="B21" s="83" t="s">
        <v>12</v>
      </c>
      <c r="C21" s="32" t="s">
        <v>40</v>
      </c>
      <c r="D21" s="79"/>
    </row>
    <row r="22" spans="1:4" x14ac:dyDescent="0.25">
      <c r="A22" s="143"/>
      <c r="B22" s="83" t="s">
        <v>21</v>
      </c>
      <c r="C22" s="32" t="b">
        <v>0</v>
      </c>
      <c r="D22" s="79" t="s">
        <v>71</v>
      </c>
    </row>
    <row r="23" spans="1:4" x14ac:dyDescent="0.25">
      <c r="A23" s="143"/>
      <c r="B23" s="39" t="s">
        <v>39</v>
      </c>
      <c r="C23" s="32" t="b">
        <v>0</v>
      </c>
      <c r="D23" s="33"/>
    </row>
    <row r="24" spans="1:4" x14ac:dyDescent="0.25">
      <c r="A24" s="143"/>
      <c r="B24" s="39" t="s">
        <v>37</v>
      </c>
      <c r="C24" s="32" t="b">
        <v>0</v>
      </c>
      <c r="D24" s="33"/>
    </row>
    <row r="25" spans="1:4" x14ac:dyDescent="0.25">
      <c r="A25" s="144"/>
      <c r="B25" s="84" t="s">
        <v>54</v>
      </c>
      <c r="C25" s="34" t="b">
        <v>0</v>
      </c>
      <c r="D25" s="35"/>
    </row>
  </sheetData>
  <mergeCells count="4">
    <mergeCell ref="A2:A7"/>
    <mergeCell ref="A8:A13"/>
    <mergeCell ref="A14:A19"/>
    <mergeCell ref="A20:A25"/>
  </mergeCells>
  <pageMargins left="0.7" right="0.7" top="0.75" bottom="0.75" header="0.3" footer="0.3"/>
  <pageSetup orientation="portrait" horizontalDpi="90" verticalDpi="90" r:id="rId1"/>
</worksheet>
</file>

<file path=docMetadata/LabelInfo.xml><?xml version="1.0" encoding="utf-8"?>
<clbl:labelList xmlns:clbl="http://schemas.microsoft.com/office/2020/mipLabelMetadata">
  <clbl:label id="{f46cb8ea-7900-4d10-8ceb-80e8c1c81ee7}" enabled="0" method="" siteId="{f46cb8ea-7900-4d10-8ceb-80e8c1c81ee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CWS with SFS only</vt:lpstr>
      <vt:lpstr>Instructions for NTNC</vt:lpstr>
      <vt:lpstr>NTNC</vt:lpstr>
      <vt:lpstr>CWS algorithm</vt:lpstr>
      <vt:lpstr>NTNC algorithm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Lead and Copper Site Sample Plan for NTNC</dc:title>
  <dc:creator>Kim, Min-Sook (HEALTH)</dc:creator>
  <cp:keywords>Lead and Copper Rule, LCR, tap sample, monitoring, sampling plan, NTNC</cp:keywords>
  <cp:lastModifiedBy>Kim, Min-Sook (HEALTH)</cp:lastModifiedBy>
  <cp:lastPrinted>2025-07-22T21:22:22Z</cp:lastPrinted>
  <dcterms:created xsi:type="dcterms:W3CDTF">2025-07-10T15:50:36Z</dcterms:created>
  <dcterms:modified xsi:type="dcterms:W3CDTF">2025-10-03T17:12:47Z</dcterms:modified>
</cp:coreProperties>
</file>