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TBI_NHTD\1915 COST REPORTS\New CR Templates\For Providers\"/>
    </mc:Choice>
  </mc:AlternateContent>
  <xr:revisionPtr revIDLastSave="0" documentId="13_ncr:1_{A28CC11B-FA34-4D30-AE6E-084A8C8914C3}" xr6:coauthVersionLast="47" xr6:coauthVersionMax="47" xr10:uidLastSave="{00000000-0000-0000-0000-000000000000}"/>
  <workbookProtection workbookAlgorithmName="SHA-512" workbookHashValue="uSJxNV/ASLTlrO9Mrw4UwT7DAU2giNCiZsEm3dDbBC/hD5fRcvrbR9Nt485JqB7HtIBwrQskX4EElW1wbfiazg==" workbookSaltValue="M7zdvXF0Gg/DYpkI589q9Q==" workbookSpinCount="100000" lockStructure="1"/>
  <bookViews>
    <workbookView xWindow="-120" yWindow="-120" windowWidth="20730" windowHeight="11160" xr2:uid="{4B532E2B-DFB3-46F6-9D02-9A6C21B27E0C}"/>
  </bookViews>
  <sheets>
    <sheet name="Service Level Data" sheetId="4" r:id="rId1"/>
    <sheet name="OTPS " sheetId="7" r:id="rId2"/>
    <sheet name="Agency Admin" sheetId="6" r:id="rId3"/>
    <sheet name="Summary Data" sheetId="2" r:id="rId4"/>
    <sheet name="Do Not Use" sheetId="3"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4" i="6" l="1"/>
  <c r="E66" i="6"/>
  <c r="E8" i="6"/>
  <c r="E9" i="6"/>
  <c r="E10" i="6"/>
  <c r="E11" i="6"/>
  <c r="E12" i="6"/>
  <c r="E13" i="6"/>
  <c r="E14" i="6"/>
  <c r="E15" i="6"/>
  <c r="E16" i="6"/>
  <c r="E17" i="6"/>
  <c r="E18" i="6"/>
  <c r="E19" i="6"/>
  <c r="E20" i="6"/>
  <c r="E21" i="6"/>
  <c r="E22" i="6"/>
  <c r="E23" i="6"/>
  <c r="E7" i="6"/>
  <c r="B86" i="2"/>
  <c r="B87" i="2"/>
  <c r="B88" i="2"/>
  <c r="B89" i="2"/>
  <c r="B90" i="2"/>
  <c r="B91" i="2"/>
  <c r="B92" i="2"/>
  <c r="B93" i="2"/>
  <c r="B94" i="2"/>
  <c r="B95" i="2"/>
  <c r="B96" i="2"/>
  <c r="B97" i="2"/>
  <c r="B98" i="2"/>
  <c r="B99" i="2"/>
  <c r="B100" i="2"/>
  <c r="B101" i="2"/>
  <c r="B102" i="2"/>
  <c r="B103" i="2"/>
  <c r="B104" i="2"/>
  <c r="B105" i="2"/>
  <c r="B106" i="2"/>
  <c r="B107" i="2"/>
  <c r="B26" i="7"/>
  <c r="B58" i="6"/>
  <c r="B34" i="6"/>
  <c r="D24" i="6"/>
  <c r="C24" i="6"/>
  <c r="B24" i="6"/>
  <c r="E24" i="6" s="1"/>
  <c r="B123" i="2"/>
  <c r="B41" i="2"/>
  <c r="A117" i="2"/>
  <c r="E60" i="6" l="1"/>
  <c r="C105" i="4"/>
  <c r="D105" i="4"/>
  <c r="E105" i="4"/>
  <c r="F105" i="4"/>
  <c r="G105" i="4"/>
  <c r="H105" i="4"/>
  <c r="I105" i="4"/>
  <c r="J105" i="4"/>
  <c r="K105" i="4"/>
  <c r="L105" i="4"/>
  <c r="M105" i="4"/>
  <c r="N105" i="4"/>
  <c r="O105" i="4"/>
  <c r="P105" i="4"/>
  <c r="Q105" i="4"/>
  <c r="B105" i="4"/>
  <c r="R104" i="4"/>
  <c r="C82" i="2" s="1"/>
  <c r="R103" i="4"/>
  <c r="C81" i="2" s="1"/>
  <c r="R102" i="4"/>
  <c r="C80" i="2" s="1"/>
  <c r="R101" i="4"/>
  <c r="C79" i="2" s="1"/>
  <c r="R100" i="4"/>
  <c r="C78" i="2" s="1"/>
  <c r="R99" i="4"/>
  <c r="C77" i="2" s="1"/>
  <c r="R98" i="4"/>
  <c r="C76" i="2" s="1"/>
  <c r="R97" i="4"/>
  <c r="C75" i="2" s="1"/>
  <c r="R96" i="4"/>
  <c r="C74" i="2" s="1"/>
  <c r="R95" i="4"/>
  <c r="C73" i="2" s="1"/>
  <c r="R94" i="4"/>
  <c r="C72" i="2" s="1"/>
  <c r="R93" i="4"/>
  <c r="C71" i="2" s="1"/>
  <c r="R92" i="4"/>
  <c r="C70" i="2" s="1"/>
  <c r="R91" i="4"/>
  <c r="C69" i="2" s="1"/>
  <c r="R90" i="4"/>
  <c r="C68" i="2" s="1"/>
  <c r="R89" i="4"/>
  <c r="C67" i="2" s="1"/>
  <c r="R105" i="4" l="1"/>
  <c r="C83" i="2" s="1"/>
  <c r="C86" i="4"/>
  <c r="D86" i="4"/>
  <c r="E86" i="4"/>
  <c r="F86" i="4"/>
  <c r="G86" i="4"/>
  <c r="H86" i="4"/>
  <c r="I86" i="4"/>
  <c r="J86" i="4"/>
  <c r="K86" i="4"/>
  <c r="L86" i="4"/>
  <c r="M86" i="4"/>
  <c r="N86" i="4"/>
  <c r="O86" i="4"/>
  <c r="P86" i="4"/>
  <c r="Q86" i="4"/>
  <c r="R71" i="4"/>
  <c r="B68" i="2" s="1"/>
  <c r="D68" i="2" s="1"/>
  <c r="R72" i="4"/>
  <c r="B69" i="2" s="1"/>
  <c r="D69" i="2" s="1"/>
  <c r="R73" i="4"/>
  <c r="B70" i="2" s="1"/>
  <c r="D70" i="2" s="1"/>
  <c r="R74" i="4"/>
  <c r="B71" i="2" s="1"/>
  <c r="D71" i="2" s="1"/>
  <c r="R75" i="4"/>
  <c r="B72" i="2" s="1"/>
  <c r="D72" i="2" s="1"/>
  <c r="R76" i="4"/>
  <c r="B73" i="2" s="1"/>
  <c r="D73" i="2" s="1"/>
  <c r="R77" i="4"/>
  <c r="B74" i="2" s="1"/>
  <c r="D74" i="2" s="1"/>
  <c r="R78" i="4"/>
  <c r="B75" i="2" s="1"/>
  <c r="D75" i="2" s="1"/>
  <c r="R79" i="4"/>
  <c r="B76" i="2" s="1"/>
  <c r="D76" i="2" s="1"/>
  <c r="R80" i="4"/>
  <c r="B77" i="2" s="1"/>
  <c r="D77" i="2" s="1"/>
  <c r="R81" i="4"/>
  <c r="B78" i="2" s="1"/>
  <c r="D78" i="2" s="1"/>
  <c r="R82" i="4"/>
  <c r="B79" i="2" s="1"/>
  <c r="D79" i="2" s="1"/>
  <c r="R83" i="4"/>
  <c r="B80" i="2" s="1"/>
  <c r="D80" i="2" s="1"/>
  <c r="R84" i="4"/>
  <c r="B81" i="2" s="1"/>
  <c r="D81" i="2" s="1"/>
  <c r="R85" i="4"/>
  <c r="B82" i="2" s="1"/>
  <c r="D82" i="2" s="1"/>
  <c r="R52" i="4"/>
  <c r="D48" i="2" s="1"/>
  <c r="R53" i="4"/>
  <c r="D49" i="2" s="1"/>
  <c r="R54" i="4"/>
  <c r="D50" i="2" s="1"/>
  <c r="R55" i="4"/>
  <c r="D51" i="2" s="1"/>
  <c r="R56" i="4"/>
  <c r="D52" i="2" s="1"/>
  <c r="R57" i="4"/>
  <c r="D53" i="2" s="1"/>
  <c r="R58" i="4"/>
  <c r="D54" i="2" s="1"/>
  <c r="R59" i="4"/>
  <c r="D55" i="2" s="1"/>
  <c r="R60" i="4"/>
  <c r="D56" i="2" s="1"/>
  <c r="R61" i="4"/>
  <c r="D57" i="2" s="1"/>
  <c r="R62" i="4"/>
  <c r="D58" i="2" s="1"/>
  <c r="R63" i="4"/>
  <c r="D59" i="2" s="1"/>
  <c r="R64" i="4"/>
  <c r="D60" i="2" s="1"/>
  <c r="R65" i="4"/>
  <c r="D61" i="2" s="1"/>
  <c r="R66" i="4"/>
  <c r="D62" i="2" s="1"/>
  <c r="C67" i="4"/>
  <c r="D67" i="4"/>
  <c r="E67" i="4"/>
  <c r="F67" i="4"/>
  <c r="G67" i="4"/>
  <c r="H67" i="4"/>
  <c r="I67" i="4"/>
  <c r="J67" i="4"/>
  <c r="K67" i="4"/>
  <c r="L67" i="4"/>
  <c r="M67" i="4"/>
  <c r="N67" i="4"/>
  <c r="O67" i="4"/>
  <c r="P67" i="4"/>
  <c r="Q67" i="4"/>
  <c r="R33" i="4"/>
  <c r="C48" i="2" s="1"/>
  <c r="R34" i="4"/>
  <c r="C49" i="2" s="1"/>
  <c r="R35" i="4"/>
  <c r="C50" i="2" s="1"/>
  <c r="R36" i="4"/>
  <c r="C51" i="2" s="1"/>
  <c r="R37" i="4"/>
  <c r="C52" i="2" s="1"/>
  <c r="R38" i="4"/>
  <c r="C53" i="2" s="1"/>
  <c r="R39" i="4"/>
  <c r="C54" i="2" s="1"/>
  <c r="R40" i="4"/>
  <c r="C55" i="2" s="1"/>
  <c r="R41" i="4"/>
  <c r="C56" i="2" s="1"/>
  <c r="R42" i="4"/>
  <c r="C57" i="2" s="1"/>
  <c r="R43" i="4"/>
  <c r="C58" i="2" s="1"/>
  <c r="R44" i="4"/>
  <c r="C59" i="2" s="1"/>
  <c r="R45" i="4"/>
  <c r="C60" i="2" s="1"/>
  <c r="R46" i="4"/>
  <c r="C61" i="2" s="1"/>
  <c r="R47" i="4"/>
  <c r="C62" i="2" s="1"/>
  <c r="M48" i="4"/>
  <c r="N48" i="4"/>
  <c r="O48" i="4"/>
  <c r="P48" i="4"/>
  <c r="Q48" i="4"/>
  <c r="L48" i="4"/>
  <c r="R14" i="4"/>
  <c r="B48" i="2" s="1"/>
  <c r="R15" i="4"/>
  <c r="B49" i="2" s="1"/>
  <c r="R16" i="4"/>
  <c r="B50" i="2" s="1"/>
  <c r="E50" i="2" s="1"/>
  <c r="R17" i="4"/>
  <c r="B51" i="2" s="1"/>
  <c r="R18" i="4"/>
  <c r="B52" i="2" s="1"/>
  <c r="R19" i="4"/>
  <c r="B53" i="2" s="1"/>
  <c r="R20" i="4"/>
  <c r="B54" i="2" s="1"/>
  <c r="R21" i="4"/>
  <c r="B55" i="2" s="1"/>
  <c r="R22" i="4"/>
  <c r="B56" i="2" s="1"/>
  <c r="R23" i="4"/>
  <c r="B57" i="2" s="1"/>
  <c r="R24" i="4"/>
  <c r="B58" i="2" s="1"/>
  <c r="E58" i="2" s="1"/>
  <c r="R25" i="4"/>
  <c r="B59" i="2" s="1"/>
  <c r="R26" i="4"/>
  <c r="B60" i="2" s="1"/>
  <c r="R27" i="4"/>
  <c r="B61" i="2" s="1"/>
  <c r="R28" i="4"/>
  <c r="B62" i="2" s="1"/>
  <c r="C29" i="4"/>
  <c r="D29" i="4"/>
  <c r="E29" i="4"/>
  <c r="F29" i="4"/>
  <c r="G29" i="4"/>
  <c r="H29" i="4"/>
  <c r="I29" i="4"/>
  <c r="J29" i="4"/>
  <c r="K29" i="4"/>
  <c r="L29" i="4"/>
  <c r="M29" i="4"/>
  <c r="N29" i="4"/>
  <c r="O29" i="4"/>
  <c r="P29" i="4"/>
  <c r="Q29" i="4"/>
  <c r="E56" i="2" l="1"/>
  <c r="E48" i="2"/>
  <c r="E55" i="2"/>
  <c r="E59" i="2"/>
  <c r="E51" i="2"/>
  <c r="E57" i="2"/>
  <c r="E49" i="2"/>
  <c r="E62" i="2"/>
  <c r="E54" i="2"/>
  <c r="E53" i="2"/>
  <c r="E61" i="2"/>
  <c r="E60" i="2"/>
  <c r="E52" i="2"/>
  <c r="R13" i="4"/>
  <c r="R29" i="4" l="1"/>
  <c r="B63" i="2" s="1"/>
  <c r="B47" i="2"/>
  <c r="A120" i="2"/>
  <c r="A121" i="2"/>
  <c r="A119" i="2" l="1"/>
  <c r="B124" i="2" l="1"/>
  <c r="C48" i="4" l="1"/>
  <c r="D48" i="4"/>
  <c r="E48" i="4"/>
  <c r="F48" i="4"/>
  <c r="G48" i="4"/>
  <c r="H48" i="4"/>
  <c r="I48" i="4"/>
  <c r="J48" i="4"/>
  <c r="K48" i="4"/>
  <c r="R10" i="4"/>
  <c r="R32" i="4"/>
  <c r="C47" i="2" s="1"/>
  <c r="R51" i="4"/>
  <c r="D47" i="2" s="1"/>
  <c r="E47" i="2" s="1"/>
  <c r="R70" i="4"/>
  <c r="B67" i="2" s="1"/>
  <c r="D67" i="2" s="1"/>
  <c r="R86" i="4" l="1"/>
  <c r="B83" i="2" s="1"/>
  <c r="D83" i="2" s="1"/>
  <c r="R48" i="4"/>
  <c r="C63" i="2" s="1"/>
  <c r="R67" i="4"/>
  <c r="D63" i="2" s="1"/>
  <c r="E63" i="2" s="1"/>
  <c r="B86" i="4" l="1"/>
  <c r="B129" i="2" l="1"/>
  <c r="B128" i="2" l="1"/>
  <c r="B127" i="2"/>
  <c r="B67" i="4"/>
  <c r="B48" i="4"/>
  <c r="B29" i="4"/>
  <c r="B125" i="2" l="1"/>
  <c r="B109" i="2" l="1"/>
  <c r="B111" i="2" s="1"/>
  <c r="B130" i="2"/>
  <c r="B131" i="2" l="1"/>
  <c r="B132" i="2" s="1"/>
  <c r="B134" i="2" s="1"/>
  <c r="B135" i="2" s="1"/>
  <c r="B113" i="2" l="1"/>
</calcChain>
</file>

<file path=xl/sharedStrings.xml><?xml version="1.0" encoding="utf-8"?>
<sst xmlns="http://schemas.openxmlformats.org/spreadsheetml/2006/main" count="407" uniqueCount="205">
  <si>
    <t>NHTD</t>
  </si>
  <si>
    <t>TBI</t>
  </si>
  <si>
    <t>Waivers:</t>
  </si>
  <si>
    <t>&lt; Select from drop-down.</t>
  </si>
  <si>
    <t>MMIS Provider ID</t>
  </si>
  <si>
    <t>Waiver Type</t>
  </si>
  <si>
    <t>Agency Name</t>
  </si>
  <si>
    <t>Agency Street</t>
  </si>
  <si>
    <t>Agency City</t>
  </si>
  <si>
    <t>Agency Zip+4</t>
  </si>
  <si>
    <t>Address County</t>
  </si>
  <si>
    <t>Operating Counties</t>
  </si>
  <si>
    <t>Contact Phone</t>
  </si>
  <si>
    <t>Contact e-mail</t>
  </si>
  <si>
    <t>Title (if any)</t>
  </si>
  <si>
    <t>Title</t>
  </si>
  <si>
    <t>Type of Agency</t>
  </si>
  <si>
    <t>Annual Salary</t>
  </si>
  <si>
    <t>99/99/99</t>
  </si>
  <si>
    <t>Annual Fringe</t>
  </si>
  <si>
    <t>Agency Type:</t>
  </si>
  <si>
    <t>For-profit</t>
  </si>
  <si>
    <t>Not-for-profit</t>
  </si>
  <si>
    <t>Government</t>
  </si>
  <si>
    <t>Today's Date</t>
  </si>
  <si>
    <t>Medicaid</t>
  </si>
  <si>
    <t>State Aid</t>
  </si>
  <si>
    <t>Grants</t>
  </si>
  <si>
    <t>Total Revenues</t>
  </si>
  <si>
    <t>Paid Amount</t>
  </si>
  <si>
    <t>FTEs</t>
  </si>
  <si>
    <t>Owner/Operator</t>
  </si>
  <si>
    <t>Fringe</t>
  </si>
  <si>
    <t>&lt; If no title, indicate relationship to agency (e.g., owner).</t>
  </si>
  <si>
    <t>Type</t>
  </si>
  <si>
    <t>Building  - Rent</t>
  </si>
  <si>
    <t>Building  - Depreciation</t>
  </si>
  <si>
    <t>Vehicle  - Depreciation</t>
  </si>
  <si>
    <t>Vehicle  - Interest</t>
  </si>
  <si>
    <t>Equipment  - Interest</t>
  </si>
  <si>
    <t>Office Supplies</t>
  </si>
  <si>
    <t>Utilities</t>
  </si>
  <si>
    <t>Insurance</t>
  </si>
  <si>
    <t>Property Taxes</t>
  </si>
  <si>
    <t>Other Taxes</t>
  </si>
  <si>
    <t>Total Agency Admin</t>
  </si>
  <si>
    <t>Other (miscellaneous)</t>
  </si>
  <si>
    <t>Medicaid Revenues</t>
  </si>
  <si>
    <t>Other Revenues</t>
  </si>
  <si>
    <t>Contracted Staff</t>
  </si>
  <si>
    <t>Total Expenses</t>
  </si>
  <si>
    <t>Surplus/(Loss)</t>
  </si>
  <si>
    <t>Non-Contract Staff</t>
  </si>
  <si>
    <t>Expensed Equipment</t>
  </si>
  <si>
    <t>SERVICE TYPE</t>
  </si>
  <si>
    <t>Unit of Service</t>
  </si>
  <si>
    <t>Building  - Mortgage Interest</t>
  </si>
  <si>
    <t>Vehicle  - Lease</t>
  </si>
  <si>
    <t>Equipment  - Lease</t>
  </si>
  <si>
    <t>Equipment  - Depreciation</t>
  </si>
  <si>
    <t>Travel / Other Transportation Exp.</t>
  </si>
  <si>
    <t>Repairs and Maintenance</t>
  </si>
  <si>
    <t>Other (specify here)</t>
  </si>
  <si>
    <t>Agency Administration</t>
  </si>
  <si>
    <t>Executive Director/CEO</t>
  </si>
  <si>
    <t>Assistant Executive Director</t>
  </si>
  <si>
    <t>Comptroller/Controller/CFO</t>
  </si>
  <si>
    <t>Director of Division</t>
  </si>
  <si>
    <t>Office Worker</t>
  </si>
  <si>
    <t>Accountant</t>
  </si>
  <si>
    <t>Computer/Data Staff</t>
  </si>
  <si>
    <t>Community Relations</t>
  </si>
  <si>
    <t>Administrative Assistant</t>
  </si>
  <si>
    <t>Marketing Staff</t>
  </si>
  <si>
    <t>Training Staff</t>
  </si>
  <si>
    <t>Utilization Review/Quality Ctrl</t>
  </si>
  <si>
    <t>Total Salaried Agency Admin</t>
  </si>
  <si>
    <t>Contracted Agency Admin Staff:</t>
  </si>
  <si>
    <t>(Specify type here)</t>
  </si>
  <si>
    <t>Total Agency Admin OTPS</t>
  </si>
  <si>
    <t>Avg Salary
Per FTE</t>
  </si>
  <si>
    <t>Total Expenses Less Agency Admin</t>
  </si>
  <si>
    <t>Total Staffing Fringe</t>
  </si>
  <si>
    <t>Total Staffing Salaries</t>
  </si>
  <si>
    <t>Total Staffing FTEs</t>
  </si>
  <si>
    <t>Total Contracted Staffing</t>
  </si>
  <si>
    <t>Total Service Level OTPS</t>
  </si>
  <si>
    <t>Other Contracted Staff (specify here)</t>
  </si>
  <si>
    <t>Other OTPS (specify here)</t>
  </si>
  <si>
    <t>Other Than Personal Service (do not include any expenses related to agency administration):</t>
  </si>
  <si>
    <t>&lt; Input all Medicaid revenues received or anticipated for this waiver for dates of service within the reporting period (i.e., accrual basis).</t>
  </si>
  <si>
    <t>Allocation</t>
  </si>
  <si>
    <t xml:space="preserve"> &lt; Input total expenses for the reporting period for all programs operated/administered by the provider.</t>
  </si>
  <si>
    <t>Agency Admin Percentage (for allocation of agency admin to services/programs)</t>
  </si>
  <si>
    <t>Total Expenses (excluding Agency Admin)</t>
  </si>
  <si>
    <t>Total Program Operations OTPS</t>
  </si>
  <si>
    <t>Total Program Expenses</t>
  </si>
  <si>
    <t>Select from Drop Down</t>
  </si>
  <si>
    <t>Non-Contracted Agency Admin Staff:</t>
  </si>
  <si>
    <t>Program Operations OTPS</t>
  </si>
  <si>
    <t>Percent Surplus/(Loss)</t>
  </si>
  <si>
    <t>Waiver Services Begin Date</t>
  </si>
  <si>
    <t>&lt; Input start date of reporting period (pre-formatted).</t>
  </si>
  <si>
    <t>&lt; Input end date of reporting period (pre-formatted).</t>
  </si>
  <si>
    <t>&lt; For person above.</t>
  </si>
  <si>
    <t>&lt; For person above. (Pre-formatted (type without () or -)).</t>
  </si>
  <si>
    <t>&lt; Input name of proprietor/owner/executive director/COO/CEO.</t>
  </si>
  <si>
    <t>&lt; Input any State aid received or anticipated, associated with this waiver, for this reporting period.</t>
  </si>
  <si>
    <t>&lt; Input any other grant funds received or anticipated, associated with this waiver, for this reporting period.</t>
  </si>
  <si>
    <t>&lt; Input other revenue received or anticipated, associated with this waiver, for this reporting period.</t>
  </si>
  <si>
    <t>Total Non-Contracted Staffing</t>
  </si>
  <si>
    <t>&lt; Formula</t>
  </si>
  <si>
    <t>Self populates</t>
  </si>
  <si>
    <t xml:space="preserve">Total Contracted Agency Admin </t>
  </si>
  <si>
    <t>&lt; Input county name associated with address above.</t>
  </si>
  <si>
    <t>Reporting Period Start Date</t>
  </si>
  <si>
    <t>Reporting Period End Date</t>
  </si>
  <si>
    <t>Building - Rent</t>
  </si>
  <si>
    <t>Building - Depreciation</t>
  </si>
  <si>
    <t>Building - Mortgage Interest</t>
  </si>
  <si>
    <t>Vehicle - Lease</t>
  </si>
  <si>
    <t>Vehicle - Depreciation</t>
  </si>
  <si>
    <t>Vehicle - Interest</t>
  </si>
  <si>
    <t>Equipment - Lease</t>
  </si>
  <si>
    <t>Equipment - Depreciation</t>
  </si>
  <si>
    <t>Equipment - Interest</t>
  </si>
  <si>
    <t>Do not include any expenses related to agency administration (those go on the Agency Admin tab in this file).</t>
  </si>
  <si>
    <t>Directions: Using accrual accounting, input units of service, salary expenses (by title), associated fringe, FTEs (full time equivalents), contracted staffing, and OTPS (other than personal service) for each service (rate code) for the reporting period.</t>
  </si>
  <si>
    <t>Total Charges</t>
  </si>
  <si>
    <t>Total Billed Units of Service</t>
  </si>
  <si>
    <t>Yearly (1)</t>
  </si>
  <si>
    <t>Monthly (1)</t>
  </si>
  <si>
    <t>&lt; Contact name for cost report.</t>
  </si>
  <si>
    <t>Rate Code</t>
  </si>
  <si>
    <t>TOTALS
(Do not input to this column, formula)</t>
  </si>
  <si>
    <t>SERVICE COORDINATION, INITIAL</t>
  </si>
  <si>
    <t>SERVICE COORDINATION, MONTHLY</t>
  </si>
  <si>
    <t>TBI WAIVER ASSISTIVE TECHNOLOGY - TOTAL CHARGES</t>
  </si>
  <si>
    <t>INDPNDNT LVNG SKILLS/TRNG/DVLPMNT, HOURLY</t>
  </si>
  <si>
    <t>SUBSTANCE ABUSE PROGRAM HOURLY - LIMITED TO 5 HRS</t>
  </si>
  <si>
    <t>INTENSIVE BEHAVIOR PROGRAM, HOURLY</t>
  </si>
  <si>
    <t>COMMUNITY INTEGRATION COUNSELING, HOURLY</t>
  </si>
  <si>
    <t>TBI WAIVER COMM TRANS RATE - Total Charges</t>
  </si>
  <si>
    <t>STRUCTURED DAY PROGRAM HOURLY - LIMITED TO 10 HRS</t>
  </si>
  <si>
    <t>TBI WVR ENVIRON MODS - Total Charges</t>
  </si>
  <si>
    <t>TBI WAIVER RESPITE, PER DIEM, IN-HOME</t>
  </si>
  <si>
    <t>NYC REGION - HCSS HOURLY (Bronx, Kings, NY, Queens, Richmond)</t>
  </si>
  <si>
    <t>LONG ISLAND/WESTCHESTER REGION - HCSS HOURLY (Nassau, Suffolk, Westchester)</t>
  </si>
  <si>
    <t>ROCKLAND REGION - HCSS, HOURLY (Rockland)</t>
  </si>
  <si>
    <t>UPSTATE/REST OF STATE REGION-HCSS, HOURLY (Rest of State)</t>
  </si>
  <si>
    <t>RURAL (Alleghany, Clinton, Delaware, Essex, Franklin, Hamilton, St Lawrence)</t>
  </si>
  <si>
    <t>CASAC (SAPS)</t>
  </si>
  <si>
    <t>Certified Service Coordinator (SC)</t>
  </si>
  <si>
    <t>Dietician/Nutritionist (Nutrition)</t>
  </si>
  <si>
    <t>Nurse Practitioner (Home Visits)</t>
  </si>
  <si>
    <t>Other Certified NHTD/TBI Waiver Provider (ILST &amp; SDP)</t>
  </si>
  <si>
    <t>PCA (Respite &amp; HCSS)</t>
  </si>
  <si>
    <t>Peer Mentor (Peer Mentor)</t>
  </si>
  <si>
    <t>Physician (Home Visits)</t>
  </si>
  <si>
    <t>Physician's Assistant (Home Visits)</t>
  </si>
  <si>
    <t>Program Administrator/Director (Any)</t>
  </si>
  <si>
    <t>Respiratory Therapist (Resp)</t>
  </si>
  <si>
    <t>Behavioral Specialist/Counselor (PBIS &amp; CIC)</t>
  </si>
  <si>
    <t>Registered Nurse (Respite, HCSS, Nurse/Wellness, Nursing Supervision)</t>
  </si>
  <si>
    <t>&lt; Input cost report completion/submission date (pre-formatted).</t>
  </si>
  <si>
    <t>&lt; Main site or corporate headquarters.</t>
  </si>
  <si>
    <t>&lt; Main site or corporate headquarters (pre-formatted).</t>
  </si>
  <si>
    <t>&lt; Will self populate once Agency Admin tab is completed.</t>
  </si>
  <si>
    <r>
      <t xml:space="preserve">&lt; Input agency head's annual salary from all sources that have any Medicaid funding. </t>
    </r>
    <r>
      <rPr>
        <b/>
        <sz val="8"/>
        <color theme="1"/>
        <rFont val="Arial"/>
        <family val="2"/>
      </rPr>
      <t>If, and only if, the agency is government-operated can this be left blank.</t>
    </r>
  </si>
  <si>
    <t>1 Hour</t>
  </si>
  <si>
    <t>Per Diem</t>
  </si>
  <si>
    <t>Salaries/Other Compensation (Excluding Fringe)</t>
  </si>
  <si>
    <t>Salaries/Wages</t>
  </si>
  <si>
    <t>Salary/Wages Per FTE</t>
  </si>
  <si>
    <t>Compensation</t>
  </si>
  <si>
    <t>Non-Contracted Staff: Fringe Benefits</t>
  </si>
  <si>
    <t>Non-Contracted Staff: FTEs</t>
  </si>
  <si>
    <t>Non-Contracted Staff: Paid and Accrued Salary Expense (by Title)</t>
  </si>
  <si>
    <t>Contracted Staff: Paid Amount</t>
  </si>
  <si>
    <t>Total Contracted Staffing FTEs</t>
  </si>
  <si>
    <t>Contracted Staff: FTEs</t>
  </si>
  <si>
    <t>Compensation Per FTE</t>
  </si>
  <si>
    <t>Costs</t>
  </si>
  <si>
    <t>Revenues</t>
  </si>
  <si>
    <t>&lt; Input exact name under which agency bills Medicaid. If the name has changed within the last year please include both.</t>
  </si>
  <si>
    <t>Contact for Cost Report</t>
  </si>
  <si>
    <t>I hereby affirm that I have reviewed all material submitted as part of this report and that these documents contain accurate information to the best of my knowledge.</t>
  </si>
  <si>
    <t>Directions: Input the provider agency's administration expenses for the entire agency below. This is staff/expenses that benefit the entire operation and not just a single program or limited number of programs.</t>
  </si>
  <si>
    <r>
      <t xml:space="preserve">Input </t>
    </r>
    <r>
      <rPr>
        <b/>
        <u/>
        <sz val="8"/>
        <color theme="0"/>
        <rFont val="Arial"/>
        <family val="2"/>
      </rPr>
      <t>only</t>
    </r>
    <r>
      <rPr>
        <b/>
        <sz val="8"/>
        <color theme="0"/>
        <rFont val="Arial"/>
        <family val="2"/>
      </rPr>
      <t xml:space="preserve"> to cells shaded in purple.  Do not add rows or columns, change column widths, or make any other modifications to this file.  Modified spreadsheets will be considered a non-submission.</t>
    </r>
  </si>
  <si>
    <r>
      <t xml:space="preserve">Total Expenses - for </t>
    </r>
    <r>
      <rPr>
        <b/>
        <u/>
        <sz val="8"/>
        <color theme="0"/>
        <rFont val="Arial"/>
        <family val="2"/>
      </rPr>
      <t>all</t>
    </r>
    <r>
      <rPr>
        <b/>
        <sz val="8"/>
        <color theme="0"/>
        <rFont val="Arial"/>
        <family val="2"/>
      </rPr>
      <t xml:space="preserve"> programs operated by agency (not just TBI)</t>
    </r>
  </si>
  <si>
    <t>Other Taxes (specify here)</t>
  </si>
  <si>
    <t>You should complete the Service Level Data, OTPS and Agency Admin tabs before completing the Summary Data tab.</t>
  </si>
  <si>
    <r>
      <t xml:space="preserve">NOTES:  You must complete this cost report, in its's entirety, for </t>
    </r>
    <r>
      <rPr>
        <b/>
        <u/>
        <sz val="8"/>
        <color theme="0"/>
        <rFont val="Arial"/>
        <family val="2"/>
      </rPr>
      <t>each</t>
    </r>
    <r>
      <rPr>
        <b/>
        <sz val="8"/>
        <color theme="0"/>
        <rFont val="Arial"/>
        <family val="2"/>
      </rPr>
      <t xml:space="preserve"> waiver (NHTD/TBI) you participate in. (If a provider bills for both NHTD and TBI services, you must submit two separate cost reports).</t>
    </r>
  </si>
  <si>
    <t>&lt; Input first date of waiver service operation (pre-formatted). Approximate if unknown.</t>
  </si>
  <si>
    <t>&lt; Provider Medicaid billing ID for NHTD waiver service, 8 digits, begins with "0" (pre-formatted).  Do not input 10-digit NPI.</t>
  </si>
  <si>
    <r>
      <t xml:space="preserve">&lt; Input </t>
    </r>
    <r>
      <rPr>
        <u/>
        <sz val="8"/>
        <color theme="1"/>
        <rFont val="Arial"/>
        <family val="2"/>
      </rPr>
      <t>all</t>
    </r>
    <r>
      <rPr>
        <sz val="8"/>
        <color theme="1"/>
        <rFont val="Arial"/>
        <family val="2"/>
      </rPr>
      <t xml:space="preserve"> other counties of service operation.  Do not modify column width.</t>
    </r>
  </si>
  <si>
    <t>Name</t>
  </si>
  <si>
    <t>Head of Agency/CR Affirmation</t>
  </si>
  <si>
    <t>&lt; Completion of this section indicates affirmation of the CR certification statement.</t>
  </si>
  <si>
    <r>
      <t xml:space="preserve">&lt; Input agency head's annual fringe and other compensation from all sources that have any Medicaid funding. </t>
    </r>
    <r>
      <rPr>
        <b/>
        <sz val="8"/>
        <color theme="1"/>
        <rFont val="Arial"/>
        <family val="2"/>
      </rPr>
      <t>If, and only if, the agency is government-operated can this be left blank.</t>
    </r>
  </si>
  <si>
    <t>Note: Non-Contracted Staff (from service level data tab - do not input here).</t>
  </si>
  <si>
    <t>Note: Contracted Staff (from service level data tab - do not input here).</t>
  </si>
  <si>
    <t>Program Operations OTPS: (from OTPS tab - do not input here).</t>
  </si>
  <si>
    <t>Agency Admin Other Than Personal Service (OTPS) (including agency admin capital &amp; equipment)</t>
  </si>
  <si>
    <t>Directions: OTPS spending that is 100% allocated to the provision of either the NHTD or TBI waiver services should be reported on this tab of the respective cost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</si>
</sst>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mm/dd/yy;@"/>
    <numFmt numFmtId="166" formatCode="00000\-0000"/>
    <numFmt numFmtId="167" formatCode="0.000"/>
    <numFmt numFmtId="168" formatCode="[&lt;=9999999]###\-####;\(###\)\ ###\-####"/>
    <numFmt numFmtId="169" formatCode="0.0%"/>
    <numFmt numFmtId="170" formatCode="000#####"/>
    <numFmt numFmtId="171" formatCode="#,##0.000_);\(#,##0.000\)"/>
  </numFmts>
  <fonts count="16" x14ac:knownFonts="1">
    <font>
      <sz val="11"/>
      <color theme="1"/>
      <name val="Calibri"/>
      <family val="2"/>
      <scheme val="minor"/>
    </font>
    <font>
      <sz val="11"/>
      <color theme="1"/>
      <name val="Calibri"/>
      <family val="2"/>
      <scheme val="minor"/>
    </font>
    <font>
      <b/>
      <sz val="8"/>
      <color theme="1"/>
      <name val="Arial"/>
      <family val="2"/>
    </font>
    <font>
      <sz val="8"/>
      <color theme="1"/>
      <name val="Arial"/>
      <family val="2"/>
    </font>
    <font>
      <u/>
      <sz val="11"/>
      <color theme="10"/>
      <name val="Calibri"/>
      <family val="2"/>
      <scheme val="minor"/>
    </font>
    <font>
      <b/>
      <sz val="8"/>
      <color theme="0"/>
      <name val="Arial"/>
      <family val="2"/>
    </font>
    <font>
      <sz val="8"/>
      <color theme="0"/>
      <name val="Arial"/>
      <family val="2"/>
    </font>
    <font>
      <b/>
      <u/>
      <sz val="8"/>
      <color theme="0"/>
      <name val="Arial"/>
      <family val="2"/>
    </font>
    <font>
      <u/>
      <sz val="8"/>
      <color theme="0"/>
      <name val="Arial"/>
      <family val="2"/>
    </font>
    <font>
      <b/>
      <sz val="8"/>
      <name val="Arial"/>
      <family val="2"/>
    </font>
    <font>
      <sz val="8"/>
      <name val="Calibri"/>
      <family val="2"/>
      <scheme val="minor"/>
    </font>
    <font>
      <b/>
      <sz val="8"/>
      <color rgb="FFFF0000"/>
      <name val="Arial"/>
      <family val="2"/>
    </font>
    <font>
      <sz val="8"/>
      <name val="Arial"/>
      <family val="2"/>
    </font>
    <font>
      <u/>
      <sz val="8"/>
      <color theme="1"/>
      <name val="Arial"/>
      <family val="2"/>
    </font>
    <font>
      <u/>
      <sz val="8"/>
      <color theme="10"/>
      <name val="Calibri"/>
      <family val="2"/>
      <scheme val="minor"/>
    </font>
    <font>
      <sz val="8"/>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7F007F"/>
        <bgColor indexed="64"/>
      </patternFill>
    </fill>
  </fills>
  <borders count="5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thin">
        <color theme="0" tint="-0.24994659260841701"/>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medium">
        <color indexed="64"/>
      </top>
      <bottom style="medium">
        <color indexed="64"/>
      </bottom>
      <diagonal/>
    </border>
    <border>
      <left/>
      <right style="thin">
        <color theme="0" tint="-0.24994659260841701"/>
      </right>
      <top/>
      <bottom style="thin">
        <color theme="0" tint="-0.24994659260841701"/>
      </bottom>
      <diagonal/>
    </border>
    <border>
      <left/>
      <right style="thin">
        <color theme="0" tint="-0.24994659260841701"/>
      </right>
      <top/>
      <bottom/>
      <diagonal/>
    </border>
    <border>
      <left style="thin">
        <color theme="0" tint="-0.24994659260841701"/>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thin">
        <color theme="0" tint="-0.34998626667073579"/>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medium">
        <color indexed="64"/>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medium">
        <color indexed="64"/>
      </left>
      <right style="thin">
        <color theme="0" tint="-0.24994659260841701"/>
      </right>
      <top style="thin">
        <color theme="0" tint="-0.24994659260841701"/>
      </top>
      <bottom/>
      <diagonal/>
    </border>
    <border>
      <left style="medium">
        <color indexed="64"/>
      </left>
      <right style="thin">
        <color theme="0" tint="-0.24994659260841701"/>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theme="0" tint="-0.34998626667073579"/>
      </right>
      <top/>
      <bottom style="thin">
        <color theme="0" tint="-0.34998626667073579"/>
      </bottom>
      <diagonal/>
    </border>
    <border>
      <left style="thin">
        <color theme="0" tint="-0.24994659260841701"/>
      </left>
      <right style="medium">
        <color indexed="64"/>
      </right>
      <top style="thin">
        <color theme="0" tint="-0.24994659260841701"/>
      </top>
      <bottom/>
      <diagonal/>
    </border>
    <border>
      <left style="thin">
        <color theme="0" tint="-0.24994659260841701"/>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34998626667073579"/>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cellStyleXfs>
  <cellXfs count="265">
    <xf numFmtId="0" fontId="0" fillId="0" borderId="0" xfId="0"/>
    <xf numFmtId="38" fontId="6" fillId="4" borderId="34" xfId="2" applyNumberFormat="1" applyFont="1" applyFill="1" applyBorder="1" applyAlignment="1" applyProtection="1">
      <alignment vertical="top"/>
      <protection locked="0"/>
    </xf>
    <xf numFmtId="38" fontId="2" fillId="3" borderId="35" xfId="2" applyNumberFormat="1" applyFont="1" applyFill="1" applyBorder="1" applyAlignment="1" applyProtection="1">
      <alignment vertical="top"/>
    </xf>
    <xf numFmtId="42" fontId="6" fillId="4" borderId="37" xfId="1" applyNumberFormat="1" applyFont="1" applyFill="1" applyBorder="1" applyAlignment="1" applyProtection="1">
      <alignment vertical="top"/>
      <protection locked="0"/>
    </xf>
    <xf numFmtId="42" fontId="2" fillId="3" borderId="38" xfId="0" applyNumberFormat="1" applyFont="1" applyFill="1" applyBorder="1" applyAlignment="1" applyProtection="1">
      <alignment vertical="top"/>
    </xf>
    <xf numFmtId="42" fontId="6" fillId="4" borderId="9" xfId="1" applyNumberFormat="1" applyFont="1" applyFill="1" applyBorder="1" applyAlignment="1" applyProtection="1">
      <alignment vertical="top"/>
      <protection locked="0"/>
    </xf>
    <xf numFmtId="42" fontId="6" fillId="4" borderId="40" xfId="1" applyNumberFormat="1" applyFont="1" applyFill="1" applyBorder="1" applyAlignment="1" applyProtection="1">
      <alignment vertical="top"/>
      <protection locked="0"/>
    </xf>
    <xf numFmtId="42" fontId="2" fillId="3" borderId="42" xfId="0" applyNumberFormat="1" applyFont="1" applyFill="1" applyBorder="1" applyAlignment="1" applyProtection="1">
      <alignment vertical="top"/>
    </xf>
    <xf numFmtId="49" fontId="6" fillId="4" borderId="28" xfId="0" applyNumberFormat="1" applyFont="1" applyFill="1" applyBorder="1" applyAlignment="1" applyProtection="1">
      <alignment horizontal="left" vertical="top"/>
      <protection locked="0"/>
    </xf>
    <xf numFmtId="0" fontId="2" fillId="3" borderId="7" xfId="0" applyFont="1" applyFill="1" applyBorder="1" applyAlignment="1" applyProtection="1">
      <alignment horizontal="left" vertical="top"/>
    </xf>
    <xf numFmtId="0" fontId="3" fillId="3" borderId="8" xfId="0" applyFont="1" applyFill="1" applyBorder="1" applyAlignment="1" applyProtection="1">
      <alignment vertical="top"/>
    </xf>
    <xf numFmtId="0" fontId="2" fillId="3" borderId="7" xfId="0" applyNumberFormat="1" applyFont="1" applyFill="1" applyBorder="1" applyAlignment="1" applyProtection="1">
      <alignment horizontal="left" vertical="top"/>
    </xf>
    <xf numFmtId="49" fontId="2" fillId="3" borderId="7" xfId="0" applyNumberFormat="1" applyFont="1" applyFill="1" applyBorder="1" applyAlignment="1" applyProtection="1">
      <alignment horizontal="left" vertical="top"/>
    </xf>
    <xf numFmtId="170" fontId="2" fillId="3" borderId="7" xfId="0" applyNumberFormat="1" applyFont="1" applyFill="1" applyBorder="1" applyAlignment="1" applyProtection="1">
      <alignment horizontal="left" vertical="top"/>
    </xf>
    <xf numFmtId="0" fontId="3" fillId="3" borderId="47" xfId="0" applyFont="1" applyFill="1" applyBorder="1" applyAlignment="1" applyProtection="1">
      <alignment horizontal="left" vertical="top"/>
    </xf>
    <xf numFmtId="0" fontId="3" fillId="3" borderId="48" xfId="0" applyFont="1" applyFill="1" applyBorder="1" applyAlignment="1" applyProtection="1">
      <alignment vertical="top"/>
    </xf>
    <xf numFmtId="49" fontId="2" fillId="3" borderId="8" xfId="0" applyNumberFormat="1" applyFont="1" applyFill="1" applyBorder="1" applyAlignment="1" applyProtection="1">
      <alignment vertical="top"/>
    </xf>
    <xf numFmtId="0" fontId="3" fillId="3" borderId="52" xfId="0" applyFont="1" applyFill="1" applyBorder="1" applyAlignment="1" applyProtection="1">
      <alignment vertical="top"/>
    </xf>
    <xf numFmtId="0" fontId="2" fillId="3" borderId="27" xfId="0" applyFont="1" applyFill="1" applyBorder="1" applyAlignment="1" applyProtection="1">
      <alignment horizontal="left" vertical="top"/>
    </xf>
    <xf numFmtId="42" fontId="2" fillId="3" borderId="28" xfId="1" applyNumberFormat="1" applyFont="1" applyFill="1" applyBorder="1" applyAlignment="1" applyProtection="1">
      <alignment vertical="top"/>
    </xf>
    <xf numFmtId="0" fontId="2" fillId="3" borderId="28" xfId="0" applyFont="1" applyFill="1" applyBorder="1" applyAlignment="1" applyProtection="1">
      <alignment vertical="top"/>
    </xf>
    <xf numFmtId="169" fontId="2" fillId="3" borderId="28" xfId="3" applyNumberFormat="1" applyFont="1" applyFill="1" applyBorder="1" applyAlignment="1" applyProtection="1">
      <alignment vertical="top"/>
    </xf>
    <xf numFmtId="0" fontId="3" fillId="3" borderId="53" xfId="0" applyFont="1" applyFill="1" applyBorder="1" applyAlignment="1" applyProtection="1">
      <alignment vertical="top"/>
    </xf>
    <xf numFmtId="0" fontId="2" fillId="3" borderId="24" xfId="0" applyFont="1" applyFill="1" applyBorder="1" applyAlignment="1" applyProtection="1">
      <alignment horizontal="center" vertical="top"/>
    </xf>
    <xf numFmtId="0" fontId="9" fillId="3" borderId="25" xfId="0" applyFont="1" applyFill="1" applyBorder="1" applyAlignment="1" applyProtection="1">
      <alignment horizontal="center" vertical="top" wrapText="1"/>
    </xf>
    <xf numFmtId="0" fontId="2" fillId="3" borderId="26" xfId="0" applyFont="1" applyFill="1" applyBorder="1" applyAlignment="1" applyProtection="1">
      <alignment horizontal="center" vertical="top" wrapText="1"/>
    </xf>
    <xf numFmtId="0" fontId="2" fillId="3" borderId="27" xfId="0" applyFont="1" applyFill="1" applyBorder="1" applyAlignment="1" applyProtection="1">
      <alignment horizontal="center" vertical="top" wrapText="1"/>
    </xf>
    <xf numFmtId="0" fontId="9" fillId="3" borderId="9" xfId="0" applyFont="1" applyFill="1" applyBorder="1" applyAlignment="1" applyProtection="1">
      <alignment horizontal="center" vertical="top"/>
    </xf>
    <xf numFmtId="0" fontId="2" fillId="3" borderId="28" xfId="0" applyFont="1" applyFill="1" applyBorder="1" applyAlignment="1" applyProtection="1">
      <alignment horizontal="center" vertical="top" wrapText="1"/>
    </xf>
    <xf numFmtId="0" fontId="2" fillId="3" borderId="29" xfId="0" applyFont="1" applyFill="1" applyBorder="1" applyAlignment="1" applyProtection="1">
      <alignment horizontal="center" vertical="top"/>
    </xf>
    <xf numFmtId="0" fontId="9" fillId="3" borderId="30" xfId="0" applyFont="1" applyFill="1" applyBorder="1" applyAlignment="1" applyProtection="1">
      <alignment horizontal="center" vertical="top"/>
    </xf>
    <xf numFmtId="0" fontId="2" fillId="3" borderId="31" xfId="0" applyFont="1" applyFill="1" applyBorder="1" applyAlignment="1" applyProtection="1">
      <alignment horizontal="center" vertical="top"/>
    </xf>
    <xf numFmtId="0" fontId="3" fillId="3" borderId="5" xfId="0" applyFont="1" applyFill="1" applyBorder="1" applyAlignment="1" applyProtection="1">
      <alignment vertical="top"/>
    </xf>
    <xf numFmtId="0" fontId="3" fillId="3" borderId="6" xfId="0" applyFont="1" applyFill="1" applyBorder="1" applyAlignment="1" applyProtection="1">
      <alignment vertical="top"/>
    </xf>
    <xf numFmtId="171" fontId="6" fillId="4" borderId="37" xfId="0" applyNumberFormat="1" applyFont="1" applyFill="1" applyBorder="1" applyAlignment="1" applyProtection="1">
      <alignment horizontal="right" vertical="top"/>
      <protection locked="0"/>
    </xf>
    <xf numFmtId="171" fontId="2" fillId="3" borderId="38" xfId="2" applyNumberFormat="1" applyFont="1" applyFill="1" applyBorder="1" applyAlignment="1" applyProtection="1">
      <alignment vertical="top"/>
    </xf>
    <xf numFmtId="171" fontId="6" fillId="4" borderId="9" xfId="0" applyNumberFormat="1" applyFont="1" applyFill="1" applyBorder="1" applyAlignment="1" applyProtection="1">
      <alignment horizontal="right" vertical="top"/>
      <protection locked="0"/>
    </xf>
    <xf numFmtId="171" fontId="2" fillId="3" borderId="28" xfId="2" applyNumberFormat="1" applyFont="1" applyFill="1" applyBorder="1" applyAlignment="1" applyProtection="1">
      <alignment vertical="top"/>
    </xf>
    <xf numFmtId="171" fontId="6" fillId="4" borderId="40" xfId="0" applyNumberFormat="1" applyFont="1" applyFill="1" applyBorder="1" applyAlignment="1" applyProtection="1">
      <alignment horizontal="right" vertical="top"/>
      <protection locked="0"/>
    </xf>
    <xf numFmtId="171" fontId="2" fillId="3" borderId="41" xfId="2" applyNumberFormat="1" applyFont="1" applyFill="1" applyBorder="1" applyAlignment="1" applyProtection="1">
      <alignment vertical="top"/>
    </xf>
    <xf numFmtId="171" fontId="6" fillId="4" borderId="37" xfId="1" applyNumberFormat="1" applyFont="1" applyFill="1" applyBorder="1" applyAlignment="1" applyProtection="1">
      <alignment vertical="top"/>
      <protection locked="0"/>
    </xf>
    <xf numFmtId="171" fontId="2" fillId="3" borderId="38" xfId="0" applyNumberFormat="1" applyFont="1" applyFill="1" applyBorder="1" applyAlignment="1" applyProtection="1">
      <alignment vertical="top"/>
    </xf>
    <xf numFmtId="171" fontId="6" fillId="4" borderId="9" xfId="1" applyNumberFormat="1" applyFont="1" applyFill="1" applyBorder="1" applyAlignment="1" applyProtection="1">
      <alignment vertical="top"/>
      <protection locked="0"/>
    </xf>
    <xf numFmtId="171" fontId="6" fillId="4" borderId="40" xfId="1" applyNumberFormat="1" applyFont="1" applyFill="1" applyBorder="1" applyAlignment="1" applyProtection="1">
      <alignment vertical="top"/>
      <protection locked="0"/>
    </xf>
    <xf numFmtId="171" fontId="2" fillId="3" borderId="42" xfId="0" applyNumberFormat="1" applyFont="1" applyFill="1" applyBorder="1" applyAlignment="1" applyProtection="1">
      <alignment vertical="top"/>
    </xf>
    <xf numFmtId="0" fontId="6" fillId="4" borderId="20" xfId="0" applyFont="1" applyFill="1" applyBorder="1" applyAlignment="1" applyProtection="1">
      <alignment vertical="top"/>
    </xf>
    <xf numFmtId="0" fontId="6" fillId="4" borderId="18" xfId="0" applyFont="1" applyFill="1" applyBorder="1" applyAlignment="1" applyProtection="1">
      <alignment vertical="top"/>
    </xf>
    <xf numFmtId="0" fontId="3" fillId="3" borderId="20" xfId="0" applyFont="1" applyFill="1" applyBorder="1" applyAlignment="1" applyProtection="1">
      <alignment vertical="top"/>
    </xf>
    <xf numFmtId="0" fontId="3" fillId="3" borderId="18" xfId="0" applyFont="1" applyFill="1" applyBorder="1" applyAlignment="1" applyProtection="1">
      <alignment vertical="top"/>
    </xf>
    <xf numFmtId="0" fontId="3" fillId="0" borderId="3" xfId="0" applyFont="1" applyBorder="1" applyAlignment="1" applyProtection="1">
      <alignment vertical="top"/>
    </xf>
    <xf numFmtId="0" fontId="3" fillId="0" borderId="2" xfId="0" applyFont="1" applyBorder="1" applyAlignment="1" applyProtection="1">
      <alignment vertical="top"/>
    </xf>
    <xf numFmtId="0" fontId="2" fillId="3" borderId="45" xfId="0" applyFont="1" applyFill="1" applyBorder="1" applyAlignment="1" applyProtection="1">
      <alignment horizontal="center" vertical="top"/>
    </xf>
    <xf numFmtId="0" fontId="2" fillId="3" borderId="46" xfId="0" applyFont="1" applyFill="1" applyBorder="1" applyAlignment="1" applyProtection="1">
      <alignment horizontal="center" vertical="top"/>
    </xf>
    <xf numFmtId="0" fontId="2" fillId="3" borderId="33" xfId="0" applyFont="1" applyFill="1" applyBorder="1" applyAlignment="1" applyProtection="1">
      <alignment vertical="top"/>
    </xf>
    <xf numFmtId="42" fontId="2" fillId="3" borderId="35" xfId="1" applyNumberFormat="1" applyFont="1" applyFill="1" applyBorder="1" applyAlignment="1" applyProtection="1">
      <alignment vertical="top"/>
    </xf>
    <xf numFmtId="42" fontId="2" fillId="3" borderId="34" xfId="1" applyNumberFormat="1" applyFont="1" applyFill="1" applyBorder="1" applyAlignment="1" applyProtection="1">
      <alignment vertical="top"/>
    </xf>
    <xf numFmtId="171" fontId="2" fillId="3" borderId="34" xfId="0" applyNumberFormat="1" applyFont="1" applyFill="1" applyBorder="1" applyAlignment="1" applyProtection="1">
      <alignment horizontal="right" vertical="top"/>
    </xf>
    <xf numFmtId="0" fontId="5" fillId="4" borderId="13" xfId="0" applyFont="1" applyFill="1" applyBorder="1" applyAlignment="1" applyProtection="1">
      <alignment horizontal="left" vertical="top"/>
    </xf>
    <xf numFmtId="0" fontId="6" fillId="4" borderId="14" xfId="0" applyFont="1" applyFill="1" applyBorder="1" applyAlignment="1" applyProtection="1">
      <alignment vertical="top"/>
    </xf>
    <xf numFmtId="0" fontId="6" fillId="4" borderId="15" xfId="0" applyFont="1" applyFill="1" applyBorder="1" applyAlignment="1" applyProtection="1">
      <alignment vertical="top"/>
    </xf>
    <xf numFmtId="42" fontId="2" fillId="3" borderId="35" xfId="0" applyNumberFormat="1" applyFont="1" applyFill="1" applyBorder="1" applyAlignment="1" applyProtection="1">
      <alignment vertical="top"/>
    </xf>
    <xf numFmtId="0" fontId="9" fillId="3" borderId="13" xfId="0" applyFont="1" applyFill="1" applyBorder="1" applyAlignment="1" applyProtection="1">
      <alignment vertical="center"/>
    </xf>
    <xf numFmtId="0" fontId="12" fillId="3" borderId="14" xfId="0" applyFont="1" applyFill="1" applyBorder="1" applyAlignment="1" applyProtection="1">
      <alignment vertical="center"/>
    </xf>
    <xf numFmtId="0" fontId="12" fillId="3" borderId="15" xfId="0" applyFont="1" applyFill="1" applyBorder="1" applyAlignment="1" applyProtection="1">
      <alignment vertical="center"/>
    </xf>
    <xf numFmtId="0" fontId="5" fillId="4" borderId="13" xfId="0" applyFont="1" applyFill="1" applyBorder="1" applyAlignment="1" applyProtection="1">
      <alignment horizontal="left" vertical="center"/>
    </xf>
    <xf numFmtId="0" fontId="6" fillId="4" borderId="14" xfId="0" applyFont="1" applyFill="1" applyBorder="1" applyAlignment="1" applyProtection="1">
      <alignment vertical="center"/>
    </xf>
    <xf numFmtId="0" fontId="6" fillId="4" borderId="15" xfId="0" applyFont="1" applyFill="1" applyBorder="1" applyAlignment="1" applyProtection="1">
      <alignment vertical="center"/>
    </xf>
    <xf numFmtId="0" fontId="2" fillId="3" borderId="26" xfId="0" applyFont="1" applyFill="1" applyBorder="1" applyAlignment="1" applyProtection="1">
      <alignment horizontal="center" vertical="center" wrapText="1"/>
    </xf>
    <xf numFmtId="0" fontId="6" fillId="4" borderId="27" xfId="0" applyFont="1" applyFill="1" applyBorder="1" applyAlignment="1" applyProtection="1">
      <alignment vertical="center"/>
      <protection locked="0"/>
    </xf>
    <xf numFmtId="42" fontId="6" fillId="4" borderId="9" xfId="1" applyNumberFormat="1" applyFont="1" applyFill="1" applyBorder="1" applyAlignment="1" applyProtection="1">
      <alignment vertical="center"/>
      <protection locked="0"/>
    </xf>
    <xf numFmtId="171" fontId="6" fillId="4" borderId="9" xfId="2" applyNumberFormat="1" applyFont="1" applyFill="1" applyBorder="1" applyAlignment="1" applyProtection="1">
      <alignment vertical="center"/>
      <protection locked="0"/>
    </xf>
    <xf numFmtId="42" fontId="3" fillId="3" borderId="28" xfId="1" applyNumberFormat="1" applyFont="1" applyFill="1" applyBorder="1" applyAlignment="1" applyProtection="1">
      <alignment vertical="center"/>
    </xf>
    <xf numFmtId="0" fontId="6" fillId="4" borderId="39" xfId="0" applyFont="1" applyFill="1" applyBorder="1" applyAlignment="1" applyProtection="1">
      <alignment vertical="center"/>
      <protection locked="0"/>
    </xf>
    <xf numFmtId="42" fontId="6" fillId="4" borderId="40" xfId="1" applyNumberFormat="1" applyFont="1" applyFill="1" applyBorder="1" applyAlignment="1" applyProtection="1">
      <alignment vertical="center"/>
      <protection locked="0"/>
    </xf>
    <xf numFmtId="171" fontId="6" fillId="4" borderId="40" xfId="2" applyNumberFormat="1" applyFont="1" applyFill="1" applyBorder="1" applyAlignment="1" applyProtection="1">
      <alignment vertical="center"/>
      <protection locked="0"/>
    </xf>
    <xf numFmtId="42" fontId="3" fillId="3" borderId="41" xfId="1" applyNumberFormat="1" applyFont="1" applyFill="1" applyBorder="1" applyAlignment="1" applyProtection="1">
      <alignment vertical="center"/>
    </xf>
    <xf numFmtId="0" fontId="2" fillId="3" borderId="33" xfId="0" applyFont="1" applyFill="1" applyBorder="1" applyAlignment="1" applyProtection="1">
      <alignment vertical="center"/>
    </xf>
    <xf numFmtId="42" fontId="2" fillId="3" borderId="34" xfId="1" applyNumberFormat="1" applyFont="1" applyFill="1" applyBorder="1" applyAlignment="1" applyProtection="1">
      <alignment vertical="center"/>
    </xf>
    <xf numFmtId="171" fontId="2" fillId="3" borderId="34" xfId="1" applyNumberFormat="1" applyFont="1" applyFill="1" applyBorder="1" applyAlignment="1" applyProtection="1">
      <alignment vertical="center"/>
    </xf>
    <xf numFmtId="42" fontId="2" fillId="3" borderId="35" xfId="1" applyNumberFormat="1" applyFont="1" applyFill="1" applyBorder="1" applyAlignment="1" applyProtection="1">
      <alignment vertical="center"/>
    </xf>
    <xf numFmtId="42" fontId="6" fillId="4" borderId="28" xfId="1" applyNumberFormat="1" applyFont="1" applyFill="1" applyBorder="1" applyAlignment="1" applyProtection="1">
      <alignment vertical="center"/>
      <protection locked="0"/>
    </xf>
    <xf numFmtId="42" fontId="6" fillId="4" borderId="41" xfId="1" applyNumberFormat="1" applyFont="1" applyFill="1" applyBorder="1" applyAlignment="1" applyProtection="1">
      <alignment vertical="center"/>
      <protection locked="0"/>
    </xf>
    <xf numFmtId="42" fontId="2" fillId="3" borderId="35" xfId="0" applyNumberFormat="1" applyFont="1" applyFill="1" applyBorder="1" applyAlignment="1" applyProtection="1">
      <alignment vertical="center"/>
    </xf>
    <xf numFmtId="164" fontId="6" fillId="4" borderId="28" xfId="1" applyNumberFormat="1" applyFont="1" applyFill="1" applyBorder="1" applyAlignment="1" applyProtection="1">
      <alignment vertical="center"/>
      <protection locked="0"/>
    </xf>
    <xf numFmtId="0" fontId="6" fillId="4" borderId="27" xfId="0" applyFont="1" applyFill="1" applyBorder="1" applyAlignment="1" applyProtection="1">
      <alignment horizontal="left" vertical="center"/>
      <protection locked="0"/>
    </xf>
    <xf numFmtId="0" fontId="6" fillId="4" borderId="29" xfId="0" applyFont="1" applyFill="1" applyBorder="1" applyAlignment="1" applyProtection="1">
      <alignment vertical="center"/>
      <protection locked="0"/>
    </xf>
    <xf numFmtId="164" fontId="6" fillId="4" borderId="31" xfId="1" applyNumberFormat="1" applyFont="1" applyFill="1" applyBorder="1" applyAlignment="1" applyProtection="1">
      <alignment vertical="center"/>
      <protection locked="0"/>
    </xf>
    <xf numFmtId="164" fontId="2" fillId="3" borderId="35" xfId="1" applyNumberFormat="1" applyFont="1" applyFill="1" applyBorder="1" applyAlignment="1" applyProtection="1">
      <alignment vertical="center"/>
    </xf>
    <xf numFmtId="0" fontId="2" fillId="3" borderId="13" xfId="0" applyFont="1" applyFill="1" applyBorder="1" applyAlignment="1" applyProtection="1">
      <alignment vertical="center"/>
    </xf>
    <xf numFmtId="0" fontId="2" fillId="3" borderId="14" xfId="0" applyFont="1" applyFill="1" applyBorder="1" applyAlignment="1" applyProtection="1">
      <alignment vertical="center"/>
    </xf>
    <xf numFmtId="42" fontId="2" fillId="3" borderId="15" xfId="0" applyNumberFormat="1" applyFont="1" applyFill="1" applyBorder="1" applyAlignment="1" applyProtection="1">
      <alignment vertical="center"/>
    </xf>
    <xf numFmtId="164" fontId="5" fillId="4" borderId="15" xfId="1" applyNumberFormat="1" applyFont="1" applyFill="1" applyBorder="1" applyAlignment="1" applyProtection="1">
      <alignment vertical="center"/>
      <protection locked="0"/>
    </xf>
    <xf numFmtId="164" fontId="2" fillId="3" borderId="15" xfId="0" applyNumberFormat="1" applyFont="1" applyFill="1" applyBorder="1" applyAlignment="1" applyProtection="1">
      <alignment vertical="center"/>
    </xf>
    <xf numFmtId="10" fontId="2" fillId="3" borderId="15" xfId="3" applyNumberFormat="1" applyFont="1" applyFill="1" applyBorder="1" applyAlignment="1" applyProtection="1">
      <alignment vertical="center"/>
    </xf>
    <xf numFmtId="0" fontId="5" fillId="4" borderId="43" xfId="0" applyFont="1" applyFill="1" applyBorder="1" applyAlignment="1" applyProtection="1">
      <alignment horizontal="left" vertical="top"/>
    </xf>
    <xf numFmtId="0" fontId="6" fillId="4" borderId="44" xfId="0" applyFont="1" applyFill="1" applyBorder="1" applyAlignment="1" applyProtection="1">
      <alignment vertical="top"/>
    </xf>
    <xf numFmtId="0" fontId="2" fillId="3" borderId="43" xfId="0" applyFont="1" applyFill="1" applyBorder="1" applyAlignment="1" applyProtection="1">
      <alignment horizontal="left" vertical="top"/>
    </xf>
    <xf numFmtId="0" fontId="3" fillId="3" borderId="44" xfId="0" applyFont="1" applyFill="1" applyBorder="1" applyAlignment="1" applyProtection="1">
      <alignment vertical="top"/>
    </xf>
    <xf numFmtId="0" fontId="3" fillId="3" borderId="56" xfId="0" applyFont="1" applyFill="1" applyBorder="1" applyAlignment="1" applyProtection="1">
      <alignment vertical="top"/>
    </xf>
    <xf numFmtId="0" fontId="3" fillId="0" borderId="51" xfId="0" applyFont="1" applyBorder="1" applyAlignment="1" applyProtection="1">
      <alignment vertical="top"/>
    </xf>
    <xf numFmtId="0" fontId="3" fillId="0" borderId="12" xfId="0" applyFont="1" applyBorder="1" applyAlignment="1" applyProtection="1">
      <alignment vertical="top"/>
    </xf>
    <xf numFmtId="0" fontId="3" fillId="0" borderId="1" xfId="0" applyFont="1" applyBorder="1" applyAlignment="1" applyProtection="1">
      <alignment vertical="top"/>
    </xf>
    <xf numFmtId="171" fontId="2" fillId="3" borderId="35" xfId="0" applyNumberFormat="1" applyFont="1" applyFill="1" applyBorder="1" applyAlignment="1" applyProtection="1">
      <alignment horizontal="right" vertical="top"/>
    </xf>
    <xf numFmtId="0" fontId="2" fillId="3" borderId="13" xfId="0" applyFont="1" applyFill="1" applyBorder="1" applyAlignment="1" applyProtection="1">
      <alignment horizontal="left" vertical="top"/>
    </xf>
    <xf numFmtId="42" fontId="2" fillId="3" borderId="33" xfId="0" applyNumberFormat="1" applyFont="1" applyFill="1" applyBorder="1" applyAlignment="1" applyProtection="1">
      <alignment vertical="top"/>
    </xf>
    <xf numFmtId="42" fontId="2" fillId="3" borderId="34" xfId="0" applyNumberFormat="1" applyFont="1" applyFill="1" applyBorder="1" applyAlignment="1" applyProtection="1">
      <alignment vertical="top"/>
    </xf>
    <xf numFmtId="0" fontId="9" fillId="3" borderId="33" xfId="0" applyFont="1" applyFill="1" applyBorder="1" applyAlignment="1" applyProtection="1">
      <alignment horizontal="left" vertical="top" wrapText="1"/>
    </xf>
    <xf numFmtId="0" fontId="12" fillId="3" borderId="34" xfId="0" applyFont="1" applyFill="1" applyBorder="1" applyAlignment="1" applyProtection="1">
      <alignment vertical="top"/>
    </xf>
    <xf numFmtId="0" fontId="12" fillId="3" borderId="35" xfId="0" applyFont="1" applyFill="1" applyBorder="1" applyAlignment="1" applyProtection="1">
      <alignment vertical="top"/>
    </xf>
    <xf numFmtId="171" fontId="2" fillId="3" borderId="33" xfId="0" applyNumberFormat="1" applyFont="1" applyFill="1" applyBorder="1" applyAlignment="1" applyProtection="1">
      <alignment vertical="top"/>
    </xf>
    <xf numFmtId="171" fontId="2" fillId="3" borderId="34" xfId="0" applyNumberFormat="1" applyFont="1" applyFill="1" applyBorder="1" applyAlignment="1" applyProtection="1">
      <alignment vertical="top"/>
    </xf>
    <xf numFmtId="171" fontId="2" fillId="3" borderId="35" xfId="0" applyNumberFormat="1" applyFont="1" applyFill="1" applyBorder="1" applyAlignment="1" applyProtection="1">
      <alignment vertical="top"/>
    </xf>
    <xf numFmtId="0" fontId="9" fillId="3" borderId="33" xfId="0" applyFont="1" applyFill="1" applyBorder="1" applyAlignment="1" applyProtection="1">
      <alignment horizontal="left" vertical="top"/>
    </xf>
    <xf numFmtId="165" fontId="6" fillId="4" borderId="26" xfId="0" applyNumberFormat="1" applyFont="1" applyFill="1" applyBorder="1" applyAlignment="1" applyProtection="1">
      <alignment horizontal="right" vertical="center"/>
      <protection locked="0"/>
    </xf>
    <xf numFmtId="165" fontId="6" fillId="4" borderId="28" xfId="0" applyNumberFormat="1" applyFont="1" applyFill="1" applyBorder="1" applyAlignment="1" applyProtection="1">
      <alignment horizontal="right" vertical="center"/>
      <protection locked="0"/>
    </xf>
    <xf numFmtId="49" fontId="6" fillId="4" borderId="28" xfId="0" applyNumberFormat="1" applyFont="1" applyFill="1" applyBorder="1" applyAlignment="1" applyProtection="1">
      <alignment horizontal="left" vertical="center"/>
      <protection locked="0"/>
    </xf>
    <xf numFmtId="170" fontId="6" fillId="4" borderId="28" xfId="0" applyNumberFormat="1" applyFont="1" applyFill="1" applyBorder="1" applyAlignment="1" applyProtection="1">
      <alignment horizontal="right" vertical="center"/>
      <protection locked="0"/>
    </xf>
    <xf numFmtId="49" fontId="6" fillId="4" borderId="28" xfId="0" applyNumberFormat="1" applyFont="1" applyFill="1" applyBorder="1" applyAlignment="1" applyProtection="1">
      <alignment vertical="center"/>
      <protection locked="0"/>
    </xf>
    <xf numFmtId="166" fontId="6" fillId="4" borderId="28" xfId="0" applyNumberFormat="1" applyFont="1" applyFill="1" applyBorder="1" applyAlignment="1" applyProtection="1">
      <alignment horizontal="right" vertical="center"/>
      <protection locked="0"/>
    </xf>
    <xf numFmtId="49" fontId="6" fillId="4" borderId="31" xfId="0" applyNumberFormat="1" applyFont="1" applyFill="1" applyBorder="1" applyAlignment="1" applyProtection="1">
      <alignment horizontal="left" vertical="center"/>
      <protection locked="0"/>
    </xf>
    <xf numFmtId="0" fontId="6" fillId="4" borderId="28" xfId="0" applyFont="1" applyFill="1" applyBorder="1" applyAlignment="1" applyProtection="1">
      <alignment vertical="center"/>
      <protection locked="0"/>
    </xf>
    <xf numFmtId="168" fontId="6" fillId="4" borderId="28" xfId="0" applyNumberFormat="1" applyFont="1" applyFill="1" applyBorder="1" applyAlignment="1" applyProtection="1">
      <alignment horizontal="right" vertical="center"/>
      <protection locked="0"/>
    </xf>
    <xf numFmtId="49" fontId="14" fillId="4" borderId="31" xfId="4" applyNumberFormat="1" applyFont="1" applyFill="1" applyBorder="1" applyAlignment="1" applyProtection="1">
      <alignment vertical="center"/>
      <protection locked="0"/>
    </xf>
    <xf numFmtId="42" fontId="6" fillId="4" borderId="31" xfId="1" applyNumberFormat="1" applyFont="1" applyFill="1" applyBorder="1" applyAlignment="1" applyProtection="1">
      <alignment vertical="center"/>
      <protection locked="0"/>
    </xf>
    <xf numFmtId="42" fontId="6" fillId="4" borderId="26" xfId="1" applyNumberFormat="1" applyFont="1" applyFill="1" applyBorder="1" applyAlignment="1" applyProtection="1">
      <alignment vertical="center"/>
      <protection locked="0"/>
    </xf>
    <xf numFmtId="0" fontId="5" fillId="4" borderId="27" xfId="0" applyFont="1" applyFill="1" applyBorder="1" applyAlignment="1" applyProtection="1">
      <alignment vertical="center"/>
      <protection locked="0"/>
    </xf>
    <xf numFmtId="0" fontId="5" fillId="4" borderId="39" xfId="0" applyFont="1" applyFill="1" applyBorder="1" applyAlignment="1" applyProtection="1">
      <alignment vertical="center"/>
      <protection locked="0"/>
    </xf>
    <xf numFmtId="42" fontId="3" fillId="3" borderId="9" xfId="1" applyNumberFormat="1" applyFont="1" applyFill="1" applyBorder="1" applyAlignment="1" applyProtection="1">
      <alignment vertical="center"/>
    </xf>
    <xf numFmtId="42" fontId="3" fillId="3" borderId="40" xfId="1" applyNumberFormat="1" applyFont="1" applyFill="1" applyBorder="1" applyAlignment="1" applyProtection="1">
      <alignment vertical="center"/>
    </xf>
    <xf numFmtId="44" fontId="3" fillId="3" borderId="9" xfId="1" applyFont="1" applyFill="1" applyBorder="1" applyAlignment="1" applyProtection="1">
      <alignment vertical="center"/>
    </xf>
    <xf numFmtId="44" fontId="3" fillId="3" borderId="40" xfId="1" applyFont="1" applyFill="1" applyBorder="1" applyAlignment="1" applyProtection="1">
      <alignment vertical="center"/>
    </xf>
    <xf numFmtId="44" fontId="3" fillId="3" borderId="34" xfId="1" applyFont="1" applyFill="1" applyBorder="1" applyAlignment="1" applyProtection="1">
      <alignment vertical="center"/>
    </xf>
    <xf numFmtId="42" fontId="3" fillId="3" borderId="38" xfId="1" applyNumberFormat="1" applyFont="1" applyFill="1" applyBorder="1" applyAlignment="1" applyProtection="1">
      <alignment vertical="center"/>
    </xf>
    <xf numFmtId="42" fontId="3" fillId="3" borderId="35" xfId="1" applyNumberFormat="1" applyFont="1" applyFill="1" applyBorder="1" applyAlignment="1" applyProtection="1">
      <alignment vertical="center"/>
    </xf>
    <xf numFmtId="0" fontId="5" fillId="4" borderId="17" xfId="0" applyFont="1" applyFill="1" applyBorder="1" applyAlignment="1" applyProtection="1">
      <alignment vertical="center"/>
    </xf>
    <xf numFmtId="0" fontId="2" fillId="3" borderId="17" xfId="0" applyFont="1" applyFill="1" applyBorder="1" applyAlignment="1" applyProtection="1">
      <alignment horizontal="left" vertical="center"/>
    </xf>
    <xf numFmtId="0" fontId="5" fillId="4" borderId="17" xfId="0" applyFont="1" applyFill="1" applyBorder="1" applyAlignment="1" applyProtection="1">
      <alignment horizontal="left" vertical="center"/>
    </xf>
    <xf numFmtId="0" fontId="5" fillId="4" borderId="24" xfId="0" applyFont="1" applyFill="1" applyBorder="1" applyAlignment="1" applyProtection="1">
      <alignment vertical="center"/>
    </xf>
    <xf numFmtId="0" fontId="3" fillId="0" borderId="3" xfId="0" applyFont="1" applyBorder="1" applyAlignment="1" applyProtection="1">
      <alignment horizontal="left" vertical="center"/>
    </xf>
    <xf numFmtId="0" fontId="5" fillId="4" borderId="27" xfId="0" applyFont="1" applyFill="1" applyBorder="1" applyAlignment="1" applyProtection="1">
      <alignment vertical="center"/>
    </xf>
    <xf numFmtId="0" fontId="5" fillId="4" borderId="29" xfId="0" applyFont="1" applyFill="1" applyBorder="1" applyAlignment="1" applyProtection="1">
      <alignment vertical="center"/>
    </xf>
    <xf numFmtId="0" fontId="3" fillId="0" borderId="3" xfId="0" applyFont="1" applyBorder="1" applyAlignment="1" applyProtection="1">
      <alignment vertical="center"/>
    </xf>
    <xf numFmtId="0" fontId="2" fillId="3" borderId="1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3" fillId="3" borderId="27" xfId="0" applyFont="1" applyFill="1" applyBorder="1" applyAlignment="1" applyProtection="1">
      <alignment vertical="center"/>
    </xf>
    <xf numFmtId="171" fontId="3" fillId="3" borderId="9" xfId="0" applyNumberFormat="1" applyFont="1" applyFill="1" applyBorder="1" applyAlignment="1" applyProtection="1">
      <alignment horizontal="right" vertical="center"/>
    </xf>
    <xf numFmtId="171" fontId="3" fillId="3" borderId="40" xfId="0" applyNumberFormat="1" applyFont="1" applyFill="1" applyBorder="1" applyAlignment="1" applyProtection="1">
      <alignment horizontal="right" vertical="center"/>
    </xf>
    <xf numFmtId="171" fontId="2" fillId="3" borderId="34" xfId="0" applyNumberFormat="1" applyFont="1" applyFill="1" applyBorder="1" applyAlignment="1" applyProtection="1">
      <alignment horizontal="right" vertical="center"/>
    </xf>
    <xf numFmtId="0" fontId="2" fillId="3" borderId="36"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38" xfId="0" applyFont="1" applyFill="1" applyBorder="1" applyAlignment="1" applyProtection="1">
      <alignment horizontal="center" vertical="center"/>
    </xf>
    <xf numFmtId="171" fontId="3" fillId="3" borderId="9" xfId="0" applyNumberFormat="1" applyFont="1" applyFill="1" applyBorder="1" applyAlignment="1" applyProtection="1">
      <alignment vertical="center"/>
    </xf>
    <xf numFmtId="44" fontId="3" fillId="3" borderId="28" xfId="0" applyNumberFormat="1" applyFont="1" applyFill="1" applyBorder="1" applyAlignment="1" applyProtection="1">
      <alignment vertical="center"/>
    </xf>
    <xf numFmtId="171" fontId="3" fillId="3" borderId="40" xfId="0" applyNumberFormat="1" applyFont="1" applyFill="1" applyBorder="1" applyAlignment="1" applyProtection="1">
      <alignment vertical="center"/>
    </xf>
    <xf numFmtId="44" fontId="3" fillId="3" borderId="41" xfId="0" applyNumberFormat="1" applyFont="1" applyFill="1" applyBorder="1" applyAlignment="1" applyProtection="1">
      <alignment vertical="center"/>
    </xf>
    <xf numFmtId="0" fontId="2" fillId="3" borderId="33" xfId="0" applyFont="1" applyFill="1" applyBorder="1" applyAlignment="1" applyProtection="1">
      <alignment horizontal="left" vertical="center"/>
    </xf>
    <xf numFmtId="171" fontId="3" fillId="3" borderId="34" xfId="0" applyNumberFormat="1" applyFont="1" applyFill="1" applyBorder="1" applyAlignment="1" applyProtection="1">
      <alignment vertical="center"/>
    </xf>
    <xf numFmtId="44" fontId="3" fillId="3" borderId="35" xfId="0" applyNumberFormat="1" applyFont="1" applyFill="1" applyBorder="1" applyAlignment="1" applyProtection="1">
      <alignment vertical="center"/>
    </xf>
    <xf numFmtId="0" fontId="3" fillId="3" borderId="36" xfId="0" applyFont="1" applyFill="1" applyBorder="1" applyAlignment="1" applyProtection="1">
      <alignment vertical="center"/>
    </xf>
    <xf numFmtId="0" fontId="3" fillId="0" borderId="4" xfId="0" applyFont="1" applyBorder="1" applyAlignment="1" applyProtection="1">
      <alignment vertical="top"/>
    </xf>
    <xf numFmtId="0" fontId="2" fillId="0" borderId="22" xfId="0" applyFont="1" applyFill="1" applyBorder="1" applyAlignment="1" applyProtection="1">
      <alignment horizontal="left" vertical="top"/>
    </xf>
    <xf numFmtId="0" fontId="3" fillId="0" borderId="19" xfId="0" applyFont="1" applyFill="1" applyBorder="1" applyAlignment="1" applyProtection="1">
      <alignment vertical="top"/>
    </xf>
    <xf numFmtId="0" fontId="3" fillId="0" borderId="2" xfId="0" applyFont="1" applyFill="1" applyBorder="1" applyAlignment="1" applyProtection="1">
      <alignment vertical="top"/>
    </xf>
    <xf numFmtId="0" fontId="3" fillId="0" borderId="3" xfId="0" applyFont="1" applyBorder="1" applyAlignment="1" applyProtection="1">
      <alignment horizontal="left" vertical="top"/>
    </xf>
    <xf numFmtId="0" fontId="5" fillId="0" borderId="0" xfId="0" applyFont="1" applyFill="1" applyBorder="1" applyAlignment="1" applyProtection="1">
      <alignment vertical="top"/>
    </xf>
    <xf numFmtId="49" fontId="6" fillId="0" borderId="0" xfId="0" applyNumberFormat="1" applyFont="1" applyFill="1" applyBorder="1" applyAlignment="1" applyProtection="1">
      <alignment horizontal="left" vertical="top"/>
    </xf>
    <xf numFmtId="0" fontId="3" fillId="0" borderId="3" xfId="0" applyFont="1" applyFill="1" applyBorder="1" applyAlignment="1" applyProtection="1">
      <alignment horizontal="left" vertical="top"/>
    </xf>
    <xf numFmtId="49" fontId="8" fillId="0" borderId="0" xfId="4" applyNumberFormat="1" applyFont="1" applyFill="1" applyBorder="1" applyAlignment="1" applyProtection="1">
      <alignment vertical="top"/>
    </xf>
    <xf numFmtId="0" fontId="5" fillId="4" borderId="27" xfId="0" applyFont="1" applyFill="1" applyBorder="1" applyAlignment="1" applyProtection="1">
      <alignment vertical="top"/>
    </xf>
    <xf numFmtId="0" fontId="3" fillId="0" borderId="16" xfId="0" applyFont="1" applyBorder="1" applyAlignment="1" applyProtection="1">
      <alignment vertical="top"/>
    </xf>
    <xf numFmtId="0" fontId="3" fillId="0" borderId="2" xfId="0" applyFont="1" applyBorder="1" applyAlignment="1" applyProtection="1">
      <alignment horizontal="left" vertical="top"/>
    </xf>
    <xf numFmtId="0" fontId="2" fillId="0" borderId="2" xfId="0" applyFont="1" applyBorder="1" applyAlignment="1" applyProtection="1">
      <alignment vertical="top"/>
    </xf>
    <xf numFmtId="0" fontId="3" fillId="0" borderId="3" xfId="0" applyFont="1" applyBorder="1" applyAlignment="1" applyProtection="1">
      <alignment horizontal="center" vertical="top" wrapText="1"/>
    </xf>
    <xf numFmtId="0" fontId="3" fillId="0" borderId="2" xfId="0" applyFont="1" applyBorder="1" applyAlignment="1" applyProtection="1">
      <alignment horizontal="center" vertical="top" wrapText="1"/>
    </xf>
    <xf numFmtId="0" fontId="2" fillId="0" borderId="3" xfId="0" applyFont="1" applyBorder="1" applyAlignment="1" applyProtection="1">
      <alignment vertical="top"/>
    </xf>
    <xf numFmtId="0" fontId="2" fillId="0" borderId="16" xfId="0" applyFont="1" applyFill="1" applyBorder="1" applyAlignment="1" applyProtection="1">
      <alignment vertical="top"/>
    </xf>
    <xf numFmtId="42" fontId="2" fillId="0" borderId="16" xfId="1" applyNumberFormat="1" applyFont="1" applyFill="1" applyBorder="1" applyAlignment="1" applyProtection="1">
      <alignment vertical="top"/>
    </xf>
    <xf numFmtId="42" fontId="2" fillId="0" borderId="16" xfId="0" applyNumberFormat="1" applyFont="1" applyFill="1" applyBorder="1" applyAlignment="1" applyProtection="1">
      <alignment horizontal="right" vertical="top"/>
    </xf>
    <xf numFmtId="0" fontId="2" fillId="0" borderId="2" xfId="0" applyFont="1" applyFill="1" applyBorder="1" applyAlignment="1" applyProtection="1">
      <alignment vertical="top"/>
    </xf>
    <xf numFmtId="0" fontId="3" fillId="0" borderId="0" xfId="0" applyFont="1" applyFill="1" applyBorder="1" applyAlignment="1" applyProtection="1">
      <alignment vertical="top"/>
    </xf>
    <xf numFmtId="0" fontId="2" fillId="0" borderId="0" xfId="0" applyFont="1" applyFill="1" applyBorder="1" applyAlignment="1" applyProtection="1">
      <alignment horizontal="center" vertical="top"/>
    </xf>
    <xf numFmtId="42" fontId="3" fillId="0" borderId="23" xfId="1" applyNumberFormat="1" applyFont="1" applyFill="1" applyBorder="1" applyAlignment="1" applyProtection="1">
      <alignment vertical="top"/>
    </xf>
    <xf numFmtId="0" fontId="3" fillId="0" borderId="22" xfId="0" applyFont="1" applyFill="1" applyBorder="1" applyAlignment="1" applyProtection="1">
      <alignment vertical="top"/>
    </xf>
    <xf numFmtId="0" fontId="3" fillId="0" borderId="21" xfId="0" applyFont="1" applyFill="1" applyBorder="1" applyAlignment="1" applyProtection="1">
      <alignment vertical="top"/>
    </xf>
    <xf numFmtId="0" fontId="3" fillId="0" borderId="3" xfId="0" applyFont="1" applyFill="1" applyBorder="1" applyAlignment="1" applyProtection="1">
      <alignment vertical="top"/>
    </xf>
    <xf numFmtId="0" fontId="2" fillId="0" borderId="19" xfId="0" applyFont="1" applyBorder="1" applyAlignment="1" applyProtection="1">
      <alignment vertical="top"/>
    </xf>
    <xf numFmtId="164" fontId="6" fillId="4" borderId="38" xfId="1" applyNumberFormat="1" applyFont="1" applyFill="1" applyBorder="1" applyAlignment="1" applyProtection="1">
      <alignment vertical="center"/>
      <protection locked="0"/>
    </xf>
    <xf numFmtId="0" fontId="3" fillId="0" borderId="0" xfId="0" applyFont="1" applyAlignment="1" applyProtection="1">
      <alignment vertical="center"/>
    </xf>
    <xf numFmtId="0" fontId="3" fillId="0" borderId="2" xfId="0" applyFont="1" applyBorder="1" applyAlignment="1" applyProtection="1">
      <alignment vertical="center"/>
    </xf>
    <xf numFmtId="0" fontId="5" fillId="4" borderId="24" xfId="0" applyFont="1" applyFill="1" applyBorder="1" applyAlignment="1" applyProtection="1">
      <alignment horizontal="center" vertical="center"/>
    </xf>
    <xf numFmtId="0" fontId="5" fillId="4" borderId="25" xfId="0" applyFont="1" applyFill="1" applyBorder="1" applyAlignment="1" applyProtection="1">
      <alignment horizontal="center" vertical="center" wrapText="1"/>
    </xf>
    <xf numFmtId="0" fontId="5" fillId="4" borderId="25" xfId="0" applyFont="1" applyFill="1" applyBorder="1" applyAlignment="1" applyProtection="1">
      <alignment horizontal="center" vertical="center"/>
    </xf>
    <xf numFmtId="0" fontId="6" fillId="4" borderId="27" xfId="0" applyFont="1" applyFill="1" applyBorder="1" applyAlignment="1" applyProtection="1">
      <alignment vertical="center"/>
    </xf>
    <xf numFmtId="164" fontId="3" fillId="2" borderId="0" xfId="1" applyNumberFormat="1" applyFont="1" applyFill="1" applyAlignment="1" applyProtection="1">
      <alignment vertical="center"/>
    </xf>
    <xf numFmtId="0" fontId="5" fillId="4" borderId="26" xfId="0" applyFont="1" applyFill="1" applyBorder="1" applyAlignment="1" applyProtection="1">
      <alignment horizontal="center" vertical="center"/>
    </xf>
    <xf numFmtId="0" fontId="12" fillId="0" borderId="0" xfId="0" applyFont="1" applyFill="1" applyAlignment="1" applyProtection="1">
      <alignment vertical="center"/>
    </xf>
    <xf numFmtId="164" fontId="12" fillId="0" borderId="0" xfId="0" applyNumberFormat="1" applyFont="1" applyFill="1" applyAlignment="1" applyProtection="1">
      <alignment vertical="center"/>
    </xf>
    <xf numFmtId="0" fontId="3" fillId="0" borderId="0" xfId="0" applyFont="1" applyFill="1" applyAlignment="1" applyProtection="1">
      <alignment vertical="center"/>
    </xf>
    <xf numFmtId="0" fontId="6" fillId="4" borderId="36" xfId="0" applyFont="1" applyFill="1" applyBorder="1" applyAlignment="1" applyProtection="1">
      <alignment vertical="center"/>
    </xf>
    <xf numFmtId="0" fontId="5" fillId="4" borderId="13" xfId="0" applyFont="1" applyFill="1" applyBorder="1" applyAlignment="1" applyProtection="1">
      <alignment vertical="center"/>
    </xf>
    <xf numFmtId="0" fontId="5" fillId="4" borderId="14" xfId="0" applyFont="1" applyFill="1" applyBorder="1" applyAlignment="1" applyProtection="1">
      <alignment vertical="center"/>
    </xf>
    <xf numFmtId="0" fontId="2" fillId="0" borderId="0" xfId="0" applyFont="1" applyAlignment="1" applyProtection="1">
      <alignment vertical="center"/>
    </xf>
    <xf numFmtId="164" fontId="12" fillId="3" borderId="35" xfId="1" applyNumberFormat="1" applyFont="1" applyFill="1" applyBorder="1" applyAlignment="1" applyProtection="1">
      <alignment vertical="center"/>
    </xf>
    <xf numFmtId="42" fontId="6" fillId="4" borderId="38" xfId="1" applyNumberFormat="1" applyFont="1" applyFill="1" applyBorder="1" applyAlignment="1" applyProtection="1">
      <alignment vertical="center"/>
      <protection locked="0"/>
    </xf>
    <xf numFmtId="0" fontId="0" fillId="0" borderId="0" xfId="0" applyAlignment="1" applyProtection="1">
      <alignment vertical="center"/>
    </xf>
    <xf numFmtId="0" fontId="15" fillId="4" borderId="14" xfId="0" applyFont="1" applyFill="1" applyBorder="1" applyAlignment="1" applyProtection="1">
      <alignment vertical="center"/>
    </xf>
    <xf numFmtId="0" fontId="15" fillId="4" borderId="15" xfId="0" applyFont="1" applyFill="1" applyBorder="1" applyAlignment="1" applyProtection="1">
      <alignment vertical="center"/>
    </xf>
    <xf numFmtId="0" fontId="15" fillId="2" borderId="0" xfId="0" applyFont="1" applyFill="1" applyAlignment="1" applyProtection="1">
      <alignment vertical="center"/>
    </xf>
    <xf numFmtId="0" fontId="6" fillId="2" borderId="0" xfId="0" applyFont="1" applyFill="1" applyAlignment="1" applyProtection="1">
      <alignment vertical="center"/>
    </xf>
    <xf numFmtId="0" fontId="9" fillId="3" borderId="33" xfId="0" applyFont="1" applyFill="1" applyBorder="1" applyAlignment="1" applyProtection="1">
      <alignment horizontal="left" vertical="center"/>
    </xf>
    <xf numFmtId="0" fontId="3" fillId="0" borderId="10" xfId="0" applyFont="1" applyBorder="1" applyAlignment="1" applyProtection="1">
      <alignment vertical="center"/>
    </xf>
    <xf numFmtId="0" fontId="3" fillId="0" borderId="1" xfId="0" applyFont="1" applyBorder="1" applyAlignment="1" applyProtection="1">
      <alignment vertical="center"/>
    </xf>
    <xf numFmtId="0" fontId="3" fillId="0" borderId="11" xfId="0" applyFont="1" applyBorder="1" applyAlignment="1" applyProtection="1">
      <alignment horizontal="left" vertical="top"/>
    </xf>
    <xf numFmtId="0" fontId="3" fillId="0" borderId="11" xfId="0" applyFont="1" applyBorder="1" applyAlignment="1" applyProtection="1">
      <alignment vertical="top"/>
    </xf>
    <xf numFmtId="0" fontId="2" fillId="0" borderId="1" xfId="0" applyFont="1" applyBorder="1" applyAlignment="1" applyProtection="1">
      <alignment vertical="top"/>
    </xf>
    <xf numFmtId="0" fontId="6" fillId="4" borderId="56" xfId="0" applyFont="1" applyFill="1" applyBorder="1" applyAlignment="1" applyProtection="1">
      <alignment vertical="top"/>
    </xf>
    <xf numFmtId="0" fontId="3" fillId="0" borderId="10" xfId="0" applyFont="1" applyBorder="1" applyAlignment="1" applyProtection="1">
      <alignment vertical="top"/>
    </xf>
    <xf numFmtId="0" fontId="2" fillId="0" borderId="11" xfId="0" applyFont="1" applyBorder="1" applyAlignment="1" applyProtection="1">
      <alignment vertical="top"/>
    </xf>
    <xf numFmtId="0" fontId="2" fillId="0" borderId="10" xfId="0" applyFont="1" applyBorder="1" applyAlignment="1" applyProtection="1">
      <alignment horizontal="center" vertical="top"/>
    </xf>
    <xf numFmtId="0" fontId="2" fillId="0" borderId="1" xfId="0" applyFont="1" applyBorder="1" applyAlignment="1" applyProtection="1">
      <alignment horizontal="center" vertical="top"/>
    </xf>
    <xf numFmtId="0" fontId="3" fillId="0" borderId="32" xfId="0" applyFont="1" applyBorder="1" applyAlignment="1" applyProtection="1">
      <alignment horizontal="left" vertical="top"/>
    </xf>
    <xf numFmtId="0" fontId="3" fillId="0" borderId="32" xfId="0" applyFont="1" applyBorder="1" applyAlignment="1" applyProtection="1">
      <alignment horizontal="center" vertical="top"/>
    </xf>
    <xf numFmtId="0" fontId="2" fillId="0" borderId="32" xfId="0" applyFont="1" applyBorder="1" applyAlignment="1" applyProtection="1">
      <alignment horizontal="center" vertical="top"/>
    </xf>
    <xf numFmtId="0" fontId="5" fillId="4" borderId="33" xfId="0" applyFont="1" applyFill="1" applyBorder="1" applyAlignment="1" applyProtection="1">
      <alignment horizontal="left" vertical="top" wrapText="1"/>
    </xf>
    <xf numFmtId="0" fontId="3" fillId="0" borderId="32" xfId="0" applyFont="1" applyBorder="1" applyAlignment="1" applyProtection="1">
      <alignment vertical="top"/>
    </xf>
    <xf numFmtId="0" fontId="2" fillId="0" borderId="32" xfId="0" applyFont="1" applyBorder="1" applyAlignment="1" applyProtection="1">
      <alignment vertical="top"/>
    </xf>
    <xf numFmtId="0" fontId="6" fillId="4" borderId="36" xfId="0" applyFont="1" applyFill="1" applyBorder="1" applyAlignment="1" applyProtection="1">
      <alignment vertical="top"/>
    </xf>
    <xf numFmtId="0" fontId="6" fillId="4" borderId="27" xfId="0" applyFont="1" applyFill="1" applyBorder="1" applyAlignment="1" applyProtection="1">
      <alignment vertical="top"/>
    </xf>
    <xf numFmtId="164" fontId="3" fillId="2" borderId="32" xfId="1" applyNumberFormat="1" applyFont="1" applyFill="1" applyBorder="1" applyAlignment="1" applyProtection="1">
      <alignment vertical="top"/>
    </xf>
    <xf numFmtId="167" fontId="3" fillId="2" borderId="32" xfId="0" applyNumberFormat="1" applyFont="1" applyFill="1" applyBorder="1" applyAlignment="1" applyProtection="1">
      <alignment horizontal="right" vertical="top"/>
    </xf>
    <xf numFmtId="164" fontId="2" fillId="0" borderId="32" xfId="0" applyNumberFormat="1" applyFont="1" applyBorder="1" applyAlignment="1" applyProtection="1">
      <alignment vertical="top"/>
    </xf>
    <xf numFmtId="0" fontId="2" fillId="0" borderId="13" xfId="0" applyFont="1" applyFill="1" applyBorder="1" applyAlignment="1" applyProtection="1">
      <alignment horizontal="left" vertical="top"/>
    </xf>
    <xf numFmtId="42" fontId="2" fillId="0" borderId="49" xfId="0" applyNumberFormat="1" applyFont="1" applyFill="1" applyBorder="1" applyAlignment="1" applyProtection="1">
      <alignment vertical="top"/>
    </xf>
    <xf numFmtId="42" fontId="2" fillId="0" borderId="34" xfId="0" applyNumberFormat="1" applyFont="1" applyFill="1" applyBorder="1" applyAlignment="1" applyProtection="1">
      <alignment vertical="top"/>
    </xf>
    <xf numFmtId="42" fontId="2" fillId="0" borderId="50" xfId="0" applyNumberFormat="1" applyFont="1" applyFill="1" applyBorder="1" applyAlignment="1" applyProtection="1">
      <alignment vertical="top"/>
    </xf>
    <xf numFmtId="0" fontId="3" fillId="0" borderId="10" xfId="0" applyFont="1" applyFill="1" applyBorder="1" applyAlignment="1" applyProtection="1">
      <alignment vertical="top"/>
    </xf>
    <xf numFmtId="0" fontId="3" fillId="0" borderId="1" xfId="0" applyFont="1" applyFill="1" applyBorder="1" applyAlignment="1" applyProtection="1">
      <alignment vertical="top"/>
    </xf>
    <xf numFmtId="0" fontId="2" fillId="0" borderId="12" xfId="0" applyFont="1" applyBorder="1" applyAlignment="1" applyProtection="1">
      <alignment vertical="top"/>
    </xf>
    <xf numFmtId="0" fontId="6" fillId="4" borderId="27" xfId="0" applyFont="1" applyFill="1" applyBorder="1" applyAlignment="1" applyProtection="1">
      <alignment vertical="top"/>
      <protection locked="0"/>
    </xf>
    <xf numFmtId="0" fontId="6" fillId="4" borderId="39" xfId="0" applyFont="1" applyFill="1" applyBorder="1" applyAlignment="1" applyProtection="1">
      <alignment vertical="top"/>
      <protection locked="0"/>
    </xf>
    <xf numFmtId="0" fontId="2" fillId="3" borderId="14" xfId="0" applyNumberFormat="1" applyFont="1" applyFill="1" applyBorder="1" applyAlignment="1" applyProtection="1">
      <alignment vertical="center"/>
    </xf>
    <xf numFmtId="0" fontId="9" fillId="3" borderId="13" xfId="0" applyFont="1" applyFill="1" applyBorder="1" applyAlignment="1" applyProtection="1">
      <alignment horizontal="center" vertical="center" wrapText="1"/>
    </xf>
    <xf numFmtId="0" fontId="9" fillId="3" borderId="15" xfId="0" applyFont="1" applyFill="1" applyBorder="1" applyAlignment="1" applyProtection="1">
      <alignment horizontal="center" vertical="center" wrapText="1"/>
    </xf>
    <xf numFmtId="0" fontId="9" fillId="3" borderId="13"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15" xfId="0" applyFont="1" applyFill="1" applyBorder="1" applyAlignment="1" applyProtection="1">
      <alignment horizontal="center" vertical="center"/>
    </xf>
    <xf numFmtId="0" fontId="2" fillId="3" borderId="13" xfId="0" applyFont="1" applyFill="1" applyBorder="1" applyAlignment="1" applyProtection="1">
      <alignment horizontal="center" vertical="center" wrapText="1"/>
    </xf>
    <xf numFmtId="0" fontId="2" fillId="3" borderId="15" xfId="0" applyFont="1" applyFill="1" applyBorder="1" applyAlignment="1" applyProtection="1">
      <alignment horizontal="center" vertical="center" wrapText="1"/>
    </xf>
    <xf numFmtId="0" fontId="2" fillId="3" borderId="13" xfId="0" applyFont="1" applyFill="1" applyBorder="1" applyAlignment="1" applyProtection="1">
      <alignment horizontal="center" vertical="top"/>
    </xf>
    <xf numFmtId="0" fontId="2" fillId="3" borderId="15" xfId="0" applyFont="1" applyFill="1" applyBorder="1" applyAlignment="1" applyProtection="1">
      <alignment horizontal="center" vertical="top"/>
    </xf>
    <xf numFmtId="0" fontId="2" fillId="3" borderId="13"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54" xfId="0" applyFont="1" applyFill="1" applyBorder="1" applyAlignment="1" applyProtection="1">
      <alignment horizontal="center" vertical="center"/>
    </xf>
    <xf numFmtId="0" fontId="2" fillId="3" borderId="55" xfId="0" applyFont="1" applyFill="1" applyBorder="1" applyAlignment="1" applyProtection="1">
      <alignment horizontal="center" vertical="center"/>
    </xf>
    <xf numFmtId="0" fontId="2" fillId="3" borderId="24"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11" fillId="3" borderId="57" xfId="0" applyFont="1" applyFill="1" applyBorder="1" applyAlignment="1" applyProtection="1">
      <alignment horizontal="left" vertical="center" wrapText="1"/>
    </xf>
    <xf numFmtId="0" fontId="11" fillId="3" borderId="58" xfId="0" applyFont="1" applyFill="1" applyBorder="1" applyAlignment="1" applyProtection="1">
      <alignment horizontal="left" vertical="center" wrapText="1"/>
    </xf>
    <xf numFmtId="0" fontId="3" fillId="3" borderId="27" xfId="0" applyFont="1" applyFill="1" applyBorder="1" applyAlignment="1" applyProtection="1">
      <alignment vertical="center"/>
      <protection locked="0"/>
    </xf>
    <xf numFmtId="0" fontId="3" fillId="3" borderId="39" xfId="0" applyFont="1" applyFill="1" applyBorder="1" applyAlignment="1" applyProtection="1">
      <alignment vertical="center"/>
      <protection locked="0"/>
    </xf>
  </cellXfs>
  <cellStyles count="5">
    <cellStyle name="Comma" xfId="2" builtinId="3"/>
    <cellStyle name="Currency" xfId="1" builtinId="4"/>
    <cellStyle name="Hyperlink" xfId="4" builtinId="8"/>
    <cellStyle name="Normal" xfId="0" builtinId="0"/>
    <cellStyle name="Percent" xfId="3" builtinId="5"/>
  </cellStyles>
  <dxfs count="0"/>
  <tableStyles count="0" defaultTableStyle="TableStyleMedium2" defaultPivotStyle="PivotStyleLight16"/>
  <colors>
    <mruColors>
      <color rgb="FF7F0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380DB-C9DD-4255-B8AB-6ADB11B050C9}">
  <dimension ref="A1:U106"/>
  <sheetViews>
    <sheetView tabSelected="1" workbookViewId="0"/>
  </sheetViews>
  <sheetFormatPr defaultColWidth="12.7109375" defaultRowHeight="11.25" x14ac:dyDescent="0.25"/>
  <cols>
    <col min="1" max="1" width="51.28515625" style="101" customWidth="1"/>
    <col min="2" max="17" width="12.7109375" style="101"/>
    <col min="18" max="18" width="12.7109375" style="218"/>
    <col min="19" max="16384" width="12.7109375" style="101"/>
  </cols>
  <sheetData>
    <row r="1" spans="1:21" ht="12" thickBot="1" x14ac:dyDescent="0.3">
      <c r="A1" s="216"/>
      <c r="B1" s="217"/>
      <c r="C1" s="217"/>
      <c r="D1" s="217"/>
      <c r="E1" s="217"/>
      <c r="F1" s="217"/>
      <c r="G1" s="217"/>
      <c r="H1" s="217"/>
      <c r="I1" s="217"/>
      <c r="J1" s="217"/>
      <c r="K1" s="217"/>
      <c r="L1" s="217"/>
      <c r="M1" s="217"/>
      <c r="N1" s="217"/>
      <c r="O1" s="217"/>
      <c r="P1" s="217"/>
    </row>
    <row r="2" spans="1:21" ht="12" thickBot="1" x14ac:dyDescent="0.3">
      <c r="A2" s="94" t="s">
        <v>127</v>
      </c>
      <c r="B2" s="95"/>
      <c r="C2" s="95"/>
      <c r="D2" s="95"/>
      <c r="E2" s="95"/>
      <c r="F2" s="95"/>
      <c r="G2" s="95"/>
      <c r="H2" s="95"/>
      <c r="I2" s="95"/>
      <c r="J2" s="95"/>
      <c r="K2" s="95"/>
      <c r="L2" s="95"/>
      <c r="M2" s="219"/>
      <c r="N2" s="220"/>
      <c r="R2" s="101"/>
      <c r="U2" s="218"/>
    </row>
    <row r="3" spans="1:21" ht="12" thickBot="1" x14ac:dyDescent="0.3">
      <c r="A3" s="96" t="s">
        <v>126</v>
      </c>
      <c r="B3" s="97"/>
      <c r="C3" s="97"/>
      <c r="D3" s="98"/>
      <c r="E3" s="99"/>
      <c r="F3" s="100"/>
      <c r="G3" s="100"/>
      <c r="O3" s="218"/>
      <c r="R3" s="101"/>
    </row>
    <row r="4" spans="1:21" s="50" customFormat="1" ht="12" thickBot="1" x14ac:dyDescent="0.3">
      <c r="A4" s="57" t="s">
        <v>188</v>
      </c>
      <c r="B4" s="58"/>
      <c r="C4" s="58"/>
      <c r="D4" s="58"/>
      <c r="E4" s="58"/>
      <c r="F4" s="58"/>
      <c r="G4" s="58"/>
      <c r="H4" s="58"/>
      <c r="I4" s="58"/>
      <c r="J4" s="59"/>
      <c r="K4" s="49"/>
    </row>
    <row r="5" spans="1:21" ht="12" thickBot="1" x14ac:dyDescent="0.3">
      <c r="A5" s="217"/>
      <c r="B5" s="217"/>
      <c r="C5" s="217"/>
      <c r="D5" s="217"/>
      <c r="E5" s="217"/>
      <c r="F5" s="217"/>
      <c r="G5" s="217"/>
      <c r="H5" s="217"/>
      <c r="I5" s="217"/>
      <c r="J5" s="217"/>
      <c r="K5" s="217"/>
      <c r="L5" s="217"/>
      <c r="M5" s="217"/>
      <c r="N5" s="217"/>
      <c r="O5" s="217"/>
      <c r="P5" s="217"/>
      <c r="Q5" s="217"/>
      <c r="R5" s="221"/>
    </row>
    <row r="6" spans="1:21" s="223" customFormat="1" ht="90" x14ac:dyDescent="0.25">
      <c r="A6" s="23" t="s">
        <v>54</v>
      </c>
      <c r="B6" s="24" t="s">
        <v>135</v>
      </c>
      <c r="C6" s="24" t="s">
        <v>136</v>
      </c>
      <c r="D6" s="24" t="s">
        <v>137</v>
      </c>
      <c r="E6" s="24" t="s">
        <v>138</v>
      </c>
      <c r="F6" s="24" t="s">
        <v>139</v>
      </c>
      <c r="G6" s="24" t="s">
        <v>140</v>
      </c>
      <c r="H6" s="24" t="s">
        <v>141</v>
      </c>
      <c r="I6" s="24" t="s">
        <v>142</v>
      </c>
      <c r="J6" s="24" t="s">
        <v>143</v>
      </c>
      <c r="K6" s="24" t="s">
        <v>144</v>
      </c>
      <c r="L6" s="24" t="s">
        <v>145</v>
      </c>
      <c r="M6" s="24" t="s">
        <v>146</v>
      </c>
      <c r="N6" s="24" t="s">
        <v>147</v>
      </c>
      <c r="O6" s="24" t="s">
        <v>148</v>
      </c>
      <c r="P6" s="24" t="s">
        <v>149</v>
      </c>
      <c r="Q6" s="24" t="s">
        <v>150</v>
      </c>
      <c r="R6" s="25" t="s">
        <v>134</v>
      </c>
      <c r="S6" s="222"/>
    </row>
    <row r="7" spans="1:21" s="223" customFormat="1" x14ac:dyDescent="0.25">
      <c r="A7" s="26" t="s">
        <v>133</v>
      </c>
      <c r="B7" s="27">
        <v>9850</v>
      </c>
      <c r="C7" s="27">
        <v>9851</v>
      </c>
      <c r="D7" s="27">
        <v>9857</v>
      </c>
      <c r="E7" s="27">
        <v>9858</v>
      </c>
      <c r="F7" s="27">
        <v>9859</v>
      </c>
      <c r="G7" s="27">
        <v>9860</v>
      </c>
      <c r="H7" s="27">
        <v>9861</v>
      </c>
      <c r="I7" s="27">
        <v>9867</v>
      </c>
      <c r="J7" s="27">
        <v>9870</v>
      </c>
      <c r="K7" s="27">
        <v>9874</v>
      </c>
      <c r="L7" s="27">
        <v>9875</v>
      </c>
      <c r="M7" s="27">
        <v>9879</v>
      </c>
      <c r="N7" s="27">
        <v>9880</v>
      </c>
      <c r="O7" s="27">
        <v>9881</v>
      </c>
      <c r="P7" s="27">
        <v>9882</v>
      </c>
      <c r="Q7" s="27">
        <v>9883</v>
      </c>
      <c r="R7" s="28"/>
      <c r="S7" s="222"/>
    </row>
    <row r="8" spans="1:21" s="223" customFormat="1" ht="12" thickBot="1" x14ac:dyDescent="0.3">
      <c r="A8" s="29" t="s">
        <v>55</v>
      </c>
      <c r="B8" s="30" t="s">
        <v>130</v>
      </c>
      <c r="C8" s="30" t="s">
        <v>131</v>
      </c>
      <c r="D8" s="30" t="s">
        <v>128</v>
      </c>
      <c r="E8" s="30" t="s">
        <v>169</v>
      </c>
      <c r="F8" s="30" t="s">
        <v>169</v>
      </c>
      <c r="G8" s="30" t="s">
        <v>169</v>
      </c>
      <c r="H8" s="30" t="s">
        <v>169</v>
      </c>
      <c r="I8" s="30" t="s">
        <v>128</v>
      </c>
      <c r="J8" s="30" t="s">
        <v>169</v>
      </c>
      <c r="K8" s="30" t="s">
        <v>128</v>
      </c>
      <c r="L8" s="30" t="s">
        <v>170</v>
      </c>
      <c r="M8" s="30" t="s">
        <v>169</v>
      </c>
      <c r="N8" s="30" t="s">
        <v>169</v>
      </c>
      <c r="O8" s="30" t="s">
        <v>169</v>
      </c>
      <c r="P8" s="30" t="s">
        <v>169</v>
      </c>
      <c r="Q8" s="30" t="s">
        <v>169</v>
      </c>
      <c r="R8" s="31"/>
      <c r="S8" s="222"/>
    </row>
    <row r="9" spans="1:21" ht="12" thickBot="1" x14ac:dyDescent="0.3">
      <c r="A9" s="224"/>
      <c r="B9" s="225"/>
      <c r="C9" s="225"/>
      <c r="D9" s="225"/>
      <c r="E9" s="225"/>
      <c r="F9" s="225"/>
      <c r="G9" s="225"/>
      <c r="H9" s="225"/>
      <c r="I9" s="225"/>
      <c r="J9" s="225"/>
      <c r="K9" s="225"/>
      <c r="L9" s="225"/>
      <c r="M9" s="225"/>
      <c r="N9" s="225"/>
      <c r="O9" s="225"/>
      <c r="P9" s="225"/>
      <c r="Q9" s="225"/>
      <c r="R9" s="226"/>
    </row>
    <row r="10" spans="1:21" ht="12" thickBot="1" x14ac:dyDescent="0.3">
      <c r="A10" s="227" t="s">
        <v>129</v>
      </c>
      <c r="B10" s="1"/>
      <c r="C10" s="1"/>
      <c r="D10" s="1"/>
      <c r="E10" s="1"/>
      <c r="F10" s="1"/>
      <c r="G10" s="1"/>
      <c r="H10" s="1"/>
      <c r="I10" s="1"/>
      <c r="J10" s="1"/>
      <c r="K10" s="1"/>
      <c r="L10" s="1"/>
      <c r="M10" s="1"/>
      <c r="N10" s="1"/>
      <c r="O10" s="1"/>
      <c r="P10" s="1"/>
      <c r="Q10" s="1"/>
      <c r="R10" s="2">
        <f>SUM(B10:Q10)</f>
        <v>0</v>
      </c>
      <c r="S10" s="220"/>
    </row>
    <row r="11" spans="1:21" ht="12" thickBot="1" x14ac:dyDescent="0.3">
      <c r="A11" s="228"/>
      <c r="B11" s="228"/>
      <c r="C11" s="228"/>
      <c r="D11" s="228"/>
      <c r="E11" s="228"/>
      <c r="F11" s="228"/>
      <c r="G11" s="228"/>
      <c r="H11" s="228"/>
      <c r="I11" s="228"/>
      <c r="J11" s="228"/>
      <c r="K11" s="228"/>
      <c r="L11" s="228"/>
      <c r="M11" s="228"/>
      <c r="N11" s="228"/>
      <c r="O11" s="228"/>
      <c r="P11" s="228"/>
      <c r="Q11" s="228"/>
      <c r="R11" s="229"/>
    </row>
    <row r="12" spans="1:21" ht="12" thickBot="1" x14ac:dyDescent="0.3">
      <c r="A12" s="112" t="s">
        <v>177</v>
      </c>
      <c r="B12" s="107"/>
      <c r="C12" s="107"/>
      <c r="D12" s="107"/>
      <c r="E12" s="107"/>
      <c r="F12" s="107"/>
      <c r="G12" s="107"/>
      <c r="H12" s="107"/>
      <c r="I12" s="107"/>
      <c r="J12" s="107"/>
      <c r="K12" s="107"/>
      <c r="L12" s="107"/>
      <c r="M12" s="107"/>
      <c r="N12" s="107"/>
      <c r="O12" s="107"/>
      <c r="P12" s="107"/>
      <c r="Q12" s="107"/>
      <c r="R12" s="108"/>
      <c r="S12" s="220"/>
    </row>
    <row r="13" spans="1:21" x14ac:dyDescent="0.25">
      <c r="A13" s="230" t="s">
        <v>162</v>
      </c>
      <c r="B13" s="3">
        <v>0</v>
      </c>
      <c r="C13" s="3">
        <v>0</v>
      </c>
      <c r="D13" s="3">
        <v>0</v>
      </c>
      <c r="E13" s="3">
        <v>0</v>
      </c>
      <c r="F13" s="3">
        <v>0</v>
      </c>
      <c r="G13" s="3">
        <v>0</v>
      </c>
      <c r="H13" s="3">
        <v>0</v>
      </c>
      <c r="I13" s="3">
        <v>0</v>
      </c>
      <c r="J13" s="3">
        <v>0</v>
      </c>
      <c r="K13" s="3">
        <v>0</v>
      </c>
      <c r="L13" s="3">
        <v>0</v>
      </c>
      <c r="M13" s="3">
        <v>0</v>
      </c>
      <c r="N13" s="3">
        <v>0</v>
      </c>
      <c r="O13" s="3">
        <v>0</v>
      </c>
      <c r="P13" s="3">
        <v>0</v>
      </c>
      <c r="Q13" s="3">
        <v>0</v>
      </c>
      <c r="R13" s="4">
        <f t="shared" ref="R13:R28" si="0">SUM(B13:Q13)</f>
        <v>0</v>
      </c>
      <c r="S13" s="220"/>
    </row>
    <row r="14" spans="1:21" x14ac:dyDescent="0.25">
      <c r="A14" s="231" t="s">
        <v>151</v>
      </c>
      <c r="B14" s="5">
        <v>0</v>
      </c>
      <c r="C14" s="5">
        <v>0</v>
      </c>
      <c r="D14" s="5">
        <v>0</v>
      </c>
      <c r="E14" s="5">
        <v>0</v>
      </c>
      <c r="F14" s="5">
        <v>0</v>
      </c>
      <c r="G14" s="5">
        <v>0</v>
      </c>
      <c r="H14" s="5">
        <v>0</v>
      </c>
      <c r="I14" s="5">
        <v>0</v>
      </c>
      <c r="J14" s="5">
        <v>0</v>
      </c>
      <c r="K14" s="5">
        <v>0</v>
      </c>
      <c r="L14" s="5">
        <v>0</v>
      </c>
      <c r="M14" s="5">
        <v>0</v>
      </c>
      <c r="N14" s="5">
        <v>0</v>
      </c>
      <c r="O14" s="5">
        <v>0</v>
      </c>
      <c r="P14" s="5">
        <v>0</v>
      </c>
      <c r="Q14" s="5">
        <v>0</v>
      </c>
      <c r="R14" s="4">
        <f t="shared" si="0"/>
        <v>0</v>
      </c>
      <c r="S14" s="220"/>
    </row>
    <row r="15" spans="1:21" x14ac:dyDescent="0.25">
      <c r="A15" s="231" t="s">
        <v>152</v>
      </c>
      <c r="B15" s="5">
        <v>0</v>
      </c>
      <c r="C15" s="5">
        <v>0</v>
      </c>
      <c r="D15" s="5">
        <v>0</v>
      </c>
      <c r="E15" s="5">
        <v>0</v>
      </c>
      <c r="F15" s="5">
        <v>0</v>
      </c>
      <c r="G15" s="5">
        <v>0</v>
      </c>
      <c r="H15" s="5">
        <v>0</v>
      </c>
      <c r="I15" s="5">
        <v>0</v>
      </c>
      <c r="J15" s="5">
        <v>0</v>
      </c>
      <c r="K15" s="5">
        <v>0</v>
      </c>
      <c r="L15" s="5">
        <v>0</v>
      </c>
      <c r="M15" s="5">
        <v>0</v>
      </c>
      <c r="N15" s="5">
        <v>0</v>
      </c>
      <c r="O15" s="5">
        <v>0</v>
      </c>
      <c r="P15" s="5">
        <v>0</v>
      </c>
      <c r="Q15" s="5">
        <v>0</v>
      </c>
      <c r="R15" s="4">
        <f t="shared" si="0"/>
        <v>0</v>
      </c>
      <c r="S15" s="220"/>
    </row>
    <row r="16" spans="1:21" x14ac:dyDescent="0.25">
      <c r="A16" s="231" t="s">
        <v>153</v>
      </c>
      <c r="B16" s="5">
        <v>0</v>
      </c>
      <c r="C16" s="5">
        <v>0</v>
      </c>
      <c r="D16" s="5">
        <v>0</v>
      </c>
      <c r="E16" s="5">
        <v>0</v>
      </c>
      <c r="F16" s="5">
        <v>0</v>
      </c>
      <c r="G16" s="5">
        <v>0</v>
      </c>
      <c r="H16" s="5">
        <v>0</v>
      </c>
      <c r="I16" s="5">
        <v>0</v>
      </c>
      <c r="J16" s="5">
        <v>0</v>
      </c>
      <c r="K16" s="5">
        <v>0</v>
      </c>
      <c r="L16" s="5">
        <v>0</v>
      </c>
      <c r="M16" s="5">
        <v>0</v>
      </c>
      <c r="N16" s="5">
        <v>0</v>
      </c>
      <c r="O16" s="5">
        <v>0</v>
      </c>
      <c r="P16" s="5">
        <v>0</v>
      </c>
      <c r="Q16" s="5">
        <v>0</v>
      </c>
      <c r="R16" s="4">
        <f t="shared" si="0"/>
        <v>0</v>
      </c>
      <c r="S16" s="220"/>
    </row>
    <row r="17" spans="1:19" x14ac:dyDescent="0.25">
      <c r="A17" s="231" t="s">
        <v>154</v>
      </c>
      <c r="B17" s="5">
        <v>0</v>
      </c>
      <c r="C17" s="5">
        <v>0</v>
      </c>
      <c r="D17" s="5">
        <v>0</v>
      </c>
      <c r="E17" s="5">
        <v>0</v>
      </c>
      <c r="F17" s="5">
        <v>0</v>
      </c>
      <c r="G17" s="5">
        <v>0</v>
      </c>
      <c r="H17" s="5">
        <v>0</v>
      </c>
      <c r="I17" s="5">
        <v>0</v>
      </c>
      <c r="J17" s="5">
        <v>0</v>
      </c>
      <c r="K17" s="5">
        <v>0</v>
      </c>
      <c r="L17" s="5">
        <v>0</v>
      </c>
      <c r="M17" s="5">
        <v>0</v>
      </c>
      <c r="N17" s="5">
        <v>0</v>
      </c>
      <c r="O17" s="5">
        <v>0</v>
      </c>
      <c r="P17" s="5">
        <v>0</v>
      </c>
      <c r="Q17" s="5">
        <v>0</v>
      </c>
      <c r="R17" s="4">
        <f t="shared" si="0"/>
        <v>0</v>
      </c>
      <c r="S17" s="220"/>
    </row>
    <row r="18" spans="1:19" x14ac:dyDescent="0.25">
      <c r="A18" s="231" t="s">
        <v>155</v>
      </c>
      <c r="B18" s="5">
        <v>0</v>
      </c>
      <c r="C18" s="5">
        <v>0</v>
      </c>
      <c r="D18" s="5">
        <v>0</v>
      </c>
      <c r="E18" s="5">
        <v>0</v>
      </c>
      <c r="F18" s="5">
        <v>0</v>
      </c>
      <c r="G18" s="5">
        <v>0</v>
      </c>
      <c r="H18" s="5">
        <v>0</v>
      </c>
      <c r="I18" s="5">
        <v>0</v>
      </c>
      <c r="J18" s="5">
        <v>0</v>
      </c>
      <c r="K18" s="5">
        <v>0</v>
      </c>
      <c r="L18" s="5">
        <v>0</v>
      </c>
      <c r="M18" s="5">
        <v>0</v>
      </c>
      <c r="N18" s="5">
        <v>0</v>
      </c>
      <c r="O18" s="5">
        <v>0</v>
      </c>
      <c r="P18" s="5">
        <v>0</v>
      </c>
      <c r="Q18" s="5">
        <v>0</v>
      </c>
      <c r="R18" s="4">
        <f t="shared" si="0"/>
        <v>0</v>
      </c>
      <c r="S18" s="220"/>
    </row>
    <row r="19" spans="1:19" x14ac:dyDescent="0.25">
      <c r="A19" s="231" t="s">
        <v>156</v>
      </c>
      <c r="B19" s="5">
        <v>0</v>
      </c>
      <c r="C19" s="5">
        <v>0</v>
      </c>
      <c r="D19" s="5">
        <v>0</v>
      </c>
      <c r="E19" s="5">
        <v>0</v>
      </c>
      <c r="F19" s="5">
        <v>0</v>
      </c>
      <c r="G19" s="5">
        <v>0</v>
      </c>
      <c r="H19" s="5">
        <v>0</v>
      </c>
      <c r="I19" s="5">
        <v>0</v>
      </c>
      <c r="J19" s="5">
        <v>0</v>
      </c>
      <c r="K19" s="5">
        <v>0</v>
      </c>
      <c r="L19" s="5">
        <v>0</v>
      </c>
      <c r="M19" s="5">
        <v>0</v>
      </c>
      <c r="N19" s="5">
        <v>0</v>
      </c>
      <c r="O19" s="5">
        <v>0</v>
      </c>
      <c r="P19" s="5">
        <v>0</v>
      </c>
      <c r="Q19" s="5">
        <v>0</v>
      </c>
      <c r="R19" s="4">
        <f t="shared" si="0"/>
        <v>0</v>
      </c>
      <c r="S19" s="220"/>
    </row>
    <row r="20" spans="1:19" x14ac:dyDescent="0.25">
      <c r="A20" s="231" t="s">
        <v>157</v>
      </c>
      <c r="B20" s="5">
        <v>0</v>
      </c>
      <c r="C20" s="5">
        <v>0</v>
      </c>
      <c r="D20" s="5">
        <v>0</v>
      </c>
      <c r="E20" s="5">
        <v>0</v>
      </c>
      <c r="F20" s="5">
        <v>0</v>
      </c>
      <c r="G20" s="5">
        <v>0</v>
      </c>
      <c r="H20" s="5">
        <v>0</v>
      </c>
      <c r="I20" s="5">
        <v>0</v>
      </c>
      <c r="J20" s="5">
        <v>0</v>
      </c>
      <c r="K20" s="5">
        <v>0</v>
      </c>
      <c r="L20" s="5">
        <v>0</v>
      </c>
      <c r="M20" s="5">
        <v>0</v>
      </c>
      <c r="N20" s="5">
        <v>0</v>
      </c>
      <c r="O20" s="5">
        <v>0</v>
      </c>
      <c r="P20" s="5">
        <v>0</v>
      </c>
      <c r="Q20" s="5">
        <v>0</v>
      </c>
      <c r="R20" s="4">
        <f t="shared" si="0"/>
        <v>0</v>
      </c>
      <c r="S20" s="220"/>
    </row>
    <row r="21" spans="1:19" x14ac:dyDescent="0.25">
      <c r="A21" s="231" t="s">
        <v>158</v>
      </c>
      <c r="B21" s="5">
        <v>0</v>
      </c>
      <c r="C21" s="5">
        <v>0</v>
      </c>
      <c r="D21" s="5">
        <v>0</v>
      </c>
      <c r="E21" s="5">
        <v>0</v>
      </c>
      <c r="F21" s="5">
        <v>0</v>
      </c>
      <c r="G21" s="5">
        <v>0</v>
      </c>
      <c r="H21" s="5">
        <v>0</v>
      </c>
      <c r="I21" s="5">
        <v>0</v>
      </c>
      <c r="J21" s="5">
        <v>0</v>
      </c>
      <c r="K21" s="5">
        <v>0</v>
      </c>
      <c r="L21" s="5">
        <v>0</v>
      </c>
      <c r="M21" s="5">
        <v>0</v>
      </c>
      <c r="N21" s="5">
        <v>0</v>
      </c>
      <c r="O21" s="5">
        <v>0</v>
      </c>
      <c r="P21" s="5">
        <v>0</v>
      </c>
      <c r="Q21" s="5">
        <v>0</v>
      </c>
      <c r="R21" s="4">
        <f t="shared" si="0"/>
        <v>0</v>
      </c>
      <c r="S21" s="220"/>
    </row>
    <row r="22" spans="1:19" x14ac:dyDescent="0.25">
      <c r="A22" s="231" t="s">
        <v>159</v>
      </c>
      <c r="B22" s="5">
        <v>0</v>
      </c>
      <c r="C22" s="5">
        <v>0</v>
      </c>
      <c r="D22" s="5">
        <v>0</v>
      </c>
      <c r="E22" s="5">
        <v>0</v>
      </c>
      <c r="F22" s="5">
        <v>0</v>
      </c>
      <c r="G22" s="5">
        <v>0</v>
      </c>
      <c r="H22" s="5">
        <v>0</v>
      </c>
      <c r="I22" s="5">
        <v>0</v>
      </c>
      <c r="J22" s="5">
        <v>0</v>
      </c>
      <c r="K22" s="5">
        <v>0</v>
      </c>
      <c r="L22" s="5">
        <v>0</v>
      </c>
      <c r="M22" s="5">
        <v>0</v>
      </c>
      <c r="N22" s="5">
        <v>0</v>
      </c>
      <c r="O22" s="5">
        <v>0</v>
      </c>
      <c r="P22" s="5">
        <v>0</v>
      </c>
      <c r="Q22" s="5">
        <v>0</v>
      </c>
      <c r="R22" s="4">
        <f t="shared" si="0"/>
        <v>0</v>
      </c>
      <c r="S22" s="220"/>
    </row>
    <row r="23" spans="1:19" x14ac:dyDescent="0.25">
      <c r="A23" s="231" t="s">
        <v>160</v>
      </c>
      <c r="B23" s="5">
        <v>0</v>
      </c>
      <c r="C23" s="5">
        <v>0</v>
      </c>
      <c r="D23" s="5">
        <v>0</v>
      </c>
      <c r="E23" s="5">
        <v>0</v>
      </c>
      <c r="F23" s="5">
        <v>0</v>
      </c>
      <c r="G23" s="5">
        <v>0</v>
      </c>
      <c r="H23" s="5">
        <v>0</v>
      </c>
      <c r="I23" s="5">
        <v>0</v>
      </c>
      <c r="J23" s="5">
        <v>0</v>
      </c>
      <c r="K23" s="5">
        <v>0</v>
      </c>
      <c r="L23" s="5">
        <v>0</v>
      </c>
      <c r="M23" s="5">
        <v>0</v>
      </c>
      <c r="N23" s="5">
        <v>0</v>
      </c>
      <c r="O23" s="5">
        <v>0</v>
      </c>
      <c r="P23" s="5">
        <v>0</v>
      </c>
      <c r="Q23" s="5">
        <v>0</v>
      </c>
      <c r="R23" s="4">
        <f t="shared" si="0"/>
        <v>0</v>
      </c>
      <c r="S23" s="220"/>
    </row>
    <row r="24" spans="1:19" x14ac:dyDescent="0.25">
      <c r="A24" s="231" t="s">
        <v>161</v>
      </c>
      <c r="B24" s="5">
        <v>0</v>
      </c>
      <c r="C24" s="5">
        <v>0</v>
      </c>
      <c r="D24" s="5">
        <v>0</v>
      </c>
      <c r="E24" s="5">
        <v>0</v>
      </c>
      <c r="F24" s="5">
        <v>0</v>
      </c>
      <c r="G24" s="5">
        <v>0</v>
      </c>
      <c r="H24" s="5">
        <v>0</v>
      </c>
      <c r="I24" s="5">
        <v>0</v>
      </c>
      <c r="J24" s="5">
        <v>0</v>
      </c>
      <c r="K24" s="5">
        <v>0</v>
      </c>
      <c r="L24" s="5">
        <v>0</v>
      </c>
      <c r="M24" s="5">
        <v>0</v>
      </c>
      <c r="N24" s="5">
        <v>0</v>
      </c>
      <c r="O24" s="5">
        <v>0</v>
      </c>
      <c r="P24" s="5">
        <v>0</v>
      </c>
      <c r="Q24" s="5">
        <v>0</v>
      </c>
      <c r="R24" s="4">
        <f t="shared" si="0"/>
        <v>0</v>
      </c>
      <c r="S24" s="220"/>
    </row>
    <row r="25" spans="1:19" x14ac:dyDescent="0.25">
      <c r="A25" s="231" t="s">
        <v>163</v>
      </c>
      <c r="B25" s="5">
        <v>0</v>
      </c>
      <c r="C25" s="5">
        <v>0</v>
      </c>
      <c r="D25" s="5">
        <v>0</v>
      </c>
      <c r="E25" s="5">
        <v>0</v>
      </c>
      <c r="F25" s="5">
        <v>0</v>
      </c>
      <c r="G25" s="5">
        <v>0</v>
      </c>
      <c r="H25" s="5">
        <v>0</v>
      </c>
      <c r="I25" s="5">
        <v>0</v>
      </c>
      <c r="J25" s="5">
        <v>0</v>
      </c>
      <c r="K25" s="5">
        <v>0</v>
      </c>
      <c r="L25" s="5">
        <v>0</v>
      </c>
      <c r="M25" s="5">
        <v>0</v>
      </c>
      <c r="N25" s="5">
        <v>0</v>
      </c>
      <c r="O25" s="5">
        <v>0</v>
      </c>
      <c r="P25" s="5">
        <v>0</v>
      </c>
      <c r="Q25" s="5">
        <v>0</v>
      </c>
      <c r="R25" s="4">
        <f t="shared" si="0"/>
        <v>0</v>
      </c>
      <c r="S25" s="220"/>
    </row>
    <row r="26" spans="1:19" x14ac:dyDescent="0.25">
      <c r="A26" s="242" t="s">
        <v>62</v>
      </c>
      <c r="B26" s="5">
        <v>0</v>
      </c>
      <c r="C26" s="5">
        <v>0</v>
      </c>
      <c r="D26" s="5">
        <v>0</v>
      </c>
      <c r="E26" s="5">
        <v>0</v>
      </c>
      <c r="F26" s="5">
        <v>0</v>
      </c>
      <c r="G26" s="5">
        <v>0</v>
      </c>
      <c r="H26" s="5">
        <v>0</v>
      </c>
      <c r="I26" s="5">
        <v>0</v>
      </c>
      <c r="J26" s="5">
        <v>0</v>
      </c>
      <c r="K26" s="5">
        <v>0</v>
      </c>
      <c r="L26" s="5">
        <v>0</v>
      </c>
      <c r="M26" s="5">
        <v>0</v>
      </c>
      <c r="N26" s="5">
        <v>0</v>
      </c>
      <c r="O26" s="5">
        <v>0</v>
      </c>
      <c r="P26" s="5">
        <v>0</v>
      </c>
      <c r="Q26" s="5">
        <v>0</v>
      </c>
      <c r="R26" s="4">
        <f t="shared" si="0"/>
        <v>0</v>
      </c>
      <c r="S26" s="220"/>
    </row>
    <row r="27" spans="1:19" x14ac:dyDescent="0.25">
      <c r="A27" s="242" t="s">
        <v>62</v>
      </c>
      <c r="B27" s="5">
        <v>0</v>
      </c>
      <c r="C27" s="5">
        <v>0</v>
      </c>
      <c r="D27" s="5">
        <v>0</v>
      </c>
      <c r="E27" s="5">
        <v>0</v>
      </c>
      <c r="F27" s="5">
        <v>0</v>
      </c>
      <c r="G27" s="5">
        <v>0</v>
      </c>
      <c r="H27" s="5">
        <v>0</v>
      </c>
      <c r="I27" s="5">
        <v>0</v>
      </c>
      <c r="J27" s="5">
        <v>0</v>
      </c>
      <c r="K27" s="5">
        <v>0</v>
      </c>
      <c r="L27" s="5">
        <v>0</v>
      </c>
      <c r="M27" s="5">
        <v>0</v>
      </c>
      <c r="N27" s="5">
        <v>0</v>
      </c>
      <c r="O27" s="5">
        <v>0</v>
      </c>
      <c r="P27" s="5">
        <v>0</v>
      </c>
      <c r="Q27" s="5">
        <v>0</v>
      </c>
      <c r="R27" s="4">
        <f t="shared" si="0"/>
        <v>0</v>
      </c>
      <c r="S27" s="220"/>
    </row>
    <row r="28" spans="1:19" ht="12" thickBot="1" x14ac:dyDescent="0.3">
      <c r="A28" s="243" t="s">
        <v>62</v>
      </c>
      <c r="B28" s="6">
        <v>0</v>
      </c>
      <c r="C28" s="6">
        <v>0</v>
      </c>
      <c r="D28" s="6">
        <v>0</v>
      </c>
      <c r="E28" s="6">
        <v>0</v>
      </c>
      <c r="F28" s="6">
        <v>0</v>
      </c>
      <c r="G28" s="6">
        <v>0</v>
      </c>
      <c r="H28" s="6">
        <v>0</v>
      </c>
      <c r="I28" s="6">
        <v>0</v>
      </c>
      <c r="J28" s="6">
        <v>0</v>
      </c>
      <c r="K28" s="6">
        <v>0</v>
      </c>
      <c r="L28" s="6">
        <v>0</v>
      </c>
      <c r="M28" s="6">
        <v>0</v>
      </c>
      <c r="N28" s="6">
        <v>0</v>
      </c>
      <c r="O28" s="6">
        <v>0</v>
      </c>
      <c r="P28" s="6">
        <v>0</v>
      </c>
      <c r="Q28" s="6">
        <v>0</v>
      </c>
      <c r="R28" s="7">
        <f t="shared" si="0"/>
        <v>0</v>
      </c>
      <c r="S28" s="220"/>
    </row>
    <row r="29" spans="1:19" ht="12" thickBot="1" x14ac:dyDescent="0.3">
      <c r="A29" s="53" t="s">
        <v>83</v>
      </c>
      <c r="B29" s="55">
        <f t="shared" ref="B29:R29" si="1">SUM(B13:B28)</f>
        <v>0</v>
      </c>
      <c r="C29" s="55">
        <f t="shared" si="1"/>
        <v>0</v>
      </c>
      <c r="D29" s="55">
        <f t="shared" si="1"/>
        <v>0</v>
      </c>
      <c r="E29" s="55">
        <f t="shared" si="1"/>
        <v>0</v>
      </c>
      <c r="F29" s="55">
        <f t="shared" si="1"/>
        <v>0</v>
      </c>
      <c r="G29" s="55">
        <f t="shared" si="1"/>
        <v>0</v>
      </c>
      <c r="H29" s="55">
        <f t="shared" si="1"/>
        <v>0</v>
      </c>
      <c r="I29" s="55">
        <f t="shared" si="1"/>
        <v>0</v>
      </c>
      <c r="J29" s="55">
        <f t="shared" si="1"/>
        <v>0</v>
      </c>
      <c r="K29" s="55">
        <f t="shared" si="1"/>
        <v>0</v>
      </c>
      <c r="L29" s="55">
        <f t="shared" si="1"/>
        <v>0</v>
      </c>
      <c r="M29" s="55">
        <f t="shared" si="1"/>
        <v>0</v>
      </c>
      <c r="N29" s="55">
        <f t="shared" si="1"/>
        <v>0</v>
      </c>
      <c r="O29" s="55">
        <f t="shared" si="1"/>
        <v>0</v>
      </c>
      <c r="P29" s="55">
        <f t="shared" si="1"/>
        <v>0</v>
      </c>
      <c r="Q29" s="55">
        <f t="shared" si="1"/>
        <v>0</v>
      </c>
      <c r="R29" s="54">
        <f t="shared" si="1"/>
        <v>0</v>
      </c>
      <c r="S29" s="220"/>
    </row>
    <row r="30" spans="1:19" ht="12" thickBot="1" x14ac:dyDescent="0.3">
      <c r="A30" s="228"/>
      <c r="B30" s="232"/>
      <c r="C30" s="232"/>
      <c r="D30" s="233"/>
      <c r="E30" s="228"/>
      <c r="F30" s="228"/>
      <c r="G30" s="228"/>
      <c r="H30" s="228"/>
      <c r="I30" s="228"/>
      <c r="J30" s="228"/>
      <c r="K30" s="228"/>
      <c r="L30" s="228"/>
      <c r="M30" s="228"/>
      <c r="N30" s="228"/>
      <c r="O30" s="228"/>
      <c r="P30" s="228"/>
      <c r="Q30" s="228"/>
      <c r="R30" s="234"/>
    </row>
    <row r="31" spans="1:19" ht="12" thickBot="1" x14ac:dyDescent="0.3">
      <c r="A31" s="112" t="s">
        <v>175</v>
      </c>
      <c r="B31" s="107"/>
      <c r="C31" s="107"/>
      <c r="D31" s="107"/>
      <c r="E31" s="107"/>
      <c r="F31" s="107"/>
      <c r="G31" s="107"/>
      <c r="H31" s="107"/>
      <c r="I31" s="107"/>
      <c r="J31" s="107"/>
      <c r="K31" s="107"/>
      <c r="L31" s="107"/>
      <c r="M31" s="107"/>
      <c r="N31" s="107"/>
      <c r="O31" s="107"/>
      <c r="P31" s="107"/>
      <c r="Q31" s="107"/>
      <c r="R31" s="108"/>
      <c r="S31" s="220"/>
    </row>
    <row r="32" spans="1:19" x14ac:dyDescent="0.25">
      <c r="A32" s="230" t="s">
        <v>162</v>
      </c>
      <c r="B32" s="3">
        <v>0</v>
      </c>
      <c r="C32" s="3">
        <v>0</v>
      </c>
      <c r="D32" s="3">
        <v>0</v>
      </c>
      <c r="E32" s="3">
        <v>0</v>
      </c>
      <c r="F32" s="3">
        <v>0</v>
      </c>
      <c r="G32" s="3">
        <v>0</v>
      </c>
      <c r="H32" s="3">
        <v>0</v>
      </c>
      <c r="I32" s="3">
        <v>0</v>
      </c>
      <c r="J32" s="3">
        <v>0</v>
      </c>
      <c r="K32" s="3">
        <v>0</v>
      </c>
      <c r="L32" s="3">
        <v>0</v>
      </c>
      <c r="M32" s="3">
        <v>0</v>
      </c>
      <c r="N32" s="3">
        <v>0</v>
      </c>
      <c r="O32" s="3">
        <v>0</v>
      </c>
      <c r="P32" s="3">
        <v>0</v>
      </c>
      <c r="Q32" s="3">
        <v>0</v>
      </c>
      <c r="R32" s="4">
        <f t="shared" ref="R32:R47" si="2">SUM(B32:Q32)</f>
        <v>0</v>
      </c>
      <c r="S32" s="220"/>
    </row>
    <row r="33" spans="1:19" x14ac:dyDescent="0.25">
      <c r="A33" s="231" t="s">
        <v>151</v>
      </c>
      <c r="B33" s="5">
        <v>0</v>
      </c>
      <c r="C33" s="5">
        <v>0</v>
      </c>
      <c r="D33" s="5">
        <v>0</v>
      </c>
      <c r="E33" s="5">
        <v>0</v>
      </c>
      <c r="F33" s="5">
        <v>0</v>
      </c>
      <c r="G33" s="5">
        <v>0</v>
      </c>
      <c r="H33" s="5">
        <v>0</v>
      </c>
      <c r="I33" s="5">
        <v>0</v>
      </c>
      <c r="J33" s="5">
        <v>0</v>
      </c>
      <c r="K33" s="5">
        <v>0</v>
      </c>
      <c r="L33" s="5">
        <v>0</v>
      </c>
      <c r="M33" s="5">
        <v>0</v>
      </c>
      <c r="N33" s="5">
        <v>0</v>
      </c>
      <c r="O33" s="5">
        <v>0</v>
      </c>
      <c r="P33" s="5">
        <v>0</v>
      </c>
      <c r="Q33" s="5">
        <v>0</v>
      </c>
      <c r="R33" s="4">
        <f t="shared" si="2"/>
        <v>0</v>
      </c>
      <c r="S33" s="220"/>
    </row>
    <row r="34" spans="1:19" x14ac:dyDescent="0.25">
      <c r="A34" s="231" t="s">
        <v>152</v>
      </c>
      <c r="B34" s="5">
        <v>0</v>
      </c>
      <c r="C34" s="5">
        <v>0</v>
      </c>
      <c r="D34" s="5">
        <v>0</v>
      </c>
      <c r="E34" s="5">
        <v>0</v>
      </c>
      <c r="F34" s="5">
        <v>0</v>
      </c>
      <c r="G34" s="5">
        <v>0</v>
      </c>
      <c r="H34" s="5">
        <v>0</v>
      </c>
      <c r="I34" s="5">
        <v>0</v>
      </c>
      <c r="J34" s="5">
        <v>0</v>
      </c>
      <c r="K34" s="5">
        <v>0</v>
      </c>
      <c r="L34" s="5">
        <v>0</v>
      </c>
      <c r="M34" s="5">
        <v>0</v>
      </c>
      <c r="N34" s="5">
        <v>0</v>
      </c>
      <c r="O34" s="5">
        <v>0</v>
      </c>
      <c r="P34" s="5">
        <v>0</v>
      </c>
      <c r="Q34" s="5">
        <v>0</v>
      </c>
      <c r="R34" s="4">
        <f t="shared" si="2"/>
        <v>0</v>
      </c>
      <c r="S34" s="220"/>
    </row>
    <row r="35" spans="1:19" x14ac:dyDescent="0.25">
      <c r="A35" s="231" t="s">
        <v>153</v>
      </c>
      <c r="B35" s="5">
        <v>0</v>
      </c>
      <c r="C35" s="5">
        <v>0</v>
      </c>
      <c r="D35" s="5">
        <v>0</v>
      </c>
      <c r="E35" s="5">
        <v>0</v>
      </c>
      <c r="F35" s="5">
        <v>0</v>
      </c>
      <c r="G35" s="5">
        <v>0</v>
      </c>
      <c r="H35" s="5">
        <v>0</v>
      </c>
      <c r="I35" s="5">
        <v>0</v>
      </c>
      <c r="J35" s="5">
        <v>0</v>
      </c>
      <c r="K35" s="5">
        <v>0</v>
      </c>
      <c r="L35" s="5">
        <v>0</v>
      </c>
      <c r="M35" s="5">
        <v>0</v>
      </c>
      <c r="N35" s="5">
        <v>0</v>
      </c>
      <c r="O35" s="5">
        <v>0</v>
      </c>
      <c r="P35" s="5">
        <v>0</v>
      </c>
      <c r="Q35" s="5">
        <v>0</v>
      </c>
      <c r="R35" s="4">
        <f t="shared" si="2"/>
        <v>0</v>
      </c>
      <c r="S35" s="220"/>
    </row>
    <row r="36" spans="1:19" x14ac:dyDescent="0.25">
      <c r="A36" s="231" t="s">
        <v>154</v>
      </c>
      <c r="B36" s="5">
        <v>0</v>
      </c>
      <c r="C36" s="5">
        <v>0</v>
      </c>
      <c r="D36" s="5">
        <v>0</v>
      </c>
      <c r="E36" s="5">
        <v>0</v>
      </c>
      <c r="F36" s="5">
        <v>0</v>
      </c>
      <c r="G36" s="5">
        <v>0</v>
      </c>
      <c r="H36" s="5">
        <v>0</v>
      </c>
      <c r="I36" s="5">
        <v>0</v>
      </c>
      <c r="J36" s="5">
        <v>0</v>
      </c>
      <c r="K36" s="5">
        <v>0</v>
      </c>
      <c r="L36" s="5">
        <v>0</v>
      </c>
      <c r="M36" s="5">
        <v>0</v>
      </c>
      <c r="N36" s="5">
        <v>0</v>
      </c>
      <c r="O36" s="5">
        <v>0</v>
      </c>
      <c r="P36" s="5">
        <v>0</v>
      </c>
      <c r="Q36" s="5">
        <v>0</v>
      </c>
      <c r="R36" s="4">
        <f t="shared" si="2"/>
        <v>0</v>
      </c>
      <c r="S36" s="220"/>
    </row>
    <row r="37" spans="1:19" x14ac:dyDescent="0.25">
      <c r="A37" s="231" t="s">
        <v>155</v>
      </c>
      <c r="B37" s="5">
        <v>0</v>
      </c>
      <c r="C37" s="5">
        <v>0</v>
      </c>
      <c r="D37" s="5">
        <v>0</v>
      </c>
      <c r="E37" s="5">
        <v>0</v>
      </c>
      <c r="F37" s="5">
        <v>0</v>
      </c>
      <c r="G37" s="5">
        <v>0</v>
      </c>
      <c r="H37" s="5">
        <v>0</v>
      </c>
      <c r="I37" s="5">
        <v>0</v>
      </c>
      <c r="J37" s="5">
        <v>0</v>
      </c>
      <c r="K37" s="5">
        <v>0</v>
      </c>
      <c r="L37" s="5">
        <v>0</v>
      </c>
      <c r="M37" s="5">
        <v>0</v>
      </c>
      <c r="N37" s="5">
        <v>0</v>
      </c>
      <c r="O37" s="5">
        <v>0</v>
      </c>
      <c r="P37" s="5">
        <v>0</v>
      </c>
      <c r="Q37" s="5">
        <v>0</v>
      </c>
      <c r="R37" s="4">
        <f t="shared" si="2"/>
        <v>0</v>
      </c>
      <c r="S37" s="220"/>
    </row>
    <row r="38" spans="1:19" x14ac:dyDescent="0.25">
      <c r="A38" s="231" t="s">
        <v>156</v>
      </c>
      <c r="B38" s="5">
        <v>0</v>
      </c>
      <c r="C38" s="5">
        <v>0</v>
      </c>
      <c r="D38" s="5">
        <v>0</v>
      </c>
      <c r="E38" s="5">
        <v>0</v>
      </c>
      <c r="F38" s="5">
        <v>0</v>
      </c>
      <c r="G38" s="5">
        <v>0</v>
      </c>
      <c r="H38" s="5">
        <v>0</v>
      </c>
      <c r="I38" s="5">
        <v>0</v>
      </c>
      <c r="J38" s="5">
        <v>0</v>
      </c>
      <c r="K38" s="5">
        <v>0</v>
      </c>
      <c r="L38" s="5">
        <v>0</v>
      </c>
      <c r="M38" s="5">
        <v>0</v>
      </c>
      <c r="N38" s="5">
        <v>0</v>
      </c>
      <c r="O38" s="5">
        <v>0</v>
      </c>
      <c r="P38" s="5">
        <v>0</v>
      </c>
      <c r="Q38" s="5">
        <v>0</v>
      </c>
      <c r="R38" s="4">
        <f t="shared" si="2"/>
        <v>0</v>
      </c>
      <c r="S38" s="220"/>
    </row>
    <row r="39" spans="1:19" x14ac:dyDescent="0.25">
      <c r="A39" s="231" t="s">
        <v>157</v>
      </c>
      <c r="B39" s="5">
        <v>0</v>
      </c>
      <c r="C39" s="5">
        <v>0</v>
      </c>
      <c r="D39" s="5">
        <v>0</v>
      </c>
      <c r="E39" s="5">
        <v>0</v>
      </c>
      <c r="F39" s="5">
        <v>0</v>
      </c>
      <c r="G39" s="5">
        <v>0</v>
      </c>
      <c r="H39" s="5">
        <v>0</v>
      </c>
      <c r="I39" s="5">
        <v>0</v>
      </c>
      <c r="J39" s="5">
        <v>0</v>
      </c>
      <c r="K39" s="5">
        <v>0</v>
      </c>
      <c r="L39" s="5">
        <v>0</v>
      </c>
      <c r="M39" s="5">
        <v>0</v>
      </c>
      <c r="N39" s="5">
        <v>0</v>
      </c>
      <c r="O39" s="5">
        <v>0</v>
      </c>
      <c r="P39" s="5">
        <v>0</v>
      </c>
      <c r="Q39" s="5">
        <v>0</v>
      </c>
      <c r="R39" s="4">
        <f t="shared" si="2"/>
        <v>0</v>
      </c>
      <c r="S39" s="220"/>
    </row>
    <row r="40" spans="1:19" x14ac:dyDescent="0.25">
      <c r="A40" s="231" t="s">
        <v>158</v>
      </c>
      <c r="B40" s="5">
        <v>0</v>
      </c>
      <c r="C40" s="5">
        <v>0</v>
      </c>
      <c r="D40" s="5">
        <v>0</v>
      </c>
      <c r="E40" s="5">
        <v>0</v>
      </c>
      <c r="F40" s="5">
        <v>0</v>
      </c>
      <c r="G40" s="5">
        <v>0</v>
      </c>
      <c r="H40" s="5">
        <v>0</v>
      </c>
      <c r="I40" s="5">
        <v>0</v>
      </c>
      <c r="J40" s="5">
        <v>0</v>
      </c>
      <c r="K40" s="5">
        <v>0</v>
      </c>
      <c r="L40" s="5">
        <v>0</v>
      </c>
      <c r="M40" s="5">
        <v>0</v>
      </c>
      <c r="N40" s="5">
        <v>0</v>
      </c>
      <c r="O40" s="5">
        <v>0</v>
      </c>
      <c r="P40" s="5">
        <v>0</v>
      </c>
      <c r="Q40" s="5">
        <v>0</v>
      </c>
      <c r="R40" s="4">
        <f t="shared" si="2"/>
        <v>0</v>
      </c>
      <c r="S40" s="220"/>
    </row>
    <row r="41" spans="1:19" x14ac:dyDescent="0.25">
      <c r="A41" s="231" t="s">
        <v>159</v>
      </c>
      <c r="B41" s="5">
        <v>0</v>
      </c>
      <c r="C41" s="5">
        <v>0</v>
      </c>
      <c r="D41" s="5">
        <v>0</v>
      </c>
      <c r="E41" s="5">
        <v>0</v>
      </c>
      <c r="F41" s="5">
        <v>0</v>
      </c>
      <c r="G41" s="5">
        <v>0</v>
      </c>
      <c r="H41" s="5">
        <v>0</v>
      </c>
      <c r="I41" s="5">
        <v>0</v>
      </c>
      <c r="J41" s="5">
        <v>0</v>
      </c>
      <c r="K41" s="5">
        <v>0</v>
      </c>
      <c r="L41" s="5">
        <v>0</v>
      </c>
      <c r="M41" s="5">
        <v>0</v>
      </c>
      <c r="N41" s="5">
        <v>0</v>
      </c>
      <c r="O41" s="5">
        <v>0</v>
      </c>
      <c r="P41" s="5">
        <v>0</v>
      </c>
      <c r="Q41" s="5">
        <v>0</v>
      </c>
      <c r="R41" s="4">
        <f t="shared" si="2"/>
        <v>0</v>
      </c>
      <c r="S41" s="220"/>
    </row>
    <row r="42" spans="1:19" x14ac:dyDescent="0.25">
      <c r="A42" s="231" t="s">
        <v>160</v>
      </c>
      <c r="B42" s="5">
        <v>0</v>
      </c>
      <c r="C42" s="5">
        <v>0</v>
      </c>
      <c r="D42" s="5">
        <v>0</v>
      </c>
      <c r="E42" s="5">
        <v>0</v>
      </c>
      <c r="F42" s="5">
        <v>0</v>
      </c>
      <c r="G42" s="5">
        <v>0</v>
      </c>
      <c r="H42" s="5">
        <v>0</v>
      </c>
      <c r="I42" s="5">
        <v>0</v>
      </c>
      <c r="J42" s="5">
        <v>0</v>
      </c>
      <c r="K42" s="5">
        <v>0</v>
      </c>
      <c r="L42" s="5">
        <v>0</v>
      </c>
      <c r="M42" s="5">
        <v>0</v>
      </c>
      <c r="N42" s="5">
        <v>0</v>
      </c>
      <c r="O42" s="5">
        <v>0</v>
      </c>
      <c r="P42" s="5">
        <v>0</v>
      </c>
      <c r="Q42" s="5">
        <v>0</v>
      </c>
      <c r="R42" s="4">
        <f t="shared" si="2"/>
        <v>0</v>
      </c>
      <c r="S42" s="220"/>
    </row>
    <row r="43" spans="1:19" x14ac:dyDescent="0.25">
      <c r="A43" s="231" t="s">
        <v>161</v>
      </c>
      <c r="B43" s="5">
        <v>0</v>
      </c>
      <c r="C43" s="5">
        <v>0</v>
      </c>
      <c r="D43" s="5">
        <v>0</v>
      </c>
      <c r="E43" s="5">
        <v>0</v>
      </c>
      <c r="F43" s="5">
        <v>0</v>
      </c>
      <c r="G43" s="5">
        <v>0</v>
      </c>
      <c r="H43" s="5">
        <v>0</v>
      </c>
      <c r="I43" s="5">
        <v>0</v>
      </c>
      <c r="J43" s="5">
        <v>0</v>
      </c>
      <c r="K43" s="5">
        <v>0</v>
      </c>
      <c r="L43" s="5">
        <v>0</v>
      </c>
      <c r="M43" s="5">
        <v>0</v>
      </c>
      <c r="N43" s="5">
        <v>0</v>
      </c>
      <c r="O43" s="5">
        <v>0</v>
      </c>
      <c r="P43" s="5">
        <v>0</v>
      </c>
      <c r="Q43" s="5">
        <v>0</v>
      </c>
      <c r="R43" s="4">
        <f t="shared" si="2"/>
        <v>0</v>
      </c>
      <c r="S43" s="220"/>
    </row>
    <row r="44" spans="1:19" x14ac:dyDescent="0.25">
      <c r="A44" s="231" t="s">
        <v>163</v>
      </c>
      <c r="B44" s="5">
        <v>0</v>
      </c>
      <c r="C44" s="5">
        <v>0</v>
      </c>
      <c r="D44" s="5">
        <v>0</v>
      </c>
      <c r="E44" s="5">
        <v>0</v>
      </c>
      <c r="F44" s="5">
        <v>0</v>
      </c>
      <c r="G44" s="5">
        <v>0</v>
      </c>
      <c r="H44" s="5">
        <v>0</v>
      </c>
      <c r="I44" s="5">
        <v>0</v>
      </c>
      <c r="J44" s="5">
        <v>0</v>
      </c>
      <c r="K44" s="5">
        <v>0</v>
      </c>
      <c r="L44" s="5">
        <v>0</v>
      </c>
      <c r="M44" s="5">
        <v>0</v>
      </c>
      <c r="N44" s="5">
        <v>0</v>
      </c>
      <c r="O44" s="5">
        <v>0</v>
      </c>
      <c r="P44" s="5">
        <v>0</v>
      </c>
      <c r="Q44" s="5">
        <v>0</v>
      </c>
      <c r="R44" s="4">
        <f t="shared" si="2"/>
        <v>0</v>
      </c>
      <c r="S44" s="220"/>
    </row>
    <row r="45" spans="1:19" x14ac:dyDescent="0.25">
      <c r="A45" s="242" t="s">
        <v>62</v>
      </c>
      <c r="B45" s="5">
        <v>0</v>
      </c>
      <c r="C45" s="5">
        <v>0</v>
      </c>
      <c r="D45" s="5">
        <v>0</v>
      </c>
      <c r="E45" s="5">
        <v>0</v>
      </c>
      <c r="F45" s="5">
        <v>0</v>
      </c>
      <c r="G45" s="5">
        <v>0</v>
      </c>
      <c r="H45" s="5">
        <v>0</v>
      </c>
      <c r="I45" s="5">
        <v>0</v>
      </c>
      <c r="J45" s="5">
        <v>0</v>
      </c>
      <c r="K45" s="5">
        <v>0</v>
      </c>
      <c r="L45" s="5">
        <v>0</v>
      </c>
      <c r="M45" s="5">
        <v>0</v>
      </c>
      <c r="N45" s="5">
        <v>0</v>
      </c>
      <c r="O45" s="5">
        <v>0</v>
      </c>
      <c r="P45" s="5">
        <v>0</v>
      </c>
      <c r="Q45" s="5">
        <v>0</v>
      </c>
      <c r="R45" s="4">
        <f t="shared" si="2"/>
        <v>0</v>
      </c>
      <c r="S45" s="220"/>
    </row>
    <row r="46" spans="1:19" x14ac:dyDescent="0.25">
      <c r="A46" s="242" t="s">
        <v>62</v>
      </c>
      <c r="B46" s="5">
        <v>0</v>
      </c>
      <c r="C46" s="5">
        <v>0</v>
      </c>
      <c r="D46" s="5">
        <v>0</v>
      </c>
      <c r="E46" s="5">
        <v>0</v>
      </c>
      <c r="F46" s="5">
        <v>0</v>
      </c>
      <c r="G46" s="5">
        <v>0</v>
      </c>
      <c r="H46" s="5">
        <v>0</v>
      </c>
      <c r="I46" s="5">
        <v>0</v>
      </c>
      <c r="J46" s="5">
        <v>0</v>
      </c>
      <c r="K46" s="5">
        <v>0</v>
      </c>
      <c r="L46" s="5">
        <v>0</v>
      </c>
      <c r="M46" s="5">
        <v>0</v>
      </c>
      <c r="N46" s="5">
        <v>0</v>
      </c>
      <c r="O46" s="5">
        <v>0</v>
      </c>
      <c r="P46" s="5">
        <v>0</v>
      </c>
      <c r="Q46" s="5">
        <v>0</v>
      </c>
      <c r="R46" s="4">
        <f t="shared" si="2"/>
        <v>0</v>
      </c>
      <c r="S46" s="220"/>
    </row>
    <row r="47" spans="1:19" ht="12" thickBot="1" x14ac:dyDescent="0.3">
      <c r="A47" s="243" t="s">
        <v>62</v>
      </c>
      <c r="B47" s="6">
        <v>0</v>
      </c>
      <c r="C47" s="6">
        <v>0</v>
      </c>
      <c r="D47" s="6">
        <v>0</v>
      </c>
      <c r="E47" s="6">
        <v>0</v>
      </c>
      <c r="F47" s="6">
        <v>0</v>
      </c>
      <c r="G47" s="6">
        <v>0</v>
      </c>
      <c r="H47" s="6">
        <v>0</v>
      </c>
      <c r="I47" s="6">
        <v>0</v>
      </c>
      <c r="J47" s="6">
        <v>0</v>
      </c>
      <c r="K47" s="6">
        <v>0</v>
      </c>
      <c r="L47" s="6">
        <v>0</v>
      </c>
      <c r="M47" s="6">
        <v>0</v>
      </c>
      <c r="N47" s="6">
        <v>0</v>
      </c>
      <c r="O47" s="6">
        <v>0</v>
      </c>
      <c r="P47" s="6">
        <v>0</v>
      </c>
      <c r="Q47" s="6">
        <v>0</v>
      </c>
      <c r="R47" s="7">
        <f t="shared" si="2"/>
        <v>0</v>
      </c>
      <c r="S47" s="220"/>
    </row>
    <row r="48" spans="1:19" ht="12" thickBot="1" x14ac:dyDescent="0.3">
      <c r="A48" s="53" t="s">
        <v>82</v>
      </c>
      <c r="B48" s="55">
        <f t="shared" ref="B48:R48" si="3">SUM(B32:B47)</f>
        <v>0</v>
      </c>
      <c r="C48" s="55">
        <f t="shared" si="3"/>
        <v>0</v>
      </c>
      <c r="D48" s="55">
        <f t="shared" si="3"/>
        <v>0</v>
      </c>
      <c r="E48" s="55">
        <f t="shared" si="3"/>
        <v>0</v>
      </c>
      <c r="F48" s="55">
        <f t="shared" si="3"/>
        <v>0</v>
      </c>
      <c r="G48" s="55">
        <f t="shared" si="3"/>
        <v>0</v>
      </c>
      <c r="H48" s="55">
        <f t="shared" si="3"/>
        <v>0</v>
      </c>
      <c r="I48" s="55">
        <f t="shared" si="3"/>
        <v>0</v>
      </c>
      <c r="J48" s="55">
        <f t="shared" si="3"/>
        <v>0</v>
      </c>
      <c r="K48" s="55">
        <f t="shared" si="3"/>
        <v>0</v>
      </c>
      <c r="L48" s="55">
        <f t="shared" si="3"/>
        <v>0</v>
      </c>
      <c r="M48" s="55">
        <f t="shared" si="3"/>
        <v>0</v>
      </c>
      <c r="N48" s="55">
        <f t="shared" si="3"/>
        <v>0</v>
      </c>
      <c r="O48" s="55">
        <f t="shared" si="3"/>
        <v>0</v>
      </c>
      <c r="P48" s="55">
        <f t="shared" si="3"/>
        <v>0</v>
      </c>
      <c r="Q48" s="55">
        <f t="shared" si="3"/>
        <v>0</v>
      </c>
      <c r="R48" s="54">
        <f t="shared" si="3"/>
        <v>0</v>
      </c>
      <c r="S48" s="220"/>
    </row>
    <row r="49" spans="1:19" ht="12" thickBot="1" x14ac:dyDescent="0.3">
      <c r="A49" s="228"/>
      <c r="B49" s="232"/>
      <c r="C49" s="232"/>
      <c r="D49" s="233"/>
      <c r="E49" s="228"/>
      <c r="F49" s="228"/>
      <c r="G49" s="228"/>
      <c r="H49" s="228"/>
      <c r="I49" s="228"/>
      <c r="J49" s="228"/>
      <c r="K49" s="228"/>
      <c r="L49" s="228"/>
      <c r="M49" s="228"/>
      <c r="N49" s="228"/>
      <c r="O49" s="228"/>
      <c r="P49" s="228"/>
      <c r="Q49" s="228"/>
      <c r="R49" s="234"/>
    </row>
    <row r="50" spans="1:19" ht="12" thickBot="1" x14ac:dyDescent="0.3">
      <c r="A50" s="112" t="s">
        <v>176</v>
      </c>
      <c r="B50" s="107"/>
      <c r="C50" s="107"/>
      <c r="D50" s="107"/>
      <c r="E50" s="107"/>
      <c r="F50" s="107"/>
      <c r="G50" s="107"/>
      <c r="H50" s="107"/>
      <c r="I50" s="107"/>
      <c r="J50" s="107"/>
      <c r="K50" s="107"/>
      <c r="L50" s="107"/>
      <c r="M50" s="107"/>
      <c r="N50" s="107"/>
      <c r="O50" s="107"/>
      <c r="P50" s="107"/>
      <c r="Q50" s="107"/>
      <c r="R50" s="108"/>
      <c r="S50" s="220"/>
    </row>
    <row r="51" spans="1:19" x14ac:dyDescent="0.25">
      <c r="A51" s="230" t="s">
        <v>162</v>
      </c>
      <c r="B51" s="34">
        <v>0</v>
      </c>
      <c r="C51" s="34">
        <v>0</v>
      </c>
      <c r="D51" s="34">
        <v>0</v>
      </c>
      <c r="E51" s="34">
        <v>0</v>
      </c>
      <c r="F51" s="34">
        <v>0</v>
      </c>
      <c r="G51" s="34">
        <v>0</v>
      </c>
      <c r="H51" s="34">
        <v>0</v>
      </c>
      <c r="I51" s="34">
        <v>0</v>
      </c>
      <c r="J51" s="34">
        <v>0</v>
      </c>
      <c r="K51" s="34">
        <v>0</v>
      </c>
      <c r="L51" s="34">
        <v>0</v>
      </c>
      <c r="M51" s="34">
        <v>0</v>
      </c>
      <c r="N51" s="34">
        <v>0</v>
      </c>
      <c r="O51" s="34">
        <v>0</v>
      </c>
      <c r="P51" s="34">
        <v>0</v>
      </c>
      <c r="Q51" s="34">
        <v>0</v>
      </c>
      <c r="R51" s="35">
        <f t="shared" ref="R51:R66" si="4">SUM(B51:Q51)</f>
        <v>0</v>
      </c>
      <c r="S51" s="220"/>
    </row>
    <row r="52" spans="1:19" x14ac:dyDescent="0.25">
      <c r="A52" s="231" t="s">
        <v>151</v>
      </c>
      <c r="B52" s="36">
        <v>0</v>
      </c>
      <c r="C52" s="36">
        <v>0</v>
      </c>
      <c r="D52" s="36">
        <v>0</v>
      </c>
      <c r="E52" s="36">
        <v>0</v>
      </c>
      <c r="F52" s="36">
        <v>0</v>
      </c>
      <c r="G52" s="36">
        <v>0</v>
      </c>
      <c r="H52" s="36">
        <v>0</v>
      </c>
      <c r="I52" s="36">
        <v>0</v>
      </c>
      <c r="J52" s="36">
        <v>0</v>
      </c>
      <c r="K52" s="36">
        <v>0</v>
      </c>
      <c r="L52" s="36">
        <v>0</v>
      </c>
      <c r="M52" s="36">
        <v>0</v>
      </c>
      <c r="N52" s="36">
        <v>0</v>
      </c>
      <c r="O52" s="36">
        <v>0</v>
      </c>
      <c r="P52" s="36">
        <v>0</v>
      </c>
      <c r="Q52" s="36">
        <v>0</v>
      </c>
      <c r="R52" s="37">
        <f t="shared" si="4"/>
        <v>0</v>
      </c>
      <c r="S52" s="220"/>
    </row>
    <row r="53" spans="1:19" x14ac:dyDescent="0.25">
      <c r="A53" s="231" t="s">
        <v>152</v>
      </c>
      <c r="B53" s="36">
        <v>0</v>
      </c>
      <c r="C53" s="36">
        <v>0</v>
      </c>
      <c r="D53" s="36">
        <v>0</v>
      </c>
      <c r="E53" s="36">
        <v>0</v>
      </c>
      <c r="F53" s="36">
        <v>0</v>
      </c>
      <c r="G53" s="36">
        <v>0</v>
      </c>
      <c r="H53" s="36">
        <v>0</v>
      </c>
      <c r="I53" s="36">
        <v>0</v>
      </c>
      <c r="J53" s="36">
        <v>0</v>
      </c>
      <c r="K53" s="36">
        <v>0</v>
      </c>
      <c r="L53" s="36">
        <v>0</v>
      </c>
      <c r="M53" s="36">
        <v>0</v>
      </c>
      <c r="N53" s="36">
        <v>0</v>
      </c>
      <c r="O53" s="36">
        <v>0</v>
      </c>
      <c r="P53" s="36">
        <v>0</v>
      </c>
      <c r="Q53" s="36">
        <v>0</v>
      </c>
      <c r="R53" s="37">
        <f t="shared" si="4"/>
        <v>0</v>
      </c>
      <c r="S53" s="220"/>
    </row>
    <row r="54" spans="1:19" x14ac:dyDescent="0.25">
      <c r="A54" s="231" t="s">
        <v>153</v>
      </c>
      <c r="B54" s="36">
        <v>0</v>
      </c>
      <c r="C54" s="36">
        <v>0</v>
      </c>
      <c r="D54" s="36">
        <v>0</v>
      </c>
      <c r="E54" s="36">
        <v>0</v>
      </c>
      <c r="F54" s="36">
        <v>0</v>
      </c>
      <c r="G54" s="36">
        <v>0</v>
      </c>
      <c r="H54" s="36">
        <v>0</v>
      </c>
      <c r="I54" s="36">
        <v>0</v>
      </c>
      <c r="J54" s="36">
        <v>0</v>
      </c>
      <c r="K54" s="36">
        <v>0</v>
      </c>
      <c r="L54" s="36">
        <v>0</v>
      </c>
      <c r="M54" s="36">
        <v>0</v>
      </c>
      <c r="N54" s="36">
        <v>0</v>
      </c>
      <c r="O54" s="36">
        <v>0</v>
      </c>
      <c r="P54" s="36">
        <v>0</v>
      </c>
      <c r="Q54" s="36">
        <v>0</v>
      </c>
      <c r="R54" s="37">
        <f t="shared" si="4"/>
        <v>0</v>
      </c>
      <c r="S54" s="220"/>
    </row>
    <row r="55" spans="1:19" x14ac:dyDescent="0.25">
      <c r="A55" s="231" t="s">
        <v>154</v>
      </c>
      <c r="B55" s="36">
        <v>0</v>
      </c>
      <c r="C55" s="36">
        <v>0</v>
      </c>
      <c r="D55" s="36">
        <v>0</v>
      </c>
      <c r="E55" s="36">
        <v>0</v>
      </c>
      <c r="F55" s="36">
        <v>0</v>
      </c>
      <c r="G55" s="36">
        <v>0</v>
      </c>
      <c r="H55" s="36">
        <v>0</v>
      </c>
      <c r="I55" s="36">
        <v>0</v>
      </c>
      <c r="J55" s="36">
        <v>0</v>
      </c>
      <c r="K55" s="36">
        <v>0</v>
      </c>
      <c r="L55" s="36">
        <v>0</v>
      </c>
      <c r="M55" s="36">
        <v>0</v>
      </c>
      <c r="N55" s="36">
        <v>0</v>
      </c>
      <c r="O55" s="36">
        <v>0</v>
      </c>
      <c r="P55" s="36">
        <v>0</v>
      </c>
      <c r="Q55" s="36">
        <v>0</v>
      </c>
      <c r="R55" s="37">
        <f t="shared" si="4"/>
        <v>0</v>
      </c>
      <c r="S55" s="220"/>
    </row>
    <row r="56" spans="1:19" x14ac:dyDescent="0.25">
      <c r="A56" s="231" t="s">
        <v>155</v>
      </c>
      <c r="B56" s="36">
        <v>0</v>
      </c>
      <c r="C56" s="36">
        <v>0</v>
      </c>
      <c r="D56" s="36">
        <v>0</v>
      </c>
      <c r="E56" s="36">
        <v>0</v>
      </c>
      <c r="F56" s="36">
        <v>0</v>
      </c>
      <c r="G56" s="36">
        <v>0</v>
      </c>
      <c r="H56" s="36">
        <v>0</v>
      </c>
      <c r="I56" s="36">
        <v>0</v>
      </c>
      <c r="J56" s="36">
        <v>0</v>
      </c>
      <c r="K56" s="36">
        <v>0</v>
      </c>
      <c r="L56" s="36">
        <v>0</v>
      </c>
      <c r="M56" s="36">
        <v>0</v>
      </c>
      <c r="N56" s="36">
        <v>0</v>
      </c>
      <c r="O56" s="36">
        <v>0</v>
      </c>
      <c r="P56" s="36">
        <v>0</v>
      </c>
      <c r="Q56" s="36">
        <v>0</v>
      </c>
      <c r="R56" s="37">
        <f t="shared" si="4"/>
        <v>0</v>
      </c>
      <c r="S56" s="220"/>
    </row>
    <row r="57" spans="1:19" x14ac:dyDescent="0.25">
      <c r="A57" s="231" t="s">
        <v>156</v>
      </c>
      <c r="B57" s="36">
        <v>0</v>
      </c>
      <c r="C57" s="36">
        <v>0</v>
      </c>
      <c r="D57" s="36">
        <v>0</v>
      </c>
      <c r="E57" s="36">
        <v>0</v>
      </c>
      <c r="F57" s="36">
        <v>0</v>
      </c>
      <c r="G57" s="36">
        <v>0</v>
      </c>
      <c r="H57" s="36">
        <v>0</v>
      </c>
      <c r="I57" s="36">
        <v>0</v>
      </c>
      <c r="J57" s="36">
        <v>0</v>
      </c>
      <c r="K57" s="36">
        <v>0</v>
      </c>
      <c r="L57" s="36">
        <v>0</v>
      </c>
      <c r="M57" s="36">
        <v>0</v>
      </c>
      <c r="N57" s="36">
        <v>0</v>
      </c>
      <c r="O57" s="36">
        <v>0</v>
      </c>
      <c r="P57" s="36">
        <v>0</v>
      </c>
      <c r="Q57" s="36">
        <v>0</v>
      </c>
      <c r="R57" s="37">
        <f t="shared" si="4"/>
        <v>0</v>
      </c>
      <c r="S57" s="220"/>
    </row>
    <row r="58" spans="1:19" x14ac:dyDescent="0.25">
      <c r="A58" s="231" t="s">
        <v>157</v>
      </c>
      <c r="B58" s="36">
        <v>0</v>
      </c>
      <c r="C58" s="36">
        <v>0</v>
      </c>
      <c r="D58" s="36">
        <v>0</v>
      </c>
      <c r="E58" s="36">
        <v>0</v>
      </c>
      <c r="F58" s="36">
        <v>0</v>
      </c>
      <c r="G58" s="36">
        <v>0</v>
      </c>
      <c r="H58" s="36">
        <v>0</v>
      </c>
      <c r="I58" s="36">
        <v>0</v>
      </c>
      <c r="J58" s="36">
        <v>0</v>
      </c>
      <c r="K58" s="36">
        <v>0</v>
      </c>
      <c r="L58" s="36">
        <v>0</v>
      </c>
      <c r="M58" s="36">
        <v>0</v>
      </c>
      <c r="N58" s="36">
        <v>0</v>
      </c>
      <c r="O58" s="36">
        <v>0</v>
      </c>
      <c r="P58" s="36">
        <v>0</v>
      </c>
      <c r="Q58" s="36">
        <v>0</v>
      </c>
      <c r="R58" s="37">
        <f t="shared" si="4"/>
        <v>0</v>
      </c>
      <c r="S58" s="220"/>
    </row>
    <row r="59" spans="1:19" x14ac:dyDescent="0.25">
      <c r="A59" s="231" t="s">
        <v>158</v>
      </c>
      <c r="B59" s="36">
        <v>0</v>
      </c>
      <c r="C59" s="36">
        <v>0</v>
      </c>
      <c r="D59" s="36">
        <v>0</v>
      </c>
      <c r="E59" s="36">
        <v>0</v>
      </c>
      <c r="F59" s="36">
        <v>0</v>
      </c>
      <c r="G59" s="36">
        <v>0</v>
      </c>
      <c r="H59" s="36">
        <v>0</v>
      </c>
      <c r="I59" s="36">
        <v>0</v>
      </c>
      <c r="J59" s="36">
        <v>0</v>
      </c>
      <c r="K59" s="36">
        <v>0</v>
      </c>
      <c r="L59" s="36">
        <v>0</v>
      </c>
      <c r="M59" s="36">
        <v>0</v>
      </c>
      <c r="N59" s="36">
        <v>0</v>
      </c>
      <c r="O59" s="36">
        <v>0</v>
      </c>
      <c r="P59" s="36">
        <v>0</v>
      </c>
      <c r="Q59" s="36">
        <v>0</v>
      </c>
      <c r="R59" s="37">
        <f t="shared" si="4"/>
        <v>0</v>
      </c>
      <c r="S59" s="220"/>
    </row>
    <row r="60" spans="1:19" x14ac:dyDescent="0.25">
      <c r="A60" s="231" t="s">
        <v>159</v>
      </c>
      <c r="B60" s="36">
        <v>0</v>
      </c>
      <c r="C60" s="36">
        <v>0</v>
      </c>
      <c r="D60" s="36">
        <v>0</v>
      </c>
      <c r="E60" s="36">
        <v>0</v>
      </c>
      <c r="F60" s="36">
        <v>0</v>
      </c>
      <c r="G60" s="36">
        <v>0</v>
      </c>
      <c r="H60" s="36">
        <v>0</v>
      </c>
      <c r="I60" s="36">
        <v>0</v>
      </c>
      <c r="J60" s="36">
        <v>0</v>
      </c>
      <c r="K60" s="36">
        <v>0</v>
      </c>
      <c r="L60" s="36">
        <v>0</v>
      </c>
      <c r="M60" s="36">
        <v>0</v>
      </c>
      <c r="N60" s="36">
        <v>0</v>
      </c>
      <c r="O60" s="36">
        <v>0</v>
      </c>
      <c r="P60" s="36">
        <v>0</v>
      </c>
      <c r="Q60" s="36">
        <v>0</v>
      </c>
      <c r="R60" s="37">
        <f t="shared" si="4"/>
        <v>0</v>
      </c>
      <c r="S60" s="220"/>
    </row>
    <row r="61" spans="1:19" x14ac:dyDescent="0.25">
      <c r="A61" s="231" t="s">
        <v>160</v>
      </c>
      <c r="B61" s="36">
        <v>0</v>
      </c>
      <c r="C61" s="36">
        <v>0</v>
      </c>
      <c r="D61" s="36">
        <v>0</v>
      </c>
      <c r="E61" s="36">
        <v>0</v>
      </c>
      <c r="F61" s="36">
        <v>0</v>
      </c>
      <c r="G61" s="36">
        <v>0</v>
      </c>
      <c r="H61" s="36">
        <v>0</v>
      </c>
      <c r="I61" s="36">
        <v>0</v>
      </c>
      <c r="J61" s="36">
        <v>0</v>
      </c>
      <c r="K61" s="36">
        <v>0</v>
      </c>
      <c r="L61" s="36">
        <v>0</v>
      </c>
      <c r="M61" s="36">
        <v>0</v>
      </c>
      <c r="N61" s="36">
        <v>0</v>
      </c>
      <c r="O61" s="36">
        <v>0</v>
      </c>
      <c r="P61" s="36">
        <v>0</v>
      </c>
      <c r="Q61" s="36">
        <v>0</v>
      </c>
      <c r="R61" s="37">
        <f t="shared" si="4"/>
        <v>0</v>
      </c>
      <c r="S61" s="220"/>
    </row>
    <row r="62" spans="1:19" x14ac:dyDescent="0.25">
      <c r="A62" s="231" t="s">
        <v>161</v>
      </c>
      <c r="B62" s="36">
        <v>0</v>
      </c>
      <c r="C62" s="36">
        <v>0</v>
      </c>
      <c r="D62" s="36">
        <v>0</v>
      </c>
      <c r="E62" s="36">
        <v>0</v>
      </c>
      <c r="F62" s="36">
        <v>0</v>
      </c>
      <c r="G62" s="36">
        <v>0</v>
      </c>
      <c r="H62" s="36">
        <v>0</v>
      </c>
      <c r="I62" s="36">
        <v>0</v>
      </c>
      <c r="J62" s="36">
        <v>0</v>
      </c>
      <c r="K62" s="36">
        <v>0</v>
      </c>
      <c r="L62" s="36">
        <v>0</v>
      </c>
      <c r="M62" s="36">
        <v>0</v>
      </c>
      <c r="N62" s="36">
        <v>0</v>
      </c>
      <c r="O62" s="36">
        <v>0</v>
      </c>
      <c r="P62" s="36">
        <v>0</v>
      </c>
      <c r="Q62" s="36">
        <v>0</v>
      </c>
      <c r="R62" s="37">
        <f t="shared" si="4"/>
        <v>0</v>
      </c>
      <c r="S62" s="220"/>
    </row>
    <row r="63" spans="1:19" x14ac:dyDescent="0.25">
      <c r="A63" s="231" t="s">
        <v>163</v>
      </c>
      <c r="B63" s="36">
        <v>0</v>
      </c>
      <c r="C63" s="36">
        <v>0</v>
      </c>
      <c r="D63" s="36">
        <v>0</v>
      </c>
      <c r="E63" s="36">
        <v>0</v>
      </c>
      <c r="F63" s="36">
        <v>0</v>
      </c>
      <c r="G63" s="36">
        <v>0</v>
      </c>
      <c r="H63" s="36">
        <v>0</v>
      </c>
      <c r="I63" s="36">
        <v>0</v>
      </c>
      <c r="J63" s="36">
        <v>0</v>
      </c>
      <c r="K63" s="36">
        <v>0</v>
      </c>
      <c r="L63" s="36">
        <v>0</v>
      </c>
      <c r="M63" s="36">
        <v>0</v>
      </c>
      <c r="N63" s="36">
        <v>0</v>
      </c>
      <c r="O63" s="36">
        <v>0</v>
      </c>
      <c r="P63" s="36">
        <v>0</v>
      </c>
      <c r="Q63" s="36">
        <v>0</v>
      </c>
      <c r="R63" s="37">
        <f t="shared" si="4"/>
        <v>0</v>
      </c>
      <c r="S63" s="220"/>
    </row>
    <row r="64" spans="1:19" x14ac:dyDescent="0.25">
      <c r="A64" s="242" t="s">
        <v>62</v>
      </c>
      <c r="B64" s="36">
        <v>0</v>
      </c>
      <c r="C64" s="36">
        <v>0</v>
      </c>
      <c r="D64" s="36">
        <v>0</v>
      </c>
      <c r="E64" s="36">
        <v>0</v>
      </c>
      <c r="F64" s="36">
        <v>0</v>
      </c>
      <c r="G64" s="36">
        <v>0</v>
      </c>
      <c r="H64" s="36">
        <v>0</v>
      </c>
      <c r="I64" s="36">
        <v>0</v>
      </c>
      <c r="J64" s="36">
        <v>0</v>
      </c>
      <c r="K64" s="36">
        <v>0</v>
      </c>
      <c r="L64" s="36">
        <v>0</v>
      </c>
      <c r="M64" s="36">
        <v>0</v>
      </c>
      <c r="N64" s="36">
        <v>0</v>
      </c>
      <c r="O64" s="36">
        <v>0</v>
      </c>
      <c r="P64" s="36">
        <v>0</v>
      </c>
      <c r="Q64" s="36">
        <v>0</v>
      </c>
      <c r="R64" s="37">
        <f t="shared" si="4"/>
        <v>0</v>
      </c>
      <c r="S64" s="220"/>
    </row>
    <row r="65" spans="1:19" x14ac:dyDescent="0.25">
      <c r="A65" s="242" t="s">
        <v>62</v>
      </c>
      <c r="B65" s="36">
        <v>0</v>
      </c>
      <c r="C65" s="36">
        <v>0</v>
      </c>
      <c r="D65" s="36">
        <v>0</v>
      </c>
      <c r="E65" s="36">
        <v>0</v>
      </c>
      <c r="F65" s="36">
        <v>0</v>
      </c>
      <c r="G65" s="36">
        <v>0</v>
      </c>
      <c r="H65" s="36">
        <v>0</v>
      </c>
      <c r="I65" s="36">
        <v>0</v>
      </c>
      <c r="J65" s="36">
        <v>0</v>
      </c>
      <c r="K65" s="36">
        <v>0</v>
      </c>
      <c r="L65" s="36">
        <v>0</v>
      </c>
      <c r="M65" s="36">
        <v>0</v>
      </c>
      <c r="N65" s="36">
        <v>0</v>
      </c>
      <c r="O65" s="36">
        <v>0</v>
      </c>
      <c r="P65" s="36">
        <v>0</v>
      </c>
      <c r="Q65" s="36">
        <v>0</v>
      </c>
      <c r="R65" s="37">
        <f t="shared" si="4"/>
        <v>0</v>
      </c>
      <c r="S65" s="220"/>
    </row>
    <row r="66" spans="1:19" ht="12" thickBot="1" x14ac:dyDescent="0.3">
      <c r="A66" s="243" t="s">
        <v>62</v>
      </c>
      <c r="B66" s="38">
        <v>0</v>
      </c>
      <c r="C66" s="38">
        <v>0</v>
      </c>
      <c r="D66" s="38">
        <v>0</v>
      </c>
      <c r="E66" s="38">
        <v>0</v>
      </c>
      <c r="F66" s="38">
        <v>0</v>
      </c>
      <c r="G66" s="38">
        <v>0</v>
      </c>
      <c r="H66" s="38">
        <v>0</v>
      </c>
      <c r="I66" s="38">
        <v>0</v>
      </c>
      <c r="J66" s="38">
        <v>0</v>
      </c>
      <c r="K66" s="38">
        <v>0</v>
      </c>
      <c r="L66" s="38">
        <v>0</v>
      </c>
      <c r="M66" s="38">
        <v>0</v>
      </c>
      <c r="N66" s="38">
        <v>0</v>
      </c>
      <c r="O66" s="38">
        <v>0</v>
      </c>
      <c r="P66" s="38">
        <v>0</v>
      </c>
      <c r="Q66" s="38">
        <v>0</v>
      </c>
      <c r="R66" s="39">
        <f t="shared" si="4"/>
        <v>0</v>
      </c>
      <c r="S66" s="220"/>
    </row>
    <row r="67" spans="1:19" ht="12" thickBot="1" x14ac:dyDescent="0.3">
      <c r="A67" s="53" t="s">
        <v>84</v>
      </c>
      <c r="B67" s="56">
        <f t="shared" ref="B67:R67" si="5">SUM(B51:B66)</f>
        <v>0</v>
      </c>
      <c r="C67" s="56">
        <f t="shared" si="5"/>
        <v>0</v>
      </c>
      <c r="D67" s="56">
        <f t="shared" si="5"/>
        <v>0</v>
      </c>
      <c r="E67" s="56">
        <f t="shared" si="5"/>
        <v>0</v>
      </c>
      <c r="F67" s="56">
        <f t="shared" si="5"/>
        <v>0</v>
      </c>
      <c r="G67" s="56">
        <f t="shared" si="5"/>
        <v>0</v>
      </c>
      <c r="H67" s="56">
        <f t="shared" si="5"/>
        <v>0</v>
      </c>
      <c r="I67" s="56">
        <f t="shared" si="5"/>
        <v>0</v>
      </c>
      <c r="J67" s="56">
        <f t="shared" si="5"/>
        <v>0</v>
      </c>
      <c r="K67" s="56">
        <f t="shared" si="5"/>
        <v>0</v>
      </c>
      <c r="L67" s="56">
        <f t="shared" si="5"/>
        <v>0</v>
      </c>
      <c r="M67" s="56">
        <f t="shared" si="5"/>
        <v>0</v>
      </c>
      <c r="N67" s="56">
        <f t="shared" si="5"/>
        <v>0</v>
      </c>
      <c r="O67" s="56">
        <f t="shared" si="5"/>
        <v>0</v>
      </c>
      <c r="P67" s="56">
        <f t="shared" si="5"/>
        <v>0</v>
      </c>
      <c r="Q67" s="56">
        <f t="shared" si="5"/>
        <v>0</v>
      </c>
      <c r="R67" s="102">
        <f t="shared" si="5"/>
        <v>0</v>
      </c>
      <c r="S67" s="220"/>
    </row>
    <row r="68" spans="1:19" ht="12" thickBot="1" x14ac:dyDescent="0.3">
      <c r="A68" s="228"/>
      <c r="B68" s="232"/>
      <c r="C68" s="232"/>
      <c r="D68" s="233"/>
      <c r="E68" s="228"/>
      <c r="F68" s="228"/>
      <c r="G68" s="228"/>
      <c r="H68" s="228"/>
      <c r="I68" s="228"/>
      <c r="J68" s="228"/>
      <c r="K68" s="228"/>
      <c r="L68" s="228"/>
      <c r="M68" s="228"/>
      <c r="N68" s="228"/>
      <c r="O68" s="228"/>
      <c r="P68" s="228"/>
      <c r="Q68" s="228"/>
      <c r="R68" s="234"/>
    </row>
    <row r="69" spans="1:19" ht="12" thickBot="1" x14ac:dyDescent="0.3">
      <c r="A69" s="106" t="s">
        <v>178</v>
      </c>
      <c r="B69" s="107"/>
      <c r="C69" s="107"/>
      <c r="D69" s="107"/>
      <c r="E69" s="107"/>
      <c r="F69" s="107"/>
      <c r="G69" s="107"/>
      <c r="H69" s="107"/>
      <c r="I69" s="107"/>
      <c r="J69" s="107"/>
      <c r="K69" s="107"/>
      <c r="L69" s="107"/>
      <c r="M69" s="107"/>
      <c r="N69" s="107"/>
      <c r="O69" s="107"/>
      <c r="P69" s="107"/>
      <c r="Q69" s="107"/>
      <c r="R69" s="108"/>
      <c r="S69" s="220"/>
    </row>
    <row r="70" spans="1:19" x14ac:dyDescent="0.25">
      <c r="A70" s="230" t="s">
        <v>162</v>
      </c>
      <c r="B70" s="3">
        <v>0</v>
      </c>
      <c r="C70" s="3">
        <v>0</v>
      </c>
      <c r="D70" s="3">
        <v>0</v>
      </c>
      <c r="E70" s="3">
        <v>0</v>
      </c>
      <c r="F70" s="3">
        <v>0</v>
      </c>
      <c r="G70" s="3">
        <v>0</v>
      </c>
      <c r="H70" s="3">
        <v>0</v>
      </c>
      <c r="I70" s="3">
        <v>0</v>
      </c>
      <c r="J70" s="3">
        <v>0</v>
      </c>
      <c r="K70" s="3">
        <v>0</v>
      </c>
      <c r="L70" s="3">
        <v>0</v>
      </c>
      <c r="M70" s="3">
        <v>0</v>
      </c>
      <c r="N70" s="3">
        <v>0</v>
      </c>
      <c r="O70" s="3">
        <v>0</v>
      </c>
      <c r="P70" s="3">
        <v>0</v>
      </c>
      <c r="Q70" s="3">
        <v>0</v>
      </c>
      <c r="R70" s="4">
        <f t="shared" ref="R70:R85" si="6">SUM(B70:Q70)</f>
        <v>0</v>
      </c>
      <c r="S70" s="220"/>
    </row>
    <row r="71" spans="1:19" x14ac:dyDescent="0.25">
      <c r="A71" s="231" t="s">
        <v>151</v>
      </c>
      <c r="B71" s="5">
        <v>0</v>
      </c>
      <c r="C71" s="5">
        <v>0</v>
      </c>
      <c r="D71" s="5">
        <v>0</v>
      </c>
      <c r="E71" s="5">
        <v>0</v>
      </c>
      <c r="F71" s="5">
        <v>0</v>
      </c>
      <c r="G71" s="5">
        <v>0</v>
      </c>
      <c r="H71" s="5">
        <v>0</v>
      </c>
      <c r="I71" s="5">
        <v>0</v>
      </c>
      <c r="J71" s="5">
        <v>0</v>
      </c>
      <c r="K71" s="5">
        <v>0</v>
      </c>
      <c r="L71" s="5">
        <v>0</v>
      </c>
      <c r="M71" s="5">
        <v>0</v>
      </c>
      <c r="N71" s="5">
        <v>0</v>
      </c>
      <c r="O71" s="5">
        <v>0</v>
      </c>
      <c r="P71" s="5">
        <v>0</v>
      </c>
      <c r="Q71" s="5">
        <v>0</v>
      </c>
      <c r="R71" s="4">
        <f t="shared" si="6"/>
        <v>0</v>
      </c>
      <c r="S71" s="220"/>
    </row>
    <row r="72" spans="1:19" x14ac:dyDescent="0.25">
      <c r="A72" s="231" t="s">
        <v>152</v>
      </c>
      <c r="B72" s="5">
        <v>0</v>
      </c>
      <c r="C72" s="5">
        <v>0</v>
      </c>
      <c r="D72" s="5">
        <v>0</v>
      </c>
      <c r="E72" s="5">
        <v>0</v>
      </c>
      <c r="F72" s="5">
        <v>0</v>
      </c>
      <c r="G72" s="5">
        <v>0</v>
      </c>
      <c r="H72" s="5">
        <v>0</v>
      </c>
      <c r="I72" s="5">
        <v>0</v>
      </c>
      <c r="J72" s="5">
        <v>0</v>
      </c>
      <c r="K72" s="5">
        <v>0</v>
      </c>
      <c r="L72" s="5">
        <v>0</v>
      </c>
      <c r="M72" s="5">
        <v>0</v>
      </c>
      <c r="N72" s="5">
        <v>0</v>
      </c>
      <c r="O72" s="5">
        <v>0</v>
      </c>
      <c r="P72" s="5">
        <v>0</v>
      </c>
      <c r="Q72" s="5">
        <v>0</v>
      </c>
      <c r="R72" s="4">
        <f t="shared" si="6"/>
        <v>0</v>
      </c>
      <c r="S72" s="220"/>
    </row>
    <row r="73" spans="1:19" x14ac:dyDescent="0.25">
      <c r="A73" s="231" t="s">
        <v>153</v>
      </c>
      <c r="B73" s="5">
        <v>0</v>
      </c>
      <c r="C73" s="5">
        <v>0</v>
      </c>
      <c r="D73" s="5">
        <v>0</v>
      </c>
      <c r="E73" s="5">
        <v>0</v>
      </c>
      <c r="F73" s="5">
        <v>0</v>
      </c>
      <c r="G73" s="5">
        <v>0</v>
      </c>
      <c r="H73" s="5">
        <v>0</v>
      </c>
      <c r="I73" s="5">
        <v>0</v>
      </c>
      <c r="J73" s="5">
        <v>0</v>
      </c>
      <c r="K73" s="5">
        <v>0</v>
      </c>
      <c r="L73" s="5">
        <v>0</v>
      </c>
      <c r="M73" s="5">
        <v>0</v>
      </c>
      <c r="N73" s="5">
        <v>0</v>
      </c>
      <c r="O73" s="5">
        <v>0</v>
      </c>
      <c r="P73" s="5">
        <v>0</v>
      </c>
      <c r="Q73" s="5">
        <v>0</v>
      </c>
      <c r="R73" s="4">
        <f t="shared" si="6"/>
        <v>0</v>
      </c>
      <c r="S73" s="220"/>
    </row>
    <row r="74" spans="1:19" x14ac:dyDescent="0.25">
      <c r="A74" s="231" t="s">
        <v>154</v>
      </c>
      <c r="B74" s="5">
        <v>0</v>
      </c>
      <c r="C74" s="5">
        <v>0</v>
      </c>
      <c r="D74" s="5">
        <v>0</v>
      </c>
      <c r="E74" s="5">
        <v>0</v>
      </c>
      <c r="F74" s="5">
        <v>0</v>
      </c>
      <c r="G74" s="5">
        <v>0</v>
      </c>
      <c r="H74" s="5">
        <v>0</v>
      </c>
      <c r="I74" s="5">
        <v>0</v>
      </c>
      <c r="J74" s="5">
        <v>0</v>
      </c>
      <c r="K74" s="5">
        <v>0</v>
      </c>
      <c r="L74" s="5">
        <v>0</v>
      </c>
      <c r="M74" s="5">
        <v>0</v>
      </c>
      <c r="N74" s="5">
        <v>0</v>
      </c>
      <c r="O74" s="5">
        <v>0</v>
      </c>
      <c r="P74" s="5">
        <v>0</v>
      </c>
      <c r="Q74" s="5">
        <v>0</v>
      </c>
      <c r="R74" s="4">
        <f t="shared" si="6"/>
        <v>0</v>
      </c>
      <c r="S74" s="220"/>
    </row>
    <row r="75" spans="1:19" x14ac:dyDescent="0.25">
      <c r="A75" s="231" t="s">
        <v>155</v>
      </c>
      <c r="B75" s="5">
        <v>0</v>
      </c>
      <c r="C75" s="5">
        <v>0</v>
      </c>
      <c r="D75" s="5">
        <v>0</v>
      </c>
      <c r="E75" s="5">
        <v>0</v>
      </c>
      <c r="F75" s="5">
        <v>0</v>
      </c>
      <c r="G75" s="5">
        <v>0</v>
      </c>
      <c r="H75" s="5">
        <v>0</v>
      </c>
      <c r="I75" s="5">
        <v>0</v>
      </c>
      <c r="J75" s="5">
        <v>0</v>
      </c>
      <c r="K75" s="5">
        <v>0</v>
      </c>
      <c r="L75" s="5">
        <v>0</v>
      </c>
      <c r="M75" s="5">
        <v>0</v>
      </c>
      <c r="N75" s="5">
        <v>0</v>
      </c>
      <c r="O75" s="5">
        <v>0</v>
      </c>
      <c r="P75" s="5">
        <v>0</v>
      </c>
      <c r="Q75" s="5">
        <v>0</v>
      </c>
      <c r="R75" s="4">
        <f t="shared" si="6"/>
        <v>0</v>
      </c>
      <c r="S75" s="220"/>
    </row>
    <row r="76" spans="1:19" x14ac:dyDescent="0.25">
      <c r="A76" s="231" t="s">
        <v>156</v>
      </c>
      <c r="B76" s="5">
        <v>0</v>
      </c>
      <c r="C76" s="5">
        <v>0</v>
      </c>
      <c r="D76" s="5">
        <v>0</v>
      </c>
      <c r="E76" s="5">
        <v>0</v>
      </c>
      <c r="F76" s="5">
        <v>0</v>
      </c>
      <c r="G76" s="5">
        <v>0</v>
      </c>
      <c r="H76" s="5">
        <v>0</v>
      </c>
      <c r="I76" s="5">
        <v>0</v>
      </c>
      <c r="J76" s="5">
        <v>0</v>
      </c>
      <c r="K76" s="5">
        <v>0</v>
      </c>
      <c r="L76" s="5">
        <v>0</v>
      </c>
      <c r="M76" s="5">
        <v>0</v>
      </c>
      <c r="N76" s="5">
        <v>0</v>
      </c>
      <c r="O76" s="5">
        <v>0</v>
      </c>
      <c r="P76" s="5">
        <v>0</v>
      </c>
      <c r="Q76" s="5">
        <v>0</v>
      </c>
      <c r="R76" s="4">
        <f t="shared" si="6"/>
        <v>0</v>
      </c>
      <c r="S76" s="220"/>
    </row>
    <row r="77" spans="1:19" x14ac:dyDescent="0.25">
      <c r="A77" s="231" t="s">
        <v>157</v>
      </c>
      <c r="B77" s="5">
        <v>0</v>
      </c>
      <c r="C77" s="5">
        <v>0</v>
      </c>
      <c r="D77" s="5">
        <v>0</v>
      </c>
      <c r="E77" s="5">
        <v>0</v>
      </c>
      <c r="F77" s="5">
        <v>0</v>
      </c>
      <c r="G77" s="5">
        <v>0</v>
      </c>
      <c r="H77" s="5">
        <v>0</v>
      </c>
      <c r="I77" s="5">
        <v>0</v>
      </c>
      <c r="J77" s="5">
        <v>0</v>
      </c>
      <c r="K77" s="5">
        <v>0</v>
      </c>
      <c r="L77" s="5">
        <v>0</v>
      </c>
      <c r="M77" s="5">
        <v>0</v>
      </c>
      <c r="N77" s="5">
        <v>0</v>
      </c>
      <c r="O77" s="5">
        <v>0</v>
      </c>
      <c r="P77" s="5">
        <v>0</v>
      </c>
      <c r="Q77" s="5">
        <v>0</v>
      </c>
      <c r="R77" s="4">
        <f t="shared" si="6"/>
        <v>0</v>
      </c>
      <c r="S77" s="220"/>
    </row>
    <row r="78" spans="1:19" x14ac:dyDescent="0.25">
      <c r="A78" s="231" t="s">
        <v>158</v>
      </c>
      <c r="B78" s="5">
        <v>0</v>
      </c>
      <c r="C78" s="5">
        <v>0</v>
      </c>
      <c r="D78" s="5">
        <v>0</v>
      </c>
      <c r="E78" s="5">
        <v>0</v>
      </c>
      <c r="F78" s="5">
        <v>0</v>
      </c>
      <c r="G78" s="5">
        <v>0</v>
      </c>
      <c r="H78" s="5">
        <v>0</v>
      </c>
      <c r="I78" s="5">
        <v>0</v>
      </c>
      <c r="J78" s="5">
        <v>0</v>
      </c>
      <c r="K78" s="5">
        <v>0</v>
      </c>
      <c r="L78" s="5">
        <v>0</v>
      </c>
      <c r="M78" s="5">
        <v>0</v>
      </c>
      <c r="N78" s="5">
        <v>0</v>
      </c>
      <c r="O78" s="5">
        <v>0</v>
      </c>
      <c r="P78" s="5">
        <v>0</v>
      </c>
      <c r="Q78" s="5">
        <v>0</v>
      </c>
      <c r="R78" s="4">
        <f t="shared" si="6"/>
        <v>0</v>
      </c>
      <c r="S78" s="220"/>
    </row>
    <row r="79" spans="1:19" x14ac:dyDescent="0.25">
      <c r="A79" s="231" t="s">
        <v>159</v>
      </c>
      <c r="B79" s="5">
        <v>0</v>
      </c>
      <c r="C79" s="5">
        <v>0</v>
      </c>
      <c r="D79" s="5">
        <v>0</v>
      </c>
      <c r="E79" s="5">
        <v>0</v>
      </c>
      <c r="F79" s="5">
        <v>0</v>
      </c>
      <c r="G79" s="5">
        <v>0</v>
      </c>
      <c r="H79" s="5">
        <v>0</v>
      </c>
      <c r="I79" s="5">
        <v>0</v>
      </c>
      <c r="J79" s="5">
        <v>0</v>
      </c>
      <c r="K79" s="5">
        <v>0</v>
      </c>
      <c r="L79" s="5">
        <v>0</v>
      </c>
      <c r="M79" s="5">
        <v>0</v>
      </c>
      <c r="N79" s="5">
        <v>0</v>
      </c>
      <c r="O79" s="5">
        <v>0</v>
      </c>
      <c r="P79" s="5">
        <v>0</v>
      </c>
      <c r="Q79" s="5">
        <v>0</v>
      </c>
      <c r="R79" s="4">
        <f t="shared" si="6"/>
        <v>0</v>
      </c>
      <c r="S79" s="220"/>
    </row>
    <row r="80" spans="1:19" x14ac:dyDescent="0.25">
      <c r="A80" s="231" t="s">
        <v>160</v>
      </c>
      <c r="B80" s="5">
        <v>0</v>
      </c>
      <c r="C80" s="5">
        <v>0</v>
      </c>
      <c r="D80" s="5">
        <v>0</v>
      </c>
      <c r="E80" s="5">
        <v>0</v>
      </c>
      <c r="F80" s="5">
        <v>0</v>
      </c>
      <c r="G80" s="5">
        <v>0</v>
      </c>
      <c r="H80" s="5">
        <v>0</v>
      </c>
      <c r="I80" s="5">
        <v>0</v>
      </c>
      <c r="J80" s="5">
        <v>0</v>
      </c>
      <c r="K80" s="5">
        <v>0</v>
      </c>
      <c r="L80" s="5">
        <v>0</v>
      </c>
      <c r="M80" s="5">
        <v>0</v>
      </c>
      <c r="N80" s="5">
        <v>0</v>
      </c>
      <c r="O80" s="5">
        <v>0</v>
      </c>
      <c r="P80" s="5">
        <v>0</v>
      </c>
      <c r="Q80" s="5">
        <v>0</v>
      </c>
      <c r="R80" s="4">
        <f t="shared" si="6"/>
        <v>0</v>
      </c>
      <c r="S80" s="220"/>
    </row>
    <row r="81" spans="1:19" x14ac:dyDescent="0.25">
      <c r="A81" s="231" t="s">
        <v>161</v>
      </c>
      <c r="B81" s="5">
        <v>0</v>
      </c>
      <c r="C81" s="5">
        <v>0</v>
      </c>
      <c r="D81" s="5">
        <v>0</v>
      </c>
      <c r="E81" s="5">
        <v>0</v>
      </c>
      <c r="F81" s="5">
        <v>0</v>
      </c>
      <c r="G81" s="5">
        <v>0</v>
      </c>
      <c r="H81" s="5">
        <v>0</v>
      </c>
      <c r="I81" s="5">
        <v>0</v>
      </c>
      <c r="J81" s="5">
        <v>0</v>
      </c>
      <c r="K81" s="5">
        <v>0</v>
      </c>
      <c r="L81" s="5">
        <v>0</v>
      </c>
      <c r="M81" s="5">
        <v>0</v>
      </c>
      <c r="N81" s="5">
        <v>0</v>
      </c>
      <c r="O81" s="5">
        <v>0</v>
      </c>
      <c r="P81" s="5">
        <v>0</v>
      </c>
      <c r="Q81" s="5">
        <v>0</v>
      </c>
      <c r="R81" s="4">
        <f t="shared" si="6"/>
        <v>0</v>
      </c>
      <c r="S81" s="220"/>
    </row>
    <row r="82" spans="1:19" x14ac:dyDescent="0.25">
      <c r="A82" s="231" t="s">
        <v>163</v>
      </c>
      <c r="B82" s="5">
        <v>0</v>
      </c>
      <c r="C82" s="5">
        <v>0</v>
      </c>
      <c r="D82" s="5">
        <v>0</v>
      </c>
      <c r="E82" s="5">
        <v>0</v>
      </c>
      <c r="F82" s="5">
        <v>0</v>
      </c>
      <c r="G82" s="5">
        <v>0</v>
      </c>
      <c r="H82" s="5">
        <v>0</v>
      </c>
      <c r="I82" s="5">
        <v>0</v>
      </c>
      <c r="J82" s="5">
        <v>0</v>
      </c>
      <c r="K82" s="5">
        <v>0</v>
      </c>
      <c r="L82" s="5">
        <v>0</v>
      </c>
      <c r="M82" s="5">
        <v>0</v>
      </c>
      <c r="N82" s="5">
        <v>0</v>
      </c>
      <c r="O82" s="5">
        <v>0</v>
      </c>
      <c r="P82" s="5">
        <v>0</v>
      </c>
      <c r="Q82" s="5">
        <v>0</v>
      </c>
      <c r="R82" s="4">
        <f t="shared" si="6"/>
        <v>0</v>
      </c>
      <c r="S82" s="220"/>
    </row>
    <row r="83" spans="1:19" x14ac:dyDescent="0.25">
      <c r="A83" s="242" t="s">
        <v>87</v>
      </c>
      <c r="B83" s="5">
        <v>0</v>
      </c>
      <c r="C83" s="5">
        <v>0</v>
      </c>
      <c r="D83" s="5">
        <v>0</v>
      </c>
      <c r="E83" s="5">
        <v>0</v>
      </c>
      <c r="F83" s="5">
        <v>0</v>
      </c>
      <c r="G83" s="5">
        <v>0</v>
      </c>
      <c r="H83" s="5">
        <v>0</v>
      </c>
      <c r="I83" s="5">
        <v>0</v>
      </c>
      <c r="J83" s="5">
        <v>0</v>
      </c>
      <c r="K83" s="5">
        <v>0</v>
      </c>
      <c r="L83" s="5">
        <v>0</v>
      </c>
      <c r="M83" s="5">
        <v>0</v>
      </c>
      <c r="N83" s="5">
        <v>0</v>
      </c>
      <c r="O83" s="5">
        <v>0</v>
      </c>
      <c r="P83" s="5">
        <v>0</v>
      </c>
      <c r="Q83" s="5">
        <v>0</v>
      </c>
      <c r="R83" s="4">
        <f t="shared" si="6"/>
        <v>0</v>
      </c>
      <c r="S83" s="220"/>
    </row>
    <row r="84" spans="1:19" x14ac:dyDescent="0.25">
      <c r="A84" s="242" t="s">
        <v>87</v>
      </c>
      <c r="B84" s="5">
        <v>0</v>
      </c>
      <c r="C84" s="5">
        <v>0</v>
      </c>
      <c r="D84" s="5">
        <v>0</v>
      </c>
      <c r="E84" s="5">
        <v>0</v>
      </c>
      <c r="F84" s="5">
        <v>0</v>
      </c>
      <c r="G84" s="5">
        <v>0</v>
      </c>
      <c r="H84" s="5">
        <v>0</v>
      </c>
      <c r="I84" s="5">
        <v>0</v>
      </c>
      <c r="J84" s="5">
        <v>0</v>
      </c>
      <c r="K84" s="5">
        <v>0</v>
      </c>
      <c r="L84" s="5">
        <v>0</v>
      </c>
      <c r="M84" s="5">
        <v>0</v>
      </c>
      <c r="N84" s="5">
        <v>0</v>
      </c>
      <c r="O84" s="5">
        <v>0</v>
      </c>
      <c r="P84" s="5">
        <v>0</v>
      </c>
      <c r="Q84" s="5">
        <v>0</v>
      </c>
      <c r="R84" s="4">
        <f t="shared" si="6"/>
        <v>0</v>
      </c>
      <c r="S84" s="220"/>
    </row>
    <row r="85" spans="1:19" ht="12" thickBot="1" x14ac:dyDescent="0.3">
      <c r="A85" s="243" t="s">
        <v>87</v>
      </c>
      <c r="B85" s="6">
        <v>0</v>
      </c>
      <c r="C85" s="6">
        <v>0</v>
      </c>
      <c r="D85" s="6">
        <v>0</v>
      </c>
      <c r="E85" s="6">
        <v>0</v>
      </c>
      <c r="F85" s="6">
        <v>0</v>
      </c>
      <c r="G85" s="6">
        <v>0</v>
      </c>
      <c r="H85" s="6">
        <v>0</v>
      </c>
      <c r="I85" s="6">
        <v>0</v>
      </c>
      <c r="J85" s="6">
        <v>0</v>
      </c>
      <c r="K85" s="6">
        <v>0</v>
      </c>
      <c r="L85" s="6">
        <v>0</v>
      </c>
      <c r="M85" s="6">
        <v>0</v>
      </c>
      <c r="N85" s="6">
        <v>0</v>
      </c>
      <c r="O85" s="6">
        <v>0</v>
      </c>
      <c r="P85" s="6">
        <v>0</v>
      </c>
      <c r="Q85" s="6">
        <v>0</v>
      </c>
      <c r="R85" s="7">
        <f t="shared" si="6"/>
        <v>0</v>
      </c>
      <c r="S85" s="220"/>
    </row>
    <row r="86" spans="1:19" ht="12" thickBot="1" x14ac:dyDescent="0.3">
      <c r="A86" s="103" t="s">
        <v>85</v>
      </c>
      <c r="B86" s="104">
        <f t="shared" ref="B86:R86" si="7">SUM(B70:B85)</f>
        <v>0</v>
      </c>
      <c r="C86" s="105">
        <f t="shared" si="7"/>
        <v>0</v>
      </c>
      <c r="D86" s="105">
        <f t="shared" si="7"/>
        <v>0</v>
      </c>
      <c r="E86" s="105">
        <f t="shared" si="7"/>
        <v>0</v>
      </c>
      <c r="F86" s="105">
        <f t="shared" si="7"/>
        <v>0</v>
      </c>
      <c r="G86" s="105">
        <f t="shared" si="7"/>
        <v>0</v>
      </c>
      <c r="H86" s="105">
        <f t="shared" si="7"/>
        <v>0</v>
      </c>
      <c r="I86" s="105">
        <f t="shared" si="7"/>
        <v>0</v>
      </c>
      <c r="J86" s="105">
        <f t="shared" si="7"/>
        <v>0</v>
      </c>
      <c r="K86" s="105">
        <f t="shared" si="7"/>
        <v>0</v>
      </c>
      <c r="L86" s="105">
        <f t="shared" si="7"/>
        <v>0</v>
      </c>
      <c r="M86" s="105">
        <f t="shared" si="7"/>
        <v>0</v>
      </c>
      <c r="N86" s="105">
        <f t="shared" si="7"/>
        <v>0</v>
      </c>
      <c r="O86" s="105">
        <f t="shared" si="7"/>
        <v>0</v>
      </c>
      <c r="P86" s="105">
        <f t="shared" si="7"/>
        <v>0</v>
      </c>
      <c r="Q86" s="105">
        <f t="shared" si="7"/>
        <v>0</v>
      </c>
      <c r="R86" s="60">
        <f t="shared" si="7"/>
        <v>0</v>
      </c>
      <c r="S86" s="220"/>
    </row>
    <row r="87" spans="1:19" s="240" customFormat="1" ht="12" thickBot="1" x14ac:dyDescent="0.3">
      <c r="A87" s="235"/>
      <c r="B87" s="236"/>
      <c r="C87" s="237"/>
      <c r="D87" s="237"/>
      <c r="E87" s="237"/>
      <c r="F87" s="237"/>
      <c r="G87" s="237"/>
      <c r="H87" s="237"/>
      <c r="I87" s="237"/>
      <c r="J87" s="237"/>
      <c r="K87" s="237"/>
      <c r="L87" s="237"/>
      <c r="M87" s="237"/>
      <c r="N87" s="237"/>
      <c r="O87" s="237"/>
      <c r="P87" s="237"/>
      <c r="Q87" s="237"/>
      <c r="R87" s="238"/>
      <c r="S87" s="239"/>
    </row>
    <row r="88" spans="1:19" ht="12" thickBot="1" x14ac:dyDescent="0.3">
      <c r="A88" s="106" t="s">
        <v>180</v>
      </c>
      <c r="B88" s="107"/>
      <c r="C88" s="107"/>
      <c r="D88" s="107"/>
      <c r="E88" s="107"/>
      <c r="F88" s="107"/>
      <c r="G88" s="107"/>
      <c r="H88" s="107"/>
      <c r="I88" s="107"/>
      <c r="J88" s="107"/>
      <c r="K88" s="107"/>
      <c r="L88" s="107"/>
      <c r="M88" s="107"/>
      <c r="N88" s="107"/>
      <c r="O88" s="107"/>
      <c r="P88" s="107"/>
      <c r="Q88" s="107"/>
      <c r="R88" s="108"/>
      <c r="S88" s="220"/>
    </row>
    <row r="89" spans="1:19" x14ac:dyDescent="0.25">
      <c r="A89" s="230" t="s">
        <v>162</v>
      </c>
      <c r="B89" s="40">
        <v>0</v>
      </c>
      <c r="C89" s="40">
        <v>0</v>
      </c>
      <c r="D89" s="40">
        <v>0</v>
      </c>
      <c r="E89" s="40">
        <v>0</v>
      </c>
      <c r="F89" s="40">
        <v>0</v>
      </c>
      <c r="G89" s="40">
        <v>0</v>
      </c>
      <c r="H89" s="40">
        <v>0</v>
      </c>
      <c r="I89" s="40">
        <v>0</v>
      </c>
      <c r="J89" s="40">
        <v>0</v>
      </c>
      <c r="K89" s="40">
        <v>0</v>
      </c>
      <c r="L89" s="40">
        <v>0</v>
      </c>
      <c r="M89" s="40">
        <v>0</v>
      </c>
      <c r="N89" s="40">
        <v>0</v>
      </c>
      <c r="O89" s="40">
        <v>0</v>
      </c>
      <c r="P89" s="40">
        <v>0</v>
      </c>
      <c r="Q89" s="40">
        <v>0</v>
      </c>
      <c r="R89" s="41">
        <f t="shared" ref="R89:R104" si="8">SUM(B89:Q89)</f>
        <v>0</v>
      </c>
      <c r="S89" s="220"/>
    </row>
    <row r="90" spans="1:19" x14ac:dyDescent="0.25">
      <c r="A90" s="231" t="s">
        <v>151</v>
      </c>
      <c r="B90" s="42">
        <v>0</v>
      </c>
      <c r="C90" s="42">
        <v>0</v>
      </c>
      <c r="D90" s="42">
        <v>0</v>
      </c>
      <c r="E90" s="42">
        <v>0</v>
      </c>
      <c r="F90" s="42">
        <v>0</v>
      </c>
      <c r="G90" s="42">
        <v>0</v>
      </c>
      <c r="H90" s="42">
        <v>0</v>
      </c>
      <c r="I90" s="42">
        <v>0</v>
      </c>
      <c r="J90" s="42">
        <v>0</v>
      </c>
      <c r="K90" s="42">
        <v>0</v>
      </c>
      <c r="L90" s="42">
        <v>0</v>
      </c>
      <c r="M90" s="42">
        <v>0</v>
      </c>
      <c r="N90" s="42">
        <v>0</v>
      </c>
      <c r="O90" s="42">
        <v>0</v>
      </c>
      <c r="P90" s="42">
        <v>0</v>
      </c>
      <c r="Q90" s="42">
        <v>0</v>
      </c>
      <c r="R90" s="41">
        <f t="shared" si="8"/>
        <v>0</v>
      </c>
      <c r="S90" s="220"/>
    </row>
    <row r="91" spans="1:19" x14ac:dyDescent="0.25">
      <c r="A91" s="231" t="s">
        <v>152</v>
      </c>
      <c r="B91" s="42">
        <v>0</v>
      </c>
      <c r="C91" s="42">
        <v>0</v>
      </c>
      <c r="D91" s="42">
        <v>0</v>
      </c>
      <c r="E91" s="42">
        <v>0</v>
      </c>
      <c r="F91" s="42">
        <v>0</v>
      </c>
      <c r="G91" s="42">
        <v>0</v>
      </c>
      <c r="H91" s="42">
        <v>0</v>
      </c>
      <c r="I91" s="42">
        <v>0</v>
      </c>
      <c r="J91" s="42">
        <v>0</v>
      </c>
      <c r="K91" s="42">
        <v>0</v>
      </c>
      <c r="L91" s="42">
        <v>0</v>
      </c>
      <c r="M91" s="42">
        <v>0</v>
      </c>
      <c r="N91" s="42">
        <v>0</v>
      </c>
      <c r="O91" s="42">
        <v>0</v>
      </c>
      <c r="P91" s="42">
        <v>0</v>
      </c>
      <c r="Q91" s="42">
        <v>0</v>
      </c>
      <c r="R91" s="41">
        <f t="shared" si="8"/>
        <v>0</v>
      </c>
      <c r="S91" s="220"/>
    </row>
    <row r="92" spans="1:19" x14ac:dyDescent="0.25">
      <c r="A92" s="231" t="s">
        <v>153</v>
      </c>
      <c r="B92" s="42">
        <v>0</v>
      </c>
      <c r="C92" s="42">
        <v>0</v>
      </c>
      <c r="D92" s="42">
        <v>0</v>
      </c>
      <c r="E92" s="42">
        <v>0</v>
      </c>
      <c r="F92" s="42">
        <v>0</v>
      </c>
      <c r="G92" s="42">
        <v>0</v>
      </c>
      <c r="H92" s="42">
        <v>0</v>
      </c>
      <c r="I92" s="42">
        <v>0</v>
      </c>
      <c r="J92" s="42">
        <v>0</v>
      </c>
      <c r="K92" s="42">
        <v>0</v>
      </c>
      <c r="L92" s="42">
        <v>0</v>
      </c>
      <c r="M92" s="42">
        <v>0</v>
      </c>
      <c r="N92" s="42">
        <v>0</v>
      </c>
      <c r="O92" s="42">
        <v>0</v>
      </c>
      <c r="P92" s="42">
        <v>0</v>
      </c>
      <c r="Q92" s="42">
        <v>0</v>
      </c>
      <c r="R92" s="41">
        <f t="shared" si="8"/>
        <v>0</v>
      </c>
      <c r="S92" s="220"/>
    </row>
    <row r="93" spans="1:19" x14ac:dyDescent="0.25">
      <c r="A93" s="231" t="s">
        <v>154</v>
      </c>
      <c r="B93" s="42">
        <v>0</v>
      </c>
      <c r="C93" s="42">
        <v>0</v>
      </c>
      <c r="D93" s="42">
        <v>0</v>
      </c>
      <c r="E93" s="42">
        <v>0</v>
      </c>
      <c r="F93" s="42">
        <v>0</v>
      </c>
      <c r="G93" s="42">
        <v>0</v>
      </c>
      <c r="H93" s="42">
        <v>0</v>
      </c>
      <c r="I93" s="42">
        <v>0</v>
      </c>
      <c r="J93" s="42">
        <v>0</v>
      </c>
      <c r="K93" s="42">
        <v>0</v>
      </c>
      <c r="L93" s="42">
        <v>0</v>
      </c>
      <c r="M93" s="42">
        <v>0</v>
      </c>
      <c r="N93" s="42">
        <v>0</v>
      </c>
      <c r="O93" s="42">
        <v>0</v>
      </c>
      <c r="P93" s="42">
        <v>0</v>
      </c>
      <c r="Q93" s="42">
        <v>0</v>
      </c>
      <c r="R93" s="41">
        <f t="shared" si="8"/>
        <v>0</v>
      </c>
      <c r="S93" s="220"/>
    </row>
    <row r="94" spans="1:19" x14ac:dyDescent="0.25">
      <c r="A94" s="231" t="s">
        <v>155</v>
      </c>
      <c r="B94" s="42">
        <v>0</v>
      </c>
      <c r="C94" s="42">
        <v>0</v>
      </c>
      <c r="D94" s="42">
        <v>0</v>
      </c>
      <c r="E94" s="42">
        <v>0</v>
      </c>
      <c r="F94" s="42">
        <v>0</v>
      </c>
      <c r="G94" s="42">
        <v>0</v>
      </c>
      <c r="H94" s="42">
        <v>0</v>
      </c>
      <c r="I94" s="42">
        <v>0</v>
      </c>
      <c r="J94" s="42">
        <v>0</v>
      </c>
      <c r="K94" s="42">
        <v>0</v>
      </c>
      <c r="L94" s="42">
        <v>0</v>
      </c>
      <c r="M94" s="42">
        <v>0</v>
      </c>
      <c r="N94" s="42">
        <v>0</v>
      </c>
      <c r="O94" s="42">
        <v>0</v>
      </c>
      <c r="P94" s="42">
        <v>0</v>
      </c>
      <c r="Q94" s="42">
        <v>0</v>
      </c>
      <c r="R94" s="41">
        <f t="shared" si="8"/>
        <v>0</v>
      </c>
      <c r="S94" s="220"/>
    </row>
    <row r="95" spans="1:19" x14ac:dyDescent="0.25">
      <c r="A95" s="231" t="s">
        <v>156</v>
      </c>
      <c r="B95" s="42">
        <v>0</v>
      </c>
      <c r="C95" s="42">
        <v>0</v>
      </c>
      <c r="D95" s="42">
        <v>0</v>
      </c>
      <c r="E95" s="42">
        <v>0</v>
      </c>
      <c r="F95" s="42">
        <v>0</v>
      </c>
      <c r="G95" s="42">
        <v>0</v>
      </c>
      <c r="H95" s="42">
        <v>0</v>
      </c>
      <c r="I95" s="42">
        <v>0</v>
      </c>
      <c r="J95" s="42">
        <v>0</v>
      </c>
      <c r="K95" s="42">
        <v>0</v>
      </c>
      <c r="L95" s="42">
        <v>0</v>
      </c>
      <c r="M95" s="42">
        <v>0</v>
      </c>
      <c r="N95" s="42">
        <v>0</v>
      </c>
      <c r="O95" s="42">
        <v>0</v>
      </c>
      <c r="P95" s="42">
        <v>0</v>
      </c>
      <c r="Q95" s="42">
        <v>0</v>
      </c>
      <c r="R95" s="41">
        <f t="shared" si="8"/>
        <v>0</v>
      </c>
      <c r="S95" s="220"/>
    </row>
    <row r="96" spans="1:19" x14ac:dyDescent="0.25">
      <c r="A96" s="231" t="s">
        <v>157</v>
      </c>
      <c r="B96" s="42">
        <v>0</v>
      </c>
      <c r="C96" s="42">
        <v>0</v>
      </c>
      <c r="D96" s="42">
        <v>0</v>
      </c>
      <c r="E96" s="42">
        <v>0</v>
      </c>
      <c r="F96" s="42">
        <v>0</v>
      </c>
      <c r="G96" s="42">
        <v>0</v>
      </c>
      <c r="H96" s="42">
        <v>0</v>
      </c>
      <c r="I96" s="42">
        <v>0</v>
      </c>
      <c r="J96" s="42">
        <v>0</v>
      </c>
      <c r="K96" s="42">
        <v>0</v>
      </c>
      <c r="L96" s="42">
        <v>0</v>
      </c>
      <c r="M96" s="42">
        <v>0</v>
      </c>
      <c r="N96" s="42">
        <v>0</v>
      </c>
      <c r="O96" s="42">
        <v>0</v>
      </c>
      <c r="P96" s="42">
        <v>0</v>
      </c>
      <c r="Q96" s="42">
        <v>0</v>
      </c>
      <c r="R96" s="41">
        <f t="shared" si="8"/>
        <v>0</v>
      </c>
      <c r="S96" s="220"/>
    </row>
    <row r="97" spans="1:19" x14ac:dyDescent="0.25">
      <c r="A97" s="231" t="s">
        <v>158</v>
      </c>
      <c r="B97" s="42">
        <v>0</v>
      </c>
      <c r="C97" s="42">
        <v>0</v>
      </c>
      <c r="D97" s="42">
        <v>0</v>
      </c>
      <c r="E97" s="42">
        <v>0</v>
      </c>
      <c r="F97" s="42">
        <v>0</v>
      </c>
      <c r="G97" s="42">
        <v>0</v>
      </c>
      <c r="H97" s="42">
        <v>0</v>
      </c>
      <c r="I97" s="42">
        <v>0</v>
      </c>
      <c r="J97" s="42">
        <v>0</v>
      </c>
      <c r="K97" s="42">
        <v>0</v>
      </c>
      <c r="L97" s="42">
        <v>0</v>
      </c>
      <c r="M97" s="42">
        <v>0</v>
      </c>
      <c r="N97" s="42">
        <v>0</v>
      </c>
      <c r="O97" s="42">
        <v>0</v>
      </c>
      <c r="P97" s="42">
        <v>0</v>
      </c>
      <c r="Q97" s="42">
        <v>0</v>
      </c>
      <c r="R97" s="41">
        <f t="shared" si="8"/>
        <v>0</v>
      </c>
      <c r="S97" s="220"/>
    </row>
    <row r="98" spans="1:19" x14ac:dyDescent="0.25">
      <c r="A98" s="231" t="s">
        <v>159</v>
      </c>
      <c r="B98" s="42">
        <v>0</v>
      </c>
      <c r="C98" s="42">
        <v>0</v>
      </c>
      <c r="D98" s="42">
        <v>0</v>
      </c>
      <c r="E98" s="42">
        <v>0</v>
      </c>
      <c r="F98" s="42">
        <v>0</v>
      </c>
      <c r="G98" s="42">
        <v>0</v>
      </c>
      <c r="H98" s="42">
        <v>0</v>
      </c>
      <c r="I98" s="42">
        <v>0</v>
      </c>
      <c r="J98" s="42">
        <v>0</v>
      </c>
      <c r="K98" s="42">
        <v>0</v>
      </c>
      <c r="L98" s="42">
        <v>0</v>
      </c>
      <c r="M98" s="42">
        <v>0</v>
      </c>
      <c r="N98" s="42">
        <v>0</v>
      </c>
      <c r="O98" s="42">
        <v>0</v>
      </c>
      <c r="P98" s="42">
        <v>0</v>
      </c>
      <c r="Q98" s="42">
        <v>0</v>
      </c>
      <c r="R98" s="41">
        <f t="shared" si="8"/>
        <v>0</v>
      </c>
      <c r="S98" s="220"/>
    </row>
    <row r="99" spans="1:19" x14ac:dyDescent="0.25">
      <c r="A99" s="231" t="s">
        <v>160</v>
      </c>
      <c r="B99" s="42">
        <v>0</v>
      </c>
      <c r="C99" s="42">
        <v>0</v>
      </c>
      <c r="D99" s="42">
        <v>0</v>
      </c>
      <c r="E99" s="42">
        <v>0</v>
      </c>
      <c r="F99" s="42">
        <v>0</v>
      </c>
      <c r="G99" s="42">
        <v>0</v>
      </c>
      <c r="H99" s="42">
        <v>0</v>
      </c>
      <c r="I99" s="42">
        <v>0</v>
      </c>
      <c r="J99" s="42">
        <v>0</v>
      </c>
      <c r="K99" s="42">
        <v>0</v>
      </c>
      <c r="L99" s="42">
        <v>0</v>
      </c>
      <c r="M99" s="42">
        <v>0</v>
      </c>
      <c r="N99" s="42">
        <v>0</v>
      </c>
      <c r="O99" s="42">
        <v>0</v>
      </c>
      <c r="P99" s="42">
        <v>0</v>
      </c>
      <c r="Q99" s="42">
        <v>0</v>
      </c>
      <c r="R99" s="41">
        <f t="shared" si="8"/>
        <v>0</v>
      </c>
      <c r="S99" s="220"/>
    </row>
    <row r="100" spans="1:19" x14ac:dyDescent="0.25">
      <c r="A100" s="231" t="s">
        <v>161</v>
      </c>
      <c r="B100" s="42">
        <v>0</v>
      </c>
      <c r="C100" s="42">
        <v>0</v>
      </c>
      <c r="D100" s="42">
        <v>0</v>
      </c>
      <c r="E100" s="42">
        <v>0</v>
      </c>
      <c r="F100" s="42">
        <v>0</v>
      </c>
      <c r="G100" s="42">
        <v>0</v>
      </c>
      <c r="H100" s="42">
        <v>0</v>
      </c>
      <c r="I100" s="42">
        <v>0</v>
      </c>
      <c r="J100" s="42">
        <v>0</v>
      </c>
      <c r="K100" s="42">
        <v>0</v>
      </c>
      <c r="L100" s="42">
        <v>0</v>
      </c>
      <c r="M100" s="42">
        <v>0</v>
      </c>
      <c r="N100" s="42">
        <v>0</v>
      </c>
      <c r="O100" s="42">
        <v>0</v>
      </c>
      <c r="P100" s="42">
        <v>0</v>
      </c>
      <c r="Q100" s="42">
        <v>0</v>
      </c>
      <c r="R100" s="41">
        <f t="shared" si="8"/>
        <v>0</v>
      </c>
      <c r="S100" s="220"/>
    </row>
    <row r="101" spans="1:19" x14ac:dyDescent="0.25">
      <c r="A101" s="231" t="s">
        <v>163</v>
      </c>
      <c r="B101" s="42">
        <v>0</v>
      </c>
      <c r="C101" s="42">
        <v>0</v>
      </c>
      <c r="D101" s="42">
        <v>0</v>
      </c>
      <c r="E101" s="42">
        <v>0</v>
      </c>
      <c r="F101" s="42">
        <v>0</v>
      </c>
      <c r="G101" s="42">
        <v>0</v>
      </c>
      <c r="H101" s="42">
        <v>0</v>
      </c>
      <c r="I101" s="42">
        <v>0</v>
      </c>
      <c r="J101" s="42">
        <v>0</v>
      </c>
      <c r="K101" s="42">
        <v>0</v>
      </c>
      <c r="L101" s="42">
        <v>0</v>
      </c>
      <c r="M101" s="42">
        <v>0</v>
      </c>
      <c r="N101" s="42">
        <v>0</v>
      </c>
      <c r="O101" s="42">
        <v>0</v>
      </c>
      <c r="P101" s="42">
        <v>0</v>
      </c>
      <c r="Q101" s="42">
        <v>0</v>
      </c>
      <c r="R101" s="41">
        <f t="shared" si="8"/>
        <v>0</v>
      </c>
      <c r="S101" s="220"/>
    </row>
    <row r="102" spans="1:19" x14ac:dyDescent="0.25">
      <c r="A102" s="242" t="s">
        <v>87</v>
      </c>
      <c r="B102" s="42">
        <v>0</v>
      </c>
      <c r="C102" s="42">
        <v>0</v>
      </c>
      <c r="D102" s="42">
        <v>0</v>
      </c>
      <c r="E102" s="42">
        <v>0</v>
      </c>
      <c r="F102" s="42">
        <v>0</v>
      </c>
      <c r="G102" s="42">
        <v>0</v>
      </c>
      <c r="H102" s="42">
        <v>0</v>
      </c>
      <c r="I102" s="42">
        <v>0</v>
      </c>
      <c r="J102" s="42">
        <v>0</v>
      </c>
      <c r="K102" s="42">
        <v>0</v>
      </c>
      <c r="L102" s="42">
        <v>0</v>
      </c>
      <c r="M102" s="42">
        <v>0</v>
      </c>
      <c r="N102" s="42">
        <v>0</v>
      </c>
      <c r="O102" s="42">
        <v>0</v>
      </c>
      <c r="P102" s="42">
        <v>0</v>
      </c>
      <c r="Q102" s="42">
        <v>0</v>
      </c>
      <c r="R102" s="41">
        <f t="shared" si="8"/>
        <v>0</v>
      </c>
      <c r="S102" s="220"/>
    </row>
    <row r="103" spans="1:19" x14ac:dyDescent="0.25">
      <c r="A103" s="242" t="s">
        <v>87</v>
      </c>
      <c r="B103" s="42">
        <v>0</v>
      </c>
      <c r="C103" s="42">
        <v>0</v>
      </c>
      <c r="D103" s="42">
        <v>0</v>
      </c>
      <c r="E103" s="42">
        <v>0</v>
      </c>
      <c r="F103" s="42">
        <v>0</v>
      </c>
      <c r="G103" s="42">
        <v>0</v>
      </c>
      <c r="H103" s="42">
        <v>0</v>
      </c>
      <c r="I103" s="42">
        <v>0</v>
      </c>
      <c r="J103" s="42">
        <v>0</v>
      </c>
      <c r="K103" s="42">
        <v>0</v>
      </c>
      <c r="L103" s="42">
        <v>0</v>
      </c>
      <c r="M103" s="42">
        <v>0</v>
      </c>
      <c r="N103" s="42">
        <v>0</v>
      </c>
      <c r="O103" s="42">
        <v>0</v>
      </c>
      <c r="P103" s="42">
        <v>0</v>
      </c>
      <c r="Q103" s="42">
        <v>0</v>
      </c>
      <c r="R103" s="41">
        <f t="shared" si="8"/>
        <v>0</v>
      </c>
      <c r="S103" s="220"/>
    </row>
    <row r="104" spans="1:19" ht="12" thickBot="1" x14ac:dyDescent="0.3">
      <c r="A104" s="243" t="s">
        <v>87</v>
      </c>
      <c r="B104" s="43">
        <v>0</v>
      </c>
      <c r="C104" s="43">
        <v>0</v>
      </c>
      <c r="D104" s="43">
        <v>0</v>
      </c>
      <c r="E104" s="43">
        <v>0</v>
      </c>
      <c r="F104" s="43">
        <v>0</v>
      </c>
      <c r="G104" s="43">
        <v>0</v>
      </c>
      <c r="H104" s="43">
        <v>0</v>
      </c>
      <c r="I104" s="43">
        <v>0</v>
      </c>
      <c r="J104" s="43">
        <v>0</v>
      </c>
      <c r="K104" s="43">
        <v>0</v>
      </c>
      <c r="L104" s="43">
        <v>0</v>
      </c>
      <c r="M104" s="43">
        <v>0</v>
      </c>
      <c r="N104" s="43">
        <v>0</v>
      </c>
      <c r="O104" s="43">
        <v>0</v>
      </c>
      <c r="P104" s="43">
        <v>0</v>
      </c>
      <c r="Q104" s="43">
        <v>0</v>
      </c>
      <c r="R104" s="44">
        <f t="shared" si="8"/>
        <v>0</v>
      </c>
      <c r="S104" s="220"/>
    </row>
    <row r="105" spans="1:19" ht="12" thickBot="1" x14ac:dyDescent="0.3">
      <c r="A105" s="53" t="s">
        <v>179</v>
      </c>
      <c r="B105" s="109">
        <f t="shared" ref="B105:R105" si="9">SUM(B89:B104)</f>
        <v>0</v>
      </c>
      <c r="C105" s="110">
        <f t="shared" si="9"/>
        <v>0</v>
      </c>
      <c r="D105" s="110">
        <f t="shared" si="9"/>
        <v>0</v>
      </c>
      <c r="E105" s="110">
        <f t="shared" si="9"/>
        <v>0</v>
      </c>
      <c r="F105" s="110">
        <f t="shared" si="9"/>
        <v>0</v>
      </c>
      <c r="G105" s="110">
        <f t="shared" si="9"/>
        <v>0</v>
      </c>
      <c r="H105" s="110">
        <f t="shared" si="9"/>
        <v>0</v>
      </c>
      <c r="I105" s="110">
        <f t="shared" si="9"/>
        <v>0</v>
      </c>
      <c r="J105" s="110">
        <f t="shared" si="9"/>
        <v>0</v>
      </c>
      <c r="K105" s="110">
        <f t="shared" si="9"/>
        <v>0</v>
      </c>
      <c r="L105" s="110">
        <f t="shared" si="9"/>
        <v>0</v>
      </c>
      <c r="M105" s="110">
        <f t="shared" si="9"/>
        <v>0</v>
      </c>
      <c r="N105" s="110">
        <f t="shared" si="9"/>
        <v>0</v>
      </c>
      <c r="O105" s="110">
        <f t="shared" si="9"/>
        <v>0</v>
      </c>
      <c r="P105" s="110">
        <f t="shared" si="9"/>
        <v>0</v>
      </c>
      <c r="Q105" s="110">
        <f t="shared" si="9"/>
        <v>0</v>
      </c>
      <c r="R105" s="111">
        <f t="shared" si="9"/>
        <v>0</v>
      </c>
      <c r="S105" s="220"/>
    </row>
    <row r="106" spans="1:19" x14ac:dyDescent="0.25">
      <c r="A106" s="100"/>
      <c r="B106" s="100"/>
      <c r="C106" s="100"/>
      <c r="D106" s="100"/>
      <c r="E106" s="100"/>
      <c r="F106" s="100"/>
      <c r="G106" s="100"/>
      <c r="H106" s="100"/>
      <c r="I106" s="100"/>
      <c r="J106" s="100"/>
      <c r="K106" s="100"/>
      <c r="L106" s="100"/>
      <c r="M106" s="100"/>
      <c r="N106" s="100"/>
      <c r="O106" s="100"/>
      <c r="P106" s="100"/>
      <c r="Q106" s="100"/>
      <c r="R106" s="241"/>
    </row>
  </sheetData>
  <sheetProtection algorithmName="SHA-512" hashValue="oxlJ/BNE7i3EdkaTKkuVa840egHv9jyZlntvcPatTexc2ksj/4pHtlA4JP/Cm2PwrNfAvWAXZ5kQnqVoC5zsiw==" saltValue="69SmDA+riRbAwRof5nGiZw==" spinCount="100000" sheet="1" objects="1" scenarios="1"/>
  <phoneticPr fontId="10"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081B1-C93C-478D-91C5-C69FB9B713C7}">
  <dimension ref="A1:F26"/>
  <sheetViews>
    <sheetView workbookViewId="0"/>
  </sheetViews>
  <sheetFormatPr defaultRowHeight="12" customHeight="1" x14ac:dyDescent="0.25"/>
  <cols>
    <col min="1" max="1" width="74" style="208" customWidth="1"/>
    <col min="2" max="2" width="24.7109375" style="208" customWidth="1"/>
    <col min="3" max="5" width="9.140625" style="208"/>
    <col min="6" max="6" width="9.140625" style="208" customWidth="1"/>
    <col min="7" max="16384" width="9.140625" style="208"/>
  </cols>
  <sheetData>
    <row r="1" spans="1:6" ht="12" customHeight="1" thickBot="1" x14ac:dyDescent="0.3"/>
    <row r="2" spans="1:6" s="211" customFormat="1" ht="12" customHeight="1" thickBot="1" x14ac:dyDescent="0.3">
      <c r="A2" s="203" t="s">
        <v>204</v>
      </c>
      <c r="B2" s="209"/>
      <c r="C2" s="209"/>
      <c r="D2" s="209"/>
      <c r="E2" s="209"/>
      <c r="F2" s="210"/>
    </row>
    <row r="3" spans="1:6" s="211" customFormat="1" ht="12" customHeight="1" thickBot="1" x14ac:dyDescent="0.3">
      <c r="A3" s="212"/>
    </row>
    <row r="4" spans="1:6" s="215" customFormat="1" ht="12" customHeight="1" thickBot="1" x14ac:dyDescent="0.3">
      <c r="A4" s="213" t="s">
        <v>89</v>
      </c>
      <c r="B4" s="206"/>
      <c r="C4" s="214"/>
    </row>
    <row r="5" spans="1:6" s="215" customFormat="1" ht="12" customHeight="1" x14ac:dyDescent="0.25">
      <c r="A5" s="202" t="s">
        <v>35</v>
      </c>
      <c r="B5" s="207">
        <v>0</v>
      </c>
      <c r="C5" s="214"/>
    </row>
    <row r="6" spans="1:6" s="215" customFormat="1" ht="12" customHeight="1" x14ac:dyDescent="0.25">
      <c r="A6" s="196" t="s">
        <v>36</v>
      </c>
      <c r="B6" s="80">
        <v>0</v>
      </c>
      <c r="C6" s="214"/>
    </row>
    <row r="7" spans="1:6" s="215" customFormat="1" ht="12" customHeight="1" x14ac:dyDescent="0.25">
      <c r="A7" s="196" t="s">
        <v>56</v>
      </c>
      <c r="B7" s="80">
        <v>0</v>
      </c>
      <c r="C7" s="214"/>
    </row>
    <row r="8" spans="1:6" s="215" customFormat="1" ht="12" customHeight="1" x14ac:dyDescent="0.25">
      <c r="A8" s="196" t="s">
        <v>57</v>
      </c>
      <c r="B8" s="80">
        <v>0</v>
      </c>
      <c r="C8" s="214"/>
    </row>
    <row r="9" spans="1:6" s="215" customFormat="1" ht="12" customHeight="1" x14ac:dyDescent="0.25">
      <c r="A9" s="196" t="s">
        <v>37</v>
      </c>
      <c r="B9" s="80">
        <v>0</v>
      </c>
      <c r="C9" s="214"/>
    </row>
    <row r="10" spans="1:6" s="215" customFormat="1" ht="12" customHeight="1" x14ac:dyDescent="0.25">
      <c r="A10" s="196" t="s">
        <v>38</v>
      </c>
      <c r="B10" s="80">
        <v>0</v>
      </c>
      <c r="C10" s="214"/>
    </row>
    <row r="11" spans="1:6" s="215" customFormat="1" ht="12" customHeight="1" x14ac:dyDescent="0.25">
      <c r="A11" s="196" t="s">
        <v>58</v>
      </c>
      <c r="B11" s="80">
        <v>0</v>
      </c>
      <c r="C11" s="214"/>
    </row>
    <row r="12" spans="1:6" s="215" customFormat="1" ht="12" customHeight="1" x14ac:dyDescent="0.25">
      <c r="A12" s="196" t="s">
        <v>59</v>
      </c>
      <c r="B12" s="80">
        <v>0</v>
      </c>
      <c r="C12" s="214"/>
    </row>
    <row r="13" spans="1:6" s="215" customFormat="1" ht="12" customHeight="1" x14ac:dyDescent="0.25">
      <c r="A13" s="196" t="s">
        <v>39</v>
      </c>
      <c r="B13" s="80">
        <v>0</v>
      </c>
      <c r="C13" s="214"/>
    </row>
    <row r="14" spans="1:6" s="215" customFormat="1" ht="12" customHeight="1" x14ac:dyDescent="0.25">
      <c r="A14" s="196" t="s">
        <v>53</v>
      </c>
      <c r="B14" s="80">
        <v>0</v>
      </c>
      <c r="C14" s="214"/>
    </row>
    <row r="15" spans="1:6" s="215" customFormat="1" ht="12" customHeight="1" x14ac:dyDescent="0.25">
      <c r="A15" s="196" t="s">
        <v>40</v>
      </c>
      <c r="B15" s="80">
        <v>0</v>
      </c>
      <c r="C15" s="214"/>
    </row>
    <row r="16" spans="1:6" s="215" customFormat="1" ht="12" customHeight="1" x14ac:dyDescent="0.25">
      <c r="A16" s="196" t="s">
        <v>41</v>
      </c>
      <c r="B16" s="80">
        <v>0</v>
      </c>
      <c r="C16" s="214"/>
    </row>
    <row r="17" spans="1:3" s="215" customFormat="1" ht="12" customHeight="1" x14ac:dyDescent="0.25">
      <c r="A17" s="196" t="s">
        <v>42</v>
      </c>
      <c r="B17" s="80">
        <v>0</v>
      </c>
      <c r="C17" s="214"/>
    </row>
    <row r="18" spans="1:3" s="215" customFormat="1" ht="12" customHeight="1" x14ac:dyDescent="0.25">
      <c r="A18" s="196" t="s">
        <v>60</v>
      </c>
      <c r="B18" s="80">
        <v>0</v>
      </c>
      <c r="C18" s="214"/>
    </row>
    <row r="19" spans="1:3" s="215" customFormat="1" ht="12" customHeight="1" x14ac:dyDescent="0.25">
      <c r="A19" s="196" t="s">
        <v>61</v>
      </c>
      <c r="B19" s="80">
        <v>0</v>
      </c>
      <c r="C19" s="214"/>
    </row>
    <row r="20" spans="1:3" s="215" customFormat="1" ht="12" customHeight="1" x14ac:dyDescent="0.25">
      <c r="A20" s="196" t="s">
        <v>43</v>
      </c>
      <c r="B20" s="80">
        <v>0</v>
      </c>
      <c r="C20" s="214"/>
    </row>
    <row r="21" spans="1:3" s="215" customFormat="1" ht="12" customHeight="1" x14ac:dyDescent="0.25">
      <c r="A21" s="68" t="s">
        <v>44</v>
      </c>
      <c r="B21" s="80">
        <v>0</v>
      </c>
      <c r="C21" s="214"/>
    </row>
    <row r="22" spans="1:3" s="215" customFormat="1" ht="12" customHeight="1" x14ac:dyDescent="0.25">
      <c r="A22" s="84" t="s">
        <v>88</v>
      </c>
      <c r="B22" s="80">
        <v>0</v>
      </c>
      <c r="C22" s="214"/>
    </row>
    <row r="23" spans="1:3" s="215" customFormat="1" ht="12" customHeight="1" x14ac:dyDescent="0.25">
      <c r="A23" s="84" t="s">
        <v>88</v>
      </c>
      <c r="B23" s="80">
        <v>0</v>
      </c>
      <c r="C23" s="214"/>
    </row>
    <row r="24" spans="1:3" s="215" customFormat="1" ht="12" customHeight="1" x14ac:dyDescent="0.25">
      <c r="A24" s="84" t="s">
        <v>88</v>
      </c>
      <c r="B24" s="80">
        <v>0</v>
      </c>
      <c r="C24" s="214"/>
    </row>
    <row r="25" spans="1:3" s="215" customFormat="1" ht="12" customHeight="1" thickBot="1" x14ac:dyDescent="0.3">
      <c r="A25" s="72" t="s">
        <v>46</v>
      </c>
      <c r="B25" s="81">
        <v>0</v>
      </c>
      <c r="C25" s="214"/>
    </row>
    <row r="26" spans="1:3" s="215" customFormat="1" ht="12" customHeight="1" thickBot="1" x14ac:dyDescent="0.3">
      <c r="A26" s="76" t="s">
        <v>86</v>
      </c>
      <c r="B26" s="79">
        <f>SUM(B5:B25)</f>
        <v>0</v>
      </c>
      <c r="C26" s="214"/>
    </row>
  </sheetData>
  <sheetProtection algorithmName="SHA-512" hashValue="lTmYWv2miEU/S/dVfxwNREHc/jDpMlekeYDLnSXkSSP9SaMP+6cVW3E7CVNXpXBXAZoagOjBQ5a5e82d2ctd/w==" saltValue="Don8RNYZEK/6aUg78DM68Q=="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4365A-DEC9-4438-BBEA-38FF66A9D2A9}">
  <dimension ref="A1:I66"/>
  <sheetViews>
    <sheetView zoomScaleNormal="100" workbookViewId="0"/>
  </sheetViews>
  <sheetFormatPr defaultRowHeight="11.25" x14ac:dyDescent="0.25"/>
  <cols>
    <col min="1" max="1" width="31.42578125" style="191" customWidth="1"/>
    <col min="2" max="9" width="18.7109375" style="191" customWidth="1"/>
    <col min="10" max="16384" width="9.140625" style="191"/>
  </cols>
  <sheetData>
    <row r="1" spans="1:9" ht="12" thickBot="1" x14ac:dyDescent="0.3"/>
    <row r="2" spans="1:9" ht="12" thickBot="1" x14ac:dyDescent="0.3">
      <c r="A2" s="61" t="s">
        <v>187</v>
      </c>
      <c r="B2" s="62"/>
      <c r="C2" s="62"/>
      <c r="D2" s="62"/>
      <c r="E2" s="62"/>
      <c r="F2" s="62"/>
      <c r="G2" s="62"/>
      <c r="H2" s="62"/>
      <c r="I2" s="63"/>
    </row>
    <row r="3" spans="1:9" s="192" customFormat="1" ht="12" thickBot="1" x14ac:dyDescent="0.3">
      <c r="A3" s="64" t="s">
        <v>188</v>
      </c>
      <c r="B3" s="65"/>
      <c r="C3" s="65"/>
      <c r="D3" s="65"/>
      <c r="E3" s="65"/>
      <c r="F3" s="65"/>
      <c r="G3" s="65"/>
      <c r="H3" s="66"/>
      <c r="I3" s="141"/>
    </row>
    <row r="4" spans="1:9" ht="12" thickBot="1" x14ac:dyDescent="0.3"/>
    <row r="5" spans="1:9" ht="12" thickBot="1" x14ac:dyDescent="0.3">
      <c r="A5" s="247" t="s">
        <v>98</v>
      </c>
      <c r="B5" s="248"/>
      <c r="C5" s="248"/>
      <c r="D5" s="248"/>
      <c r="E5" s="249"/>
    </row>
    <row r="6" spans="1:9" ht="33.75" x14ac:dyDescent="0.25">
      <c r="A6" s="193" t="s">
        <v>15</v>
      </c>
      <c r="B6" s="194" t="s">
        <v>171</v>
      </c>
      <c r="C6" s="195" t="s">
        <v>32</v>
      </c>
      <c r="D6" s="195" t="s">
        <v>30</v>
      </c>
      <c r="E6" s="67" t="s">
        <v>80</v>
      </c>
    </row>
    <row r="7" spans="1:9" x14ac:dyDescent="0.25">
      <c r="A7" s="196" t="s">
        <v>31</v>
      </c>
      <c r="B7" s="69">
        <v>0</v>
      </c>
      <c r="C7" s="69">
        <v>0</v>
      </c>
      <c r="D7" s="70">
        <v>0</v>
      </c>
      <c r="E7" s="71">
        <f>IFERROR(B7/D7,0)</f>
        <v>0</v>
      </c>
      <c r="F7" s="191" t="s">
        <v>111</v>
      </c>
    </row>
    <row r="8" spans="1:9" x14ac:dyDescent="0.25">
      <c r="A8" s="196" t="s">
        <v>64</v>
      </c>
      <c r="B8" s="69">
        <v>0</v>
      </c>
      <c r="C8" s="69">
        <v>0</v>
      </c>
      <c r="D8" s="70">
        <v>0</v>
      </c>
      <c r="E8" s="71">
        <f t="shared" ref="E8:E24" si="0">IFERROR(B8/D8,0)</f>
        <v>0</v>
      </c>
      <c r="F8" s="191" t="s">
        <v>111</v>
      </c>
    </row>
    <row r="9" spans="1:9" x14ac:dyDescent="0.25">
      <c r="A9" s="196" t="s">
        <v>65</v>
      </c>
      <c r="B9" s="69">
        <v>0</v>
      </c>
      <c r="C9" s="69">
        <v>0</v>
      </c>
      <c r="D9" s="70">
        <v>0</v>
      </c>
      <c r="E9" s="71">
        <f t="shared" si="0"/>
        <v>0</v>
      </c>
      <c r="F9" s="191" t="s">
        <v>111</v>
      </c>
    </row>
    <row r="10" spans="1:9" x14ac:dyDescent="0.25">
      <c r="A10" s="196" t="s">
        <v>66</v>
      </c>
      <c r="B10" s="69">
        <v>0</v>
      </c>
      <c r="C10" s="69">
        <v>0</v>
      </c>
      <c r="D10" s="70">
        <v>0</v>
      </c>
      <c r="E10" s="71">
        <f t="shared" si="0"/>
        <v>0</v>
      </c>
      <c r="F10" s="191" t="s">
        <v>111</v>
      </c>
    </row>
    <row r="11" spans="1:9" x14ac:dyDescent="0.25">
      <c r="A11" s="196" t="s">
        <v>67</v>
      </c>
      <c r="B11" s="69">
        <v>0</v>
      </c>
      <c r="C11" s="69">
        <v>0</v>
      </c>
      <c r="D11" s="70">
        <v>0</v>
      </c>
      <c r="E11" s="71">
        <f t="shared" si="0"/>
        <v>0</v>
      </c>
      <c r="F11" s="191" t="s">
        <v>111</v>
      </c>
    </row>
    <row r="12" spans="1:9" x14ac:dyDescent="0.25">
      <c r="A12" s="196" t="s">
        <v>68</v>
      </c>
      <c r="B12" s="69">
        <v>0</v>
      </c>
      <c r="C12" s="69">
        <v>0</v>
      </c>
      <c r="D12" s="70">
        <v>0</v>
      </c>
      <c r="E12" s="71">
        <f t="shared" si="0"/>
        <v>0</v>
      </c>
      <c r="F12" s="191" t="s">
        <v>111</v>
      </c>
    </row>
    <row r="13" spans="1:9" x14ac:dyDescent="0.25">
      <c r="A13" s="196" t="s">
        <v>69</v>
      </c>
      <c r="B13" s="69">
        <v>0</v>
      </c>
      <c r="C13" s="69">
        <v>0</v>
      </c>
      <c r="D13" s="70">
        <v>0</v>
      </c>
      <c r="E13" s="71">
        <f t="shared" si="0"/>
        <v>0</v>
      </c>
      <c r="F13" s="191" t="s">
        <v>111</v>
      </c>
    </row>
    <row r="14" spans="1:9" x14ac:dyDescent="0.25">
      <c r="A14" s="196" t="s">
        <v>70</v>
      </c>
      <c r="B14" s="69">
        <v>0</v>
      </c>
      <c r="C14" s="69">
        <v>0</v>
      </c>
      <c r="D14" s="70">
        <v>0</v>
      </c>
      <c r="E14" s="71">
        <f t="shared" si="0"/>
        <v>0</v>
      </c>
      <c r="F14" s="191" t="s">
        <v>111</v>
      </c>
    </row>
    <row r="15" spans="1:9" x14ac:dyDescent="0.25">
      <c r="A15" s="196" t="s">
        <v>71</v>
      </c>
      <c r="B15" s="69">
        <v>0</v>
      </c>
      <c r="C15" s="69">
        <v>0</v>
      </c>
      <c r="D15" s="70">
        <v>0</v>
      </c>
      <c r="E15" s="71">
        <f t="shared" si="0"/>
        <v>0</v>
      </c>
      <c r="F15" s="191" t="s">
        <v>111</v>
      </c>
    </row>
    <row r="16" spans="1:9" x14ac:dyDescent="0.25">
      <c r="A16" s="196" t="s">
        <v>72</v>
      </c>
      <c r="B16" s="69">
        <v>0</v>
      </c>
      <c r="C16" s="69">
        <v>0</v>
      </c>
      <c r="D16" s="70">
        <v>0</v>
      </c>
      <c r="E16" s="71">
        <f t="shared" si="0"/>
        <v>0</v>
      </c>
      <c r="F16" s="191" t="s">
        <v>111</v>
      </c>
    </row>
    <row r="17" spans="1:6" x14ac:dyDescent="0.25">
      <c r="A17" s="196" t="s">
        <v>73</v>
      </c>
      <c r="B17" s="69">
        <v>0</v>
      </c>
      <c r="C17" s="69">
        <v>0</v>
      </c>
      <c r="D17" s="70">
        <v>0</v>
      </c>
      <c r="E17" s="71">
        <f t="shared" si="0"/>
        <v>0</v>
      </c>
      <c r="F17" s="191" t="s">
        <v>111</v>
      </c>
    </row>
    <row r="18" spans="1:6" x14ac:dyDescent="0.25">
      <c r="A18" s="196" t="s">
        <v>74</v>
      </c>
      <c r="B18" s="69">
        <v>0</v>
      </c>
      <c r="C18" s="69">
        <v>0</v>
      </c>
      <c r="D18" s="70">
        <v>0</v>
      </c>
      <c r="E18" s="71">
        <f t="shared" si="0"/>
        <v>0</v>
      </c>
      <c r="F18" s="191" t="s">
        <v>111</v>
      </c>
    </row>
    <row r="19" spans="1:6" x14ac:dyDescent="0.25">
      <c r="A19" s="196" t="s">
        <v>75</v>
      </c>
      <c r="B19" s="69">
        <v>0</v>
      </c>
      <c r="C19" s="69">
        <v>0</v>
      </c>
      <c r="D19" s="70">
        <v>0</v>
      </c>
      <c r="E19" s="71">
        <f t="shared" si="0"/>
        <v>0</v>
      </c>
      <c r="F19" s="191" t="s">
        <v>111</v>
      </c>
    </row>
    <row r="20" spans="1:6" x14ac:dyDescent="0.25">
      <c r="A20" s="68" t="s">
        <v>62</v>
      </c>
      <c r="B20" s="69">
        <v>0</v>
      </c>
      <c r="C20" s="69">
        <v>0</v>
      </c>
      <c r="D20" s="70">
        <v>0</v>
      </c>
      <c r="E20" s="71">
        <f t="shared" si="0"/>
        <v>0</v>
      </c>
      <c r="F20" s="191" t="s">
        <v>111</v>
      </c>
    </row>
    <row r="21" spans="1:6" x14ac:dyDescent="0.25">
      <c r="A21" s="68" t="s">
        <v>62</v>
      </c>
      <c r="B21" s="69">
        <v>0</v>
      </c>
      <c r="C21" s="69">
        <v>0</v>
      </c>
      <c r="D21" s="70">
        <v>0</v>
      </c>
      <c r="E21" s="71">
        <f t="shared" si="0"/>
        <v>0</v>
      </c>
      <c r="F21" s="191" t="s">
        <v>111</v>
      </c>
    </row>
    <row r="22" spans="1:6" x14ac:dyDescent="0.25">
      <c r="A22" s="68" t="s">
        <v>62</v>
      </c>
      <c r="B22" s="69">
        <v>0</v>
      </c>
      <c r="C22" s="69">
        <v>0</v>
      </c>
      <c r="D22" s="70">
        <v>0</v>
      </c>
      <c r="E22" s="71">
        <f t="shared" si="0"/>
        <v>0</v>
      </c>
      <c r="F22" s="191" t="s">
        <v>111</v>
      </c>
    </row>
    <row r="23" spans="1:6" ht="12" thickBot="1" x14ac:dyDescent="0.3">
      <c r="A23" s="72" t="s">
        <v>62</v>
      </c>
      <c r="B23" s="73">
        <v>0</v>
      </c>
      <c r="C23" s="73">
        <v>0</v>
      </c>
      <c r="D23" s="74">
        <v>0</v>
      </c>
      <c r="E23" s="75">
        <f t="shared" si="0"/>
        <v>0</v>
      </c>
      <c r="F23" s="191" t="s">
        <v>111</v>
      </c>
    </row>
    <row r="24" spans="1:6" ht="12" thickBot="1" x14ac:dyDescent="0.3">
      <c r="A24" s="76" t="s">
        <v>76</v>
      </c>
      <c r="B24" s="77">
        <f>SUM(B7:B23)</f>
        <v>0</v>
      </c>
      <c r="C24" s="77">
        <f t="shared" ref="C24:D24" si="1">SUM(C7:C23)</f>
        <v>0</v>
      </c>
      <c r="D24" s="78">
        <f t="shared" si="1"/>
        <v>0</v>
      </c>
      <c r="E24" s="79">
        <f t="shared" si="0"/>
        <v>0</v>
      </c>
      <c r="F24" s="191" t="s">
        <v>111</v>
      </c>
    </row>
    <row r="25" spans="1:6" ht="12" thickBot="1" x14ac:dyDescent="0.3">
      <c r="B25" s="197"/>
    </row>
    <row r="26" spans="1:6" ht="12" thickBot="1" x14ac:dyDescent="0.3">
      <c r="A26" s="247" t="s">
        <v>77</v>
      </c>
      <c r="B26" s="249"/>
    </row>
    <row r="27" spans="1:6" x14ac:dyDescent="0.25">
      <c r="A27" s="193" t="s">
        <v>34</v>
      </c>
      <c r="B27" s="198" t="s">
        <v>29</v>
      </c>
    </row>
    <row r="28" spans="1:6" x14ac:dyDescent="0.25">
      <c r="A28" s="68" t="s">
        <v>78</v>
      </c>
      <c r="B28" s="80">
        <v>0</v>
      </c>
    </row>
    <row r="29" spans="1:6" x14ac:dyDescent="0.25">
      <c r="A29" s="68" t="s">
        <v>78</v>
      </c>
      <c r="B29" s="80">
        <v>0</v>
      </c>
    </row>
    <row r="30" spans="1:6" x14ac:dyDescent="0.25">
      <c r="A30" s="68" t="s">
        <v>78</v>
      </c>
      <c r="B30" s="80">
        <v>0</v>
      </c>
    </row>
    <row r="31" spans="1:6" x14ac:dyDescent="0.25">
      <c r="A31" s="68" t="s">
        <v>78</v>
      </c>
      <c r="B31" s="80">
        <v>0</v>
      </c>
    </row>
    <row r="32" spans="1:6" x14ac:dyDescent="0.25">
      <c r="A32" s="68" t="s">
        <v>78</v>
      </c>
      <c r="B32" s="80">
        <v>0</v>
      </c>
    </row>
    <row r="33" spans="1:4" ht="12" thickBot="1" x14ac:dyDescent="0.3">
      <c r="A33" s="72" t="s">
        <v>78</v>
      </c>
      <c r="B33" s="81">
        <v>0</v>
      </c>
    </row>
    <row r="34" spans="1:4" ht="12" thickBot="1" x14ac:dyDescent="0.3">
      <c r="A34" s="76" t="s">
        <v>113</v>
      </c>
      <c r="B34" s="82">
        <f>SUM(B28:B33)</f>
        <v>0</v>
      </c>
      <c r="C34" s="191" t="s">
        <v>111</v>
      </c>
    </row>
    <row r="35" spans="1:4" s="201" customFormat="1" ht="12" thickBot="1" x14ac:dyDescent="0.3">
      <c r="A35" s="199"/>
      <c r="B35" s="200"/>
      <c r="C35" s="199"/>
      <c r="D35" s="199"/>
    </row>
    <row r="36" spans="1:4" ht="24" customHeight="1" thickBot="1" x14ac:dyDescent="0.3">
      <c r="A36" s="245" t="s">
        <v>203</v>
      </c>
      <c r="B36" s="246"/>
    </row>
    <row r="37" spans="1:4" x14ac:dyDescent="0.25">
      <c r="A37" s="202" t="s">
        <v>35</v>
      </c>
      <c r="B37" s="190">
        <v>0</v>
      </c>
    </row>
    <row r="38" spans="1:4" x14ac:dyDescent="0.25">
      <c r="A38" s="196" t="s">
        <v>36</v>
      </c>
      <c r="B38" s="83">
        <v>0</v>
      </c>
    </row>
    <row r="39" spans="1:4" x14ac:dyDescent="0.25">
      <c r="A39" s="196" t="s">
        <v>56</v>
      </c>
      <c r="B39" s="83">
        <v>0</v>
      </c>
    </row>
    <row r="40" spans="1:4" x14ac:dyDescent="0.25">
      <c r="A40" s="196" t="s">
        <v>57</v>
      </c>
      <c r="B40" s="83">
        <v>0</v>
      </c>
    </row>
    <row r="41" spans="1:4" x14ac:dyDescent="0.25">
      <c r="A41" s="196" t="s">
        <v>37</v>
      </c>
      <c r="B41" s="83">
        <v>0</v>
      </c>
    </row>
    <row r="42" spans="1:4" x14ac:dyDescent="0.25">
      <c r="A42" s="196" t="s">
        <v>38</v>
      </c>
      <c r="B42" s="83">
        <v>0</v>
      </c>
    </row>
    <row r="43" spans="1:4" x14ac:dyDescent="0.25">
      <c r="A43" s="196" t="s">
        <v>58</v>
      </c>
      <c r="B43" s="83">
        <v>0</v>
      </c>
    </row>
    <row r="44" spans="1:4" x14ac:dyDescent="0.25">
      <c r="A44" s="196" t="s">
        <v>59</v>
      </c>
      <c r="B44" s="83">
        <v>0</v>
      </c>
    </row>
    <row r="45" spans="1:4" x14ac:dyDescent="0.25">
      <c r="A45" s="196" t="s">
        <v>39</v>
      </c>
      <c r="B45" s="83">
        <v>0</v>
      </c>
    </row>
    <row r="46" spans="1:4" x14ac:dyDescent="0.25">
      <c r="A46" s="196" t="s">
        <v>53</v>
      </c>
      <c r="B46" s="83">
        <v>0</v>
      </c>
    </row>
    <row r="47" spans="1:4" x14ac:dyDescent="0.25">
      <c r="A47" s="196" t="s">
        <v>40</v>
      </c>
      <c r="B47" s="83">
        <v>0</v>
      </c>
    </row>
    <row r="48" spans="1:4" x14ac:dyDescent="0.25">
      <c r="A48" s="196" t="s">
        <v>41</v>
      </c>
      <c r="B48" s="83">
        <v>0</v>
      </c>
    </row>
    <row r="49" spans="1:6" x14ac:dyDescent="0.25">
      <c r="A49" s="196" t="s">
        <v>42</v>
      </c>
      <c r="B49" s="83">
        <v>0</v>
      </c>
    </row>
    <row r="50" spans="1:6" x14ac:dyDescent="0.25">
      <c r="A50" s="196" t="s">
        <v>60</v>
      </c>
      <c r="B50" s="83">
        <v>0</v>
      </c>
    </row>
    <row r="51" spans="1:6" x14ac:dyDescent="0.25">
      <c r="A51" s="196" t="s">
        <v>61</v>
      </c>
      <c r="B51" s="83">
        <v>0</v>
      </c>
    </row>
    <row r="52" spans="1:6" x14ac:dyDescent="0.25">
      <c r="A52" s="196" t="s">
        <v>43</v>
      </c>
      <c r="B52" s="83">
        <v>0</v>
      </c>
    </row>
    <row r="53" spans="1:6" x14ac:dyDescent="0.25">
      <c r="A53" s="68" t="s">
        <v>190</v>
      </c>
      <c r="B53" s="83">
        <v>0</v>
      </c>
    </row>
    <row r="54" spans="1:6" x14ac:dyDescent="0.25">
      <c r="A54" s="84" t="s">
        <v>62</v>
      </c>
      <c r="B54" s="83">
        <v>0</v>
      </c>
    </row>
    <row r="55" spans="1:6" x14ac:dyDescent="0.25">
      <c r="A55" s="84" t="s">
        <v>62</v>
      </c>
      <c r="B55" s="83">
        <v>0</v>
      </c>
    </row>
    <row r="56" spans="1:6" x14ac:dyDescent="0.25">
      <c r="A56" s="84" t="s">
        <v>62</v>
      </c>
      <c r="B56" s="83">
        <v>0</v>
      </c>
    </row>
    <row r="57" spans="1:6" ht="12" thickBot="1" x14ac:dyDescent="0.3">
      <c r="A57" s="85" t="s">
        <v>46</v>
      </c>
      <c r="B57" s="86">
        <v>0</v>
      </c>
    </row>
    <row r="58" spans="1:6" ht="12" thickBot="1" x14ac:dyDescent="0.3">
      <c r="A58" s="76" t="s">
        <v>79</v>
      </c>
      <c r="B58" s="87">
        <f>SUM(B37:B57)</f>
        <v>0</v>
      </c>
      <c r="C58" s="191" t="s">
        <v>111</v>
      </c>
    </row>
    <row r="59" spans="1:6" ht="12" thickBot="1" x14ac:dyDescent="0.3"/>
    <row r="60" spans="1:6" ht="12" thickBot="1" x14ac:dyDescent="0.3">
      <c r="A60" s="88" t="s">
        <v>45</v>
      </c>
      <c r="B60" s="89"/>
      <c r="C60" s="89"/>
      <c r="D60" s="89"/>
      <c r="E60" s="90">
        <f>+B24+C24+B34+B58</f>
        <v>0</v>
      </c>
      <c r="F60" s="191" t="s">
        <v>111</v>
      </c>
    </row>
    <row r="61" spans="1:6" ht="12" thickBot="1" x14ac:dyDescent="0.3"/>
    <row r="62" spans="1:6" s="205" customFormat="1" ht="12" thickBot="1" x14ac:dyDescent="0.3">
      <c r="A62" s="203" t="s">
        <v>189</v>
      </c>
      <c r="B62" s="204"/>
      <c r="C62" s="204"/>
      <c r="D62" s="204"/>
      <c r="E62" s="91">
        <v>0</v>
      </c>
      <c r="F62" s="191" t="s">
        <v>92</v>
      </c>
    </row>
    <row r="63" spans="1:6" ht="12" thickBot="1" x14ac:dyDescent="0.3"/>
    <row r="64" spans="1:6" s="205" customFormat="1" ht="12" thickBot="1" x14ac:dyDescent="0.3">
      <c r="A64" s="88" t="s">
        <v>81</v>
      </c>
      <c r="B64" s="89"/>
      <c r="C64" s="89"/>
      <c r="D64" s="89"/>
      <c r="E64" s="92">
        <f>+E62-E60</f>
        <v>0</v>
      </c>
      <c r="F64" s="191" t="s">
        <v>111</v>
      </c>
    </row>
    <row r="65" spans="1:6" ht="12" thickBot="1" x14ac:dyDescent="0.3"/>
    <row r="66" spans="1:6" s="205" customFormat="1" ht="12" thickBot="1" x14ac:dyDescent="0.3">
      <c r="A66" s="88" t="s">
        <v>93</v>
      </c>
      <c r="B66" s="89"/>
      <c r="C66" s="89"/>
      <c r="D66" s="89"/>
      <c r="E66" s="93" t="e">
        <f>+E60/E64</f>
        <v>#DIV/0!</v>
      </c>
      <c r="F66" s="191" t="s">
        <v>111</v>
      </c>
    </row>
  </sheetData>
  <sheetProtection algorithmName="SHA-512" hashValue="4UjuLWBkMVkE5FOsaWtDNhOrB+rv3uLz+f6EZxSlTuYL9+L0sVtZ5uEnjnBFE4oWqgFFP1Vuyv30wQrxIpe7SA==" saltValue="g49J7DVUhUhycabltTKqYw==" spinCount="100000" sheet="1" objects="1" scenarios="1"/>
  <mergeCells count="3">
    <mergeCell ref="A36:B36"/>
    <mergeCell ref="A5:E5"/>
    <mergeCell ref="A26:B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56A80-A572-4653-B2AF-4B61F0AA6A54}">
  <sheetPr>
    <pageSetUpPr fitToPage="1"/>
  </sheetPr>
  <dimension ref="A1:H137"/>
  <sheetViews>
    <sheetView zoomScaleNormal="100" workbookViewId="0"/>
  </sheetViews>
  <sheetFormatPr defaultColWidth="15.7109375" defaultRowHeight="12" customHeight="1" x14ac:dyDescent="0.25"/>
  <cols>
    <col min="1" max="1" width="51.28515625" style="50" customWidth="1"/>
    <col min="2" max="7" width="18.7109375" style="50" customWidth="1"/>
    <col min="8" max="16384" width="15.7109375" style="50"/>
  </cols>
  <sheetData>
    <row r="1" spans="1:8" ht="12" customHeight="1" thickBot="1" x14ac:dyDescent="0.3">
      <c r="A1" s="163"/>
      <c r="B1" s="163"/>
      <c r="C1" s="163"/>
      <c r="D1" s="163"/>
      <c r="E1" s="163"/>
      <c r="F1" s="163"/>
      <c r="G1" s="163"/>
    </row>
    <row r="2" spans="1:8" ht="12" customHeight="1" thickBot="1" x14ac:dyDescent="0.3">
      <c r="A2" s="134" t="s">
        <v>192</v>
      </c>
      <c r="B2" s="45"/>
      <c r="C2" s="45"/>
      <c r="D2" s="45"/>
      <c r="E2" s="45"/>
      <c r="F2" s="45"/>
      <c r="G2" s="46"/>
      <c r="H2" s="49"/>
    </row>
    <row r="3" spans="1:8" ht="12" customHeight="1" thickBot="1" x14ac:dyDescent="0.3">
      <c r="A3" s="135" t="s">
        <v>191</v>
      </c>
      <c r="B3" s="47"/>
      <c r="C3" s="47"/>
      <c r="D3" s="48"/>
      <c r="E3" s="49"/>
    </row>
    <row r="4" spans="1:8" ht="12" customHeight="1" thickBot="1" x14ac:dyDescent="0.3">
      <c r="A4" s="136" t="s">
        <v>188</v>
      </c>
      <c r="B4" s="45"/>
      <c r="C4" s="45"/>
      <c r="D4" s="45"/>
      <c r="E4" s="45"/>
      <c r="F4" s="45"/>
      <c r="G4" s="46"/>
      <c r="H4" s="49"/>
    </row>
    <row r="5" spans="1:8" s="166" customFormat="1" ht="12" customHeight="1" x14ac:dyDescent="0.25">
      <c r="A5" s="164"/>
      <c r="B5" s="165"/>
      <c r="C5" s="165"/>
      <c r="D5" s="165"/>
      <c r="E5" s="165"/>
      <c r="F5" s="165"/>
      <c r="G5" s="165"/>
    </row>
    <row r="6" spans="1:8" ht="12" customHeight="1" thickBot="1" x14ac:dyDescent="0.3">
      <c r="A6" s="163"/>
      <c r="B6" s="163"/>
    </row>
    <row r="7" spans="1:8" ht="12" customHeight="1" thickBot="1" x14ac:dyDescent="0.3">
      <c r="A7" s="51" t="s">
        <v>5</v>
      </c>
      <c r="B7" s="52" t="s">
        <v>1</v>
      </c>
      <c r="C7" s="167"/>
    </row>
    <row r="8" spans="1:8" ht="12" customHeight="1" x14ac:dyDescent="0.25">
      <c r="A8" s="137" t="s">
        <v>115</v>
      </c>
      <c r="B8" s="113" t="s">
        <v>18</v>
      </c>
      <c r="C8" s="138" t="s">
        <v>102</v>
      </c>
    </row>
    <row r="9" spans="1:8" ht="12" customHeight="1" x14ac:dyDescent="0.25">
      <c r="A9" s="139" t="s">
        <v>116</v>
      </c>
      <c r="B9" s="114" t="s">
        <v>18</v>
      </c>
      <c r="C9" s="138" t="s">
        <v>103</v>
      </c>
    </row>
    <row r="10" spans="1:8" ht="12" customHeight="1" x14ac:dyDescent="0.25">
      <c r="A10" s="139" t="s">
        <v>101</v>
      </c>
      <c r="B10" s="114" t="s">
        <v>18</v>
      </c>
      <c r="C10" s="138" t="s">
        <v>193</v>
      </c>
    </row>
    <row r="11" spans="1:8" ht="12" customHeight="1" x14ac:dyDescent="0.25">
      <c r="A11" s="139" t="s">
        <v>24</v>
      </c>
      <c r="B11" s="114" t="s">
        <v>18</v>
      </c>
      <c r="C11" s="138" t="s">
        <v>164</v>
      </c>
    </row>
    <row r="12" spans="1:8" ht="12" customHeight="1" x14ac:dyDescent="0.25">
      <c r="A12" s="139" t="s">
        <v>6</v>
      </c>
      <c r="B12" s="115"/>
      <c r="C12" s="138" t="s">
        <v>184</v>
      </c>
    </row>
    <row r="13" spans="1:8" ht="12" customHeight="1" x14ac:dyDescent="0.25">
      <c r="A13" s="139" t="s">
        <v>4</v>
      </c>
      <c r="B13" s="116">
        <v>99999</v>
      </c>
      <c r="C13" s="138" t="s">
        <v>194</v>
      </c>
    </row>
    <row r="14" spans="1:8" ht="12" customHeight="1" x14ac:dyDescent="0.25">
      <c r="A14" s="139" t="s">
        <v>7</v>
      </c>
      <c r="B14" s="117"/>
      <c r="C14" s="138" t="s">
        <v>165</v>
      </c>
    </row>
    <row r="15" spans="1:8" ht="12" customHeight="1" x14ac:dyDescent="0.25">
      <c r="A15" s="139" t="s">
        <v>8</v>
      </c>
      <c r="B15" s="117"/>
      <c r="C15" s="138" t="s">
        <v>165</v>
      </c>
    </row>
    <row r="16" spans="1:8" ht="12" customHeight="1" x14ac:dyDescent="0.25">
      <c r="A16" s="139" t="s">
        <v>9</v>
      </c>
      <c r="B16" s="118">
        <v>9999999999</v>
      </c>
      <c r="C16" s="138" t="s">
        <v>166</v>
      </c>
    </row>
    <row r="17" spans="1:3" ht="12" customHeight="1" x14ac:dyDescent="0.25">
      <c r="A17" s="139" t="s">
        <v>10</v>
      </c>
      <c r="B17" s="115"/>
      <c r="C17" s="138" t="s">
        <v>114</v>
      </c>
    </row>
    <row r="18" spans="1:3" ht="12" customHeight="1" thickBot="1" x14ac:dyDescent="0.3">
      <c r="A18" s="140" t="s">
        <v>11</v>
      </c>
      <c r="B18" s="119"/>
      <c r="C18" s="138" t="s">
        <v>195</v>
      </c>
    </row>
    <row r="19" spans="1:3" s="166" customFormat="1" ht="12" customHeight="1" thickBot="1" x14ac:dyDescent="0.3">
      <c r="A19" s="168"/>
      <c r="B19" s="169"/>
      <c r="C19" s="170"/>
    </row>
    <row r="20" spans="1:3" ht="12" customHeight="1" x14ac:dyDescent="0.25">
      <c r="A20" s="257" t="s">
        <v>185</v>
      </c>
      <c r="B20" s="258"/>
      <c r="C20" s="138"/>
    </row>
    <row r="21" spans="1:3" ht="12" customHeight="1" x14ac:dyDescent="0.25">
      <c r="A21" s="139" t="s">
        <v>196</v>
      </c>
      <c r="B21" s="120"/>
      <c r="C21" s="138" t="s">
        <v>132</v>
      </c>
    </row>
    <row r="22" spans="1:3" ht="12" customHeight="1" x14ac:dyDescent="0.25">
      <c r="A22" s="139" t="s">
        <v>14</v>
      </c>
      <c r="B22" s="115"/>
      <c r="C22" s="138" t="s">
        <v>33</v>
      </c>
    </row>
    <row r="23" spans="1:3" ht="12" customHeight="1" x14ac:dyDescent="0.25">
      <c r="A23" s="139" t="s">
        <v>12</v>
      </c>
      <c r="B23" s="121">
        <v>9999999999</v>
      </c>
      <c r="C23" s="138" t="s">
        <v>105</v>
      </c>
    </row>
    <row r="24" spans="1:3" ht="12" customHeight="1" thickBot="1" x14ac:dyDescent="0.3">
      <c r="A24" s="140" t="s">
        <v>13</v>
      </c>
      <c r="B24" s="122"/>
      <c r="C24" s="138" t="s">
        <v>104</v>
      </c>
    </row>
    <row r="25" spans="1:3" s="166" customFormat="1" ht="12" customHeight="1" thickBot="1" x14ac:dyDescent="0.3">
      <c r="A25" s="168"/>
      <c r="B25" s="171"/>
      <c r="C25" s="170"/>
    </row>
    <row r="26" spans="1:3" s="166" customFormat="1" ht="12" customHeight="1" x14ac:dyDescent="0.25">
      <c r="A26" s="259" t="s">
        <v>197</v>
      </c>
      <c r="B26" s="260"/>
      <c r="C26" s="138"/>
    </row>
    <row r="27" spans="1:3" ht="45" customHeight="1" x14ac:dyDescent="0.25">
      <c r="A27" s="261" t="s">
        <v>186</v>
      </c>
      <c r="B27" s="262"/>
      <c r="C27" s="138" t="s">
        <v>198</v>
      </c>
    </row>
    <row r="28" spans="1:3" ht="12" customHeight="1" x14ac:dyDescent="0.25">
      <c r="A28" s="139" t="s">
        <v>196</v>
      </c>
      <c r="B28" s="120"/>
      <c r="C28" s="138" t="s">
        <v>106</v>
      </c>
    </row>
    <row r="29" spans="1:3" ht="12" customHeight="1" x14ac:dyDescent="0.25">
      <c r="A29" s="139" t="s">
        <v>15</v>
      </c>
      <c r="B29" s="115"/>
      <c r="C29" s="138" t="s">
        <v>33</v>
      </c>
    </row>
    <row r="30" spans="1:3" ht="12" customHeight="1" x14ac:dyDescent="0.25">
      <c r="A30" s="172" t="s">
        <v>16</v>
      </c>
      <c r="B30" s="8" t="s">
        <v>97</v>
      </c>
      <c r="C30" s="167" t="s">
        <v>3</v>
      </c>
    </row>
    <row r="31" spans="1:3" ht="12" customHeight="1" x14ac:dyDescent="0.25">
      <c r="A31" s="139" t="s">
        <v>17</v>
      </c>
      <c r="B31" s="80">
        <v>0</v>
      </c>
      <c r="C31" s="138" t="s">
        <v>168</v>
      </c>
    </row>
    <row r="32" spans="1:3" ht="12" customHeight="1" thickBot="1" x14ac:dyDescent="0.3">
      <c r="A32" s="140" t="s">
        <v>19</v>
      </c>
      <c r="B32" s="123">
        <v>0</v>
      </c>
      <c r="C32" s="138" t="s">
        <v>199</v>
      </c>
    </row>
    <row r="33" spans="1:6" ht="12" customHeight="1" thickBot="1" x14ac:dyDescent="0.3">
      <c r="A33" s="173"/>
      <c r="B33" s="173"/>
      <c r="C33" s="174"/>
    </row>
    <row r="34" spans="1:6" ht="12" customHeight="1" thickBot="1" x14ac:dyDescent="0.3">
      <c r="A34" s="247" t="s">
        <v>183</v>
      </c>
      <c r="B34" s="249"/>
      <c r="C34" s="138"/>
    </row>
    <row r="35" spans="1:6" ht="12" customHeight="1" x14ac:dyDescent="0.25">
      <c r="A35" s="137" t="s">
        <v>25</v>
      </c>
      <c r="B35" s="124">
        <v>0</v>
      </c>
      <c r="C35" s="138" t="s">
        <v>90</v>
      </c>
    </row>
    <row r="36" spans="1:6" ht="12" customHeight="1" x14ac:dyDescent="0.25">
      <c r="A36" s="139" t="s">
        <v>26</v>
      </c>
      <c r="B36" s="80">
        <v>0</v>
      </c>
      <c r="C36" s="138" t="s">
        <v>107</v>
      </c>
    </row>
    <row r="37" spans="1:6" ht="12" customHeight="1" x14ac:dyDescent="0.25">
      <c r="A37" s="139" t="s">
        <v>27</v>
      </c>
      <c r="B37" s="80">
        <v>0</v>
      </c>
      <c r="C37" s="138" t="s">
        <v>108</v>
      </c>
    </row>
    <row r="38" spans="1:6" ht="12" customHeight="1" x14ac:dyDescent="0.25">
      <c r="A38" s="125" t="s">
        <v>62</v>
      </c>
      <c r="B38" s="80">
        <v>0</v>
      </c>
      <c r="C38" s="138" t="s">
        <v>109</v>
      </c>
    </row>
    <row r="39" spans="1:6" ht="12" customHeight="1" x14ac:dyDescent="0.25">
      <c r="A39" s="125" t="s">
        <v>62</v>
      </c>
      <c r="B39" s="80">
        <v>0</v>
      </c>
      <c r="C39" s="138" t="s">
        <v>109</v>
      </c>
    </row>
    <row r="40" spans="1:6" ht="12" customHeight="1" thickBot="1" x14ac:dyDescent="0.3">
      <c r="A40" s="126" t="s">
        <v>62</v>
      </c>
      <c r="B40" s="81">
        <v>0</v>
      </c>
      <c r="C40" s="138" t="s">
        <v>109</v>
      </c>
    </row>
    <row r="41" spans="1:6" s="175" customFormat="1" ht="12" customHeight="1" thickBot="1" x14ac:dyDescent="0.3">
      <c r="A41" s="76" t="s">
        <v>28</v>
      </c>
      <c r="B41" s="79">
        <f>SUM(B35:B40)</f>
        <v>0</v>
      </c>
      <c r="C41" s="141" t="s">
        <v>111</v>
      </c>
    </row>
    <row r="42" spans="1:6" ht="12" customHeight="1" thickBot="1" x14ac:dyDescent="0.3">
      <c r="A42" s="173"/>
      <c r="B42" s="173"/>
    </row>
    <row r="43" spans="1:6" ht="12" customHeight="1" thickBot="1" x14ac:dyDescent="0.3">
      <c r="A43" s="254" t="s">
        <v>182</v>
      </c>
      <c r="B43" s="255"/>
      <c r="C43" s="255"/>
      <c r="D43" s="255"/>
      <c r="E43" s="256"/>
      <c r="F43" s="49"/>
    </row>
    <row r="44" spans="1:6" ht="12" customHeight="1" thickBot="1" x14ac:dyDescent="0.3">
      <c r="A44" s="142"/>
      <c r="B44" s="143"/>
      <c r="C44" s="143"/>
      <c r="D44" s="143"/>
      <c r="E44" s="144"/>
      <c r="F44" s="49"/>
    </row>
    <row r="45" spans="1:6" ht="12" customHeight="1" thickBot="1" x14ac:dyDescent="0.3">
      <c r="A45" s="254" t="s">
        <v>200</v>
      </c>
      <c r="B45" s="255"/>
      <c r="C45" s="255"/>
      <c r="D45" s="255"/>
      <c r="E45" s="256"/>
      <c r="F45" s="49"/>
    </row>
    <row r="46" spans="1:6" s="177" customFormat="1" ht="12" customHeight="1" x14ac:dyDescent="0.25">
      <c r="A46" s="145" t="s">
        <v>15</v>
      </c>
      <c r="B46" s="146" t="s">
        <v>172</v>
      </c>
      <c r="C46" s="146" t="s">
        <v>32</v>
      </c>
      <c r="D46" s="146" t="s">
        <v>30</v>
      </c>
      <c r="E46" s="147" t="s">
        <v>173</v>
      </c>
      <c r="F46" s="176"/>
    </row>
    <row r="47" spans="1:6" ht="12" customHeight="1" x14ac:dyDescent="0.25">
      <c r="A47" s="148" t="s">
        <v>162</v>
      </c>
      <c r="B47" s="127">
        <f>'Service Level Data'!R13</f>
        <v>0</v>
      </c>
      <c r="C47" s="127">
        <f>'Service Level Data'!R32</f>
        <v>0</v>
      </c>
      <c r="D47" s="149">
        <f>'Service Level Data'!R51</f>
        <v>0</v>
      </c>
      <c r="E47" s="71">
        <f>IFERROR(B47/D47,0)</f>
        <v>0</v>
      </c>
      <c r="F47" s="49"/>
    </row>
    <row r="48" spans="1:6" ht="12" customHeight="1" x14ac:dyDescent="0.25">
      <c r="A48" s="148" t="s">
        <v>151</v>
      </c>
      <c r="B48" s="127">
        <f>'Service Level Data'!R14</f>
        <v>0</v>
      </c>
      <c r="C48" s="127">
        <f>'Service Level Data'!R33</f>
        <v>0</v>
      </c>
      <c r="D48" s="149">
        <f>'Service Level Data'!R52</f>
        <v>0</v>
      </c>
      <c r="E48" s="71">
        <f t="shared" ref="E48:E63" si="0">IFERROR(B48/D48,0)</f>
        <v>0</v>
      </c>
      <c r="F48" s="49"/>
    </row>
    <row r="49" spans="1:6" ht="12" customHeight="1" x14ac:dyDescent="0.25">
      <c r="A49" s="148" t="s">
        <v>152</v>
      </c>
      <c r="B49" s="127">
        <f>'Service Level Data'!R15</f>
        <v>0</v>
      </c>
      <c r="C49" s="127">
        <f>'Service Level Data'!R34</f>
        <v>0</v>
      </c>
      <c r="D49" s="149">
        <f>'Service Level Data'!R53</f>
        <v>0</v>
      </c>
      <c r="E49" s="71">
        <f t="shared" si="0"/>
        <v>0</v>
      </c>
      <c r="F49" s="49"/>
    </row>
    <row r="50" spans="1:6" ht="12" customHeight="1" x14ac:dyDescent="0.25">
      <c r="A50" s="148" t="s">
        <v>153</v>
      </c>
      <c r="B50" s="127">
        <f>'Service Level Data'!R16</f>
        <v>0</v>
      </c>
      <c r="C50" s="127">
        <f>'Service Level Data'!R35</f>
        <v>0</v>
      </c>
      <c r="D50" s="149">
        <f>'Service Level Data'!R54</f>
        <v>0</v>
      </c>
      <c r="E50" s="71">
        <f t="shared" si="0"/>
        <v>0</v>
      </c>
      <c r="F50" s="49"/>
    </row>
    <row r="51" spans="1:6" ht="12" customHeight="1" x14ac:dyDescent="0.25">
      <c r="A51" s="148" t="s">
        <v>154</v>
      </c>
      <c r="B51" s="127">
        <f>'Service Level Data'!R17</f>
        <v>0</v>
      </c>
      <c r="C51" s="127">
        <f>'Service Level Data'!R36</f>
        <v>0</v>
      </c>
      <c r="D51" s="149">
        <f>'Service Level Data'!R55</f>
        <v>0</v>
      </c>
      <c r="E51" s="71">
        <f t="shared" si="0"/>
        <v>0</v>
      </c>
      <c r="F51" s="49"/>
    </row>
    <row r="52" spans="1:6" ht="12" customHeight="1" x14ac:dyDescent="0.25">
      <c r="A52" s="148" t="s">
        <v>155</v>
      </c>
      <c r="B52" s="127">
        <f>'Service Level Data'!R18</f>
        <v>0</v>
      </c>
      <c r="C52" s="127">
        <f>'Service Level Data'!R37</f>
        <v>0</v>
      </c>
      <c r="D52" s="149">
        <f>'Service Level Data'!R56</f>
        <v>0</v>
      </c>
      <c r="E52" s="71">
        <f t="shared" si="0"/>
        <v>0</v>
      </c>
      <c r="F52" s="49"/>
    </row>
    <row r="53" spans="1:6" ht="12" customHeight="1" x14ac:dyDescent="0.25">
      <c r="A53" s="148" t="s">
        <v>156</v>
      </c>
      <c r="B53" s="127">
        <f>'Service Level Data'!R19</f>
        <v>0</v>
      </c>
      <c r="C53" s="127">
        <f>'Service Level Data'!R38</f>
        <v>0</v>
      </c>
      <c r="D53" s="149">
        <f>'Service Level Data'!R57</f>
        <v>0</v>
      </c>
      <c r="E53" s="71">
        <f t="shared" si="0"/>
        <v>0</v>
      </c>
      <c r="F53" s="49"/>
    </row>
    <row r="54" spans="1:6" ht="12" customHeight="1" x14ac:dyDescent="0.25">
      <c r="A54" s="148" t="s">
        <v>157</v>
      </c>
      <c r="B54" s="127">
        <f>'Service Level Data'!R20</f>
        <v>0</v>
      </c>
      <c r="C54" s="127">
        <f>'Service Level Data'!R39</f>
        <v>0</v>
      </c>
      <c r="D54" s="149">
        <f>'Service Level Data'!R58</f>
        <v>0</v>
      </c>
      <c r="E54" s="71">
        <f t="shared" si="0"/>
        <v>0</v>
      </c>
      <c r="F54" s="49"/>
    </row>
    <row r="55" spans="1:6" ht="12" customHeight="1" x14ac:dyDescent="0.25">
      <c r="A55" s="148" t="s">
        <v>158</v>
      </c>
      <c r="B55" s="127">
        <f>'Service Level Data'!R21</f>
        <v>0</v>
      </c>
      <c r="C55" s="127">
        <f>'Service Level Data'!R40</f>
        <v>0</v>
      </c>
      <c r="D55" s="149">
        <f>'Service Level Data'!R59</f>
        <v>0</v>
      </c>
      <c r="E55" s="71">
        <f t="shared" si="0"/>
        <v>0</v>
      </c>
      <c r="F55" s="49"/>
    </row>
    <row r="56" spans="1:6" ht="12" customHeight="1" x14ac:dyDescent="0.25">
      <c r="A56" s="148" t="s">
        <v>159</v>
      </c>
      <c r="B56" s="127">
        <f>'Service Level Data'!R22</f>
        <v>0</v>
      </c>
      <c r="C56" s="127">
        <f>'Service Level Data'!R41</f>
        <v>0</v>
      </c>
      <c r="D56" s="149">
        <f>'Service Level Data'!R60</f>
        <v>0</v>
      </c>
      <c r="E56" s="71">
        <f t="shared" si="0"/>
        <v>0</v>
      </c>
      <c r="F56" s="49"/>
    </row>
    <row r="57" spans="1:6" ht="12" customHeight="1" x14ac:dyDescent="0.25">
      <c r="A57" s="148" t="s">
        <v>160</v>
      </c>
      <c r="B57" s="127">
        <f>'Service Level Data'!R23</f>
        <v>0</v>
      </c>
      <c r="C57" s="127">
        <f>'Service Level Data'!R42</f>
        <v>0</v>
      </c>
      <c r="D57" s="149">
        <f>'Service Level Data'!R61</f>
        <v>0</v>
      </c>
      <c r="E57" s="71">
        <f t="shared" si="0"/>
        <v>0</v>
      </c>
      <c r="F57" s="49"/>
    </row>
    <row r="58" spans="1:6" ht="12" customHeight="1" x14ac:dyDescent="0.25">
      <c r="A58" s="148" t="s">
        <v>161</v>
      </c>
      <c r="B58" s="127">
        <f>'Service Level Data'!R24</f>
        <v>0</v>
      </c>
      <c r="C58" s="127">
        <f>'Service Level Data'!R43</f>
        <v>0</v>
      </c>
      <c r="D58" s="149">
        <f>'Service Level Data'!R62</f>
        <v>0</v>
      </c>
      <c r="E58" s="71">
        <f t="shared" si="0"/>
        <v>0</v>
      </c>
      <c r="F58" s="49"/>
    </row>
    <row r="59" spans="1:6" ht="12" customHeight="1" x14ac:dyDescent="0.25">
      <c r="A59" s="148" t="s">
        <v>163</v>
      </c>
      <c r="B59" s="127">
        <f>'Service Level Data'!R25</f>
        <v>0</v>
      </c>
      <c r="C59" s="127">
        <f>'Service Level Data'!R44</f>
        <v>0</v>
      </c>
      <c r="D59" s="149">
        <f>'Service Level Data'!R63</f>
        <v>0</v>
      </c>
      <c r="E59" s="71">
        <f t="shared" si="0"/>
        <v>0</v>
      </c>
      <c r="F59" s="49"/>
    </row>
    <row r="60" spans="1:6" ht="12" customHeight="1" x14ac:dyDescent="0.25">
      <c r="A60" s="263" t="s">
        <v>62</v>
      </c>
      <c r="B60" s="127">
        <f>'Service Level Data'!R26</f>
        <v>0</v>
      </c>
      <c r="C60" s="127">
        <f>'Service Level Data'!R45</f>
        <v>0</v>
      </c>
      <c r="D60" s="149">
        <f>'Service Level Data'!R64</f>
        <v>0</v>
      </c>
      <c r="E60" s="71">
        <f t="shared" si="0"/>
        <v>0</v>
      </c>
      <c r="F60" s="49"/>
    </row>
    <row r="61" spans="1:6" ht="12" customHeight="1" x14ac:dyDescent="0.25">
      <c r="A61" s="263" t="s">
        <v>62</v>
      </c>
      <c r="B61" s="127">
        <f>'Service Level Data'!R27</f>
        <v>0</v>
      </c>
      <c r="C61" s="127">
        <f>'Service Level Data'!R46</f>
        <v>0</v>
      </c>
      <c r="D61" s="149">
        <f>'Service Level Data'!R65</f>
        <v>0</v>
      </c>
      <c r="E61" s="71">
        <f t="shared" si="0"/>
        <v>0</v>
      </c>
      <c r="F61" s="49"/>
    </row>
    <row r="62" spans="1:6" ht="12" customHeight="1" thickBot="1" x14ac:dyDescent="0.3">
      <c r="A62" s="264" t="s">
        <v>62</v>
      </c>
      <c r="B62" s="128">
        <f>'Service Level Data'!R28</f>
        <v>0</v>
      </c>
      <c r="C62" s="128">
        <f>'Service Level Data'!R47</f>
        <v>0</v>
      </c>
      <c r="D62" s="150">
        <f>'Service Level Data'!R66</f>
        <v>0</v>
      </c>
      <c r="E62" s="75">
        <f t="shared" si="0"/>
        <v>0</v>
      </c>
      <c r="F62" s="49"/>
    </row>
    <row r="63" spans="1:6" s="175" customFormat="1" ht="12" customHeight="1" thickBot="1" x14ac:dyDescent="0.3">
      <c r="A63" s="76" t="s">
        <v>110</v>
      </c>
      <c r="B63" s="77">
        <f>'Service Level Data'!R29</f>
        <v>0</v>
      </c>
      <c r="C63" s="77">
        <f>'Service Level Data'!R48</f>
        <v>0</v>
      </c>
      <c r="D63" s="151">
        <f>'Service Level Data'!R67</f>
        <v>0</v>
      </c>
      <c r="E63" s="79">
        <f t="shared" si="0"/>
        <v>0</v>
      </c>
      <c r="F63" s="178"/>
    </row>
    <row r="64" spans="1:6" s="182" customFormat="1" ht="12" customHeight="1" thickBot="1" x14ac:dyDescent="0.3">
      <c r="A64" s="179"/>
      <c r="B64" s="180"/>
      <c r="C64" s="180"/>
      <c r="D64" s="181"/>
      <c r="E64" s="180"/>
    </row>
    <row r="65" spans="1:6" ht="12" customHeight="1" thickBot="1" x14ac:dyDescent="0.3">
      <c r="A65" s="254" t="s">
        <v>201</v>
      </c>
      <c r="B65" s="255"/>
      <c r="C65" s="255"/>
      <c r="D65" s="256"/>
      <c r="E65" s="183"/>
      <c r="F65" s="49"/>
    </row>
    <row r="66" spans="1:6" s="177" customFormat="1" ht="12" customHeight="1" x14ac:dyDescent="0.25">
      <c r="A66" s="152" t="s">
        <v>15</v>
      </c>
      <c r="B66" s="153" t="s">
        <v>174</v>
      </c>
      <c r="C66" s="153" t="s">
        <v>30</v>
      </c>
      <c r="D66" s="154" t="s">
        <v>181</v>
      </c>
      <c r="E66" s="184"/>
      <c r="F66" s="176"/>
    </row>
    <row r="67" spans="1:6" ht="12" customHeight="1" x14ac:dyDescent="0.25">
      <c r="A67" s="148" t="s">
        <v>162</v>
      </c>
      <c r="B67" s="129">
        <f>'Service Level Data'!R70</f>
        <v>0</v>
      </c>
      <c r="C67" s="155">
        <f>'Service Level Data'!R89</f>
        <v>0</v>
      </c>
      <c r="D67" s="156">
        <f>IFERROR(B67/C67,0)</f>
        <v>0</v>
      </c>
      <c r="E67" s="183"/>
      <c r="F67" s="49"/>
    </row>
    <row r="68" spans="1:6" ht="12" customHeight="1" x14ac:dyDescent="0.25">
      <c r="A68" s="148" t="s">
        <v>151</v>
      </c>
      <c r="B68" s="129">
        <f>'Service Level Data'!R71</f>
        <v>0</v>
      </c>
      <c r="C68" s="155">
        <f>'Service Level Data'!R90</f>
        <v>0</v>
      </c>
      <c r="D68" s="156">
        <f t="shared" ref="D68:D83" si="1">IFERROR(B68/C68,0)</f>
        <v>0</v>
      </c>
      <c r="E68" s="183"/>
      <c r="F68" s="49"/>
    </row>
    <row r="69" spans="1:6" ht="12" customHeight="1" x14ac:dyDescent="0.25">
      <c r="A69" s="148" t="s">
        <v>152</v>
      </c>
      <c r="B69" s="129">
        <f>'Service Level Data'!R72</f>
        <v>0</v>
      </c>
      <c r="C69" s="155">
        <f>'Service Level Data'!R91</f>
        <v>0</v>
      </c>
      <c r="D69" s="156">
        <f t="shared" si="1"/>
        <v>0</v>
      </c>
      <c r="E69" s="183"/>
      <c r="F69" s="49"/>
    </row>
    <row r="70" spans="1:6" ht="12" customHeight="1" x14ac:dyDescent="0.25">
      <c r="A70" s="148" t="s">
        <v>153</v>
      </c>
      <c r="B70" s="129">
        <f>'Service Level Data'!R73</f>
        <v>0</v>
      </c>
      <c r="C70" s="155">
        <f>'Service Level Data'!R92</f>
        <v>0</v>
      </c>
      <c r="D70" s="156">
        <f t="shared" si="1"/>
        <v>0</v>
      </c>
      <c r="E70" s="183"/>
      <c r="F70" s="49"/>
    </row>
    <row r="71" spans="1:6" ht="12" customHeight="1" x14ac:dyDescent="0.25">
      <c r="A71" s="148" t="s">
        <v>154</v>
      </c>
      <c r="B71" s="129">
        <f>'Service Level Data'!R74</f>
        <v>0</v>
      </c>
      <c r="C71" s="155">
        <f>'Service Level Data'!R93</f>
        <v>0</v>
      </c>
      <c r="D71" s="156">
        <f t="shared" si="1"/>
        <v>0</v>
      </c>
      <c r="E71" s="183"/>
      <c r="F71" s="49"/>
    </row>
    <row r="72" spans="1:6" ht="12" customHeight="1" x14ac:dyDescent="0.25">
      <c r="A72" s="148" t="s">
        <v>155</v>
      </c>
      <c r="B72" s="129">
        <f>'Service Level Data'!R75</f>
        <v>0</v>
      </c>
      <c r="C72" s="155">
        <f>'Service Level Data'!R94</f>
        <v>0</v>
      </c>
      <c r="D72" s="156">
        <f t="shared" si="1"/>
        <v>0</v>
      </c>
      <c r="E72" s="183"/>
      <c r="F72" s="49"/>
    </row>
    <row r="73" spans="1:6" ht="12" customHeight="1" x14ac:dyDescent="0.25">
      <c r="A73" s="148" t="s">
        <v>156</v>
      </c>
      <c r="B73" s="129">
        <f>'Service Level Data'!R76</f>
        <v>0</v>
      </c>
      <c r="C73" s="155">
        <f>'Service Level Data'!R95</f>
        <v>0</v>
      </c>
      <c r="D73" s="156">
        <f t="shared" si="1"/>
        <v>0</v>
      </c>
      <c r="E73" s="183"/>
      <c r="F73" s="49"/>
    </row>
    <row r="74" spans="1:6" ht="12" customHeight="1" x14ac:dyDescent="0.25">
      <c r="A74" s="148" t="s">
        <v>157</v>
      </c>
      <c r="B74" s="129">
        <f>'Service Level Data'!R77</f>
        <v>0</v>
      </c>
      <c r="C74" s="155">
        <f>'Service Level Data'!R96</f>
        <v>0</v>
      </c>
      <c r="D74" s="156">
        <f t="shared" si="1"/>
        <v>0</v>
      </c>
      <c r="E74" s="183"/>
      <c r="F74" s="49"/>
    </row>
    <row r="75" spans="1:6" ht="12" customHeight="1" x14ac:dyDescent="0.25">
      <c r="A75" s="148" t="s">
        <v>158</v>
      </c>
      <c r="B75" s="129">
        <f>'Service Level Data'!R78</f>
        <v>0</v>
      </c>
      <c r="C75" s="155">
        <f>'Service Level Data'!R97</f>
        <v>0</v>
      </c>
      <c r="D75" s="156">
        <f t="shared" si="1"/>
        <v>0</v>
      </c>
      <c r="E75" s="183"/>
      <c r="F75" s="49"/>
    </row>
    <row r="76" spans="1:6" ht="12" customHeight="1" x14ac:dyDescent="0.25">
      <c r="A76" s="148" t="s">
        <v>159</v>
      </c>
      <c r="B76" s="129">
        <f>'Service Level Data'!R79</f>
        <v>0</v>
      </c>
      <c r="C76" s="155">
        <f>'Service Level Data'!R98</f>
        <v>0</v>
      </c>
      <c r="D76" s="156">
        <f t="shared" si="1"/>
        <v>0</v>
      </c>
      <c r="E76" s="183"/>
      <c r="F76" s="49"/>
    </row>
    <row r="77" spans="1:6" ht="12" customHeight="1" x14ac:dyDescent="0.25">
      <c r="A77" s="148" t="s">
        <v>160</v>
      </c>
      <c r="B77" s="129">
        <f>'Service Level Data'!R80</f>
        <v>0</v>
      </c>
      <c r="C77" s="155">
        <f>'Service Level Data'!R99</f>
        <v>0</v>
      </c>
      <c r="D77" s="156">
        <f t="shared" si="1"/>
        <v>0</v>
      </c>
      <c r="E77" s="183"/>
      <c r="F77" s="49"/>
    </row>
    <row r="78" spans="1:6" ht="12" customHeight="1" x14ac:dyDescent="0.25">
      <c r="A78" s="148" t="s">
        <v>161</v>
      </c>
      <c r="B78" s="129">
        <f>'Service Level Data'!R81</f>
        <v>0</v>
      </c>
      <c r="C78" s="155">
        <f>'Service Level Data'!R100</f>
        <v>0</v>
      </c>
      <c r="D78" s="156">
        <f t="shared" si="1"/>
        <v>0</v>
      </c>
      <c r="E78" s="183"/>
      <c r="F78" s="49"/>
    </row>
    <row r="79" spans="1:6" ht="12" customHeight="1" x14ac:dyDescent="0.25">
      <c r="A79" s="148" t="s">
        <v>163</v>
      </c>
      <c r="B79" s="129">
        <f>'Service Level Data'!R82</f>
        <v>0</v>
      </c>
      <c r="C79" s="155">
        <f>'Service Level Data'!R101</f>
        <v>0</v>
      </c>
      <c r="D79" s="156">
        <f t="shared" si="1"/>
        <v>0</v>
      </c>
      <c r="E79" s="183"/>
      <c r="F79" s="49"/>
    </row>
    <row r="80" spans="1:6" ht="12" customHeight="1" x14ac:dyDescent="0.25">
      <c r="A80" s="263" t="s">
        <v>87</v>
      </c>
      <c r="B80" s="129">
        <f>'Service Level Data'!R83</f>
        <v>0</v>
      </c>
      <c r="C80" s="155">
        <f>'Service Level Data'!R102</f>
        <v>0</v>
      </c>
      <c r="D80" s="156">
        <f t="shared" si="1"/>
        <v>0</v>
      </c>
      <c r="E80" s="183"/>
      <c r="F80" s="49"/>
    </row>
    <row r="81" spans="1:6" ht="12" customHeight="1" x14ac:dyDescent="0.25">
      <c r="A81" s="263" t="s">
        <v>87</v>
      </c>
      <c r="B81" s="129">
        <f>'Service Level Data'!R84</f>
        <v>0</v>
      </c>
      <c r="C81" s="155">
        <f>'Service Level Data'!R103</f>
        <v>0</v>
      </c>
      <c r="D81" s="156">
        <f t="shared" si="1"/>
        <v>0</v>
      </c>
      <c r="E81" s="183"/>
      <c r="F81" s="49"/>
    </row>
    <row r="82" spans="1:6" ht="12" customHeight="1" thickBot="1" x14ac:dyDescent="0.3">
      <c r="A82" s="264" t="s">
        <v>87</v>
      </c>
      <c r="B82" s="130">
        <f>'Service Level Data'!R85</f>
        <v>0</v>
      </c>
      <c r="C82" s="157">
        <f>'Service Level Data'!R104</f>
        <v>0</v>
      </c>
      <c r="D82" s="158">
        <f t="shared" si="1"/>
        <v>0</v>
      </c>
      <c r="E82" s="183"/>
      <c r="F82" s="49"/>
    </row>
    <row r="83" spans="1:6" ht="12" customHeight="1" thickBot="1" x14ac:dyDescent="0.3">
      <c r="A83" s="159" t="s">
        <v>85</v>
      </c>
      <c r="B83" s="131">
        <f>'Service Level Data'!R86</f>
        <v>0</v>
      </c>
      <c r="C83" s="160">
        <f>'Service Level Data'!R105</f>
        <v>0</v>
      </c>
      <c r="D83" s="161">
        <f t="shared" si="1"/>
        <v>0</v>
      </c>
      <c r="E83" s="183"/>
      <c r="F83" s="49"/>
    </row>
    <row r="84" spans="1:6" s="166" customFormat="1" ht="12" customHeight="1" thickBot="1" x14ac:dyDescent="0.3">
      <c r="A84" s="164"/>
      <c r="B84" s="185"/>
      <c r="C84" s="186"/>
      <c r="D84" s="165"/>
      <c r="E84" s="165"/>
    </row>
    <row r="85" spans="1:6" ht="12" customHeight="1" thickBot="1" x14ac:dyDescent="0.3">
      <c r="A85" s="250" t="s">
        <v>202</v>
      </c>
      <c r="B85" s="251"/>
      <c r="C85" s="183"/>
      <c r="D85" s="49"/>
    </row>
    <row r="86" spans="1:6" ht="12" customHeight="1" x14ac:dyDescent="0.25">
      <c r="A86" s="162" t="s">
        <v>117</v>
      </c>
      <c r="B86" s="132">
        <f>'OTPS '!B5</f>
        <v>0</v>
      </c>
      <c r="C86" s="187"/>
    </row>
    <row r="87" spans="1:6" ht="12" customHeight="1" x14ac:dyDescent="0.25">
      <c r="A87" s="148" t="s">
        <v>118</v>
      </c>
      <c r="B87" s="132">
        <f>'OTPS '!B6</f>
        <v>0</v>
      </c>
      <c r="C87" s="188"/>
    </row>
    <row r="88" spans="1:6" ht="12" customHeight="1" x14ac:dyDescent="0.25">
      <c r="A88" s="148" t="s">
        <v>119</v>
      </c>
      <c r="B88" s="132">
        <f>'OTPS '!B7</f>
        <v>0</v>
      </c>
      <c r="C88" s="188"/>
    </row>
    <row r="89" spans="1:6" ht="12" customHeight="1" x14ac:dyDescent="0.25">
      <c r="A89" s="148" t="s">
        <v>120</v>
      </c>
      <c r="B89" s="132">
        <f>'OTPS '!B8</f>
        <v>0</v>
      </c>
      <c r="C89" s="188"/>
    </row>
    <row r="90" spans="1:6" ht="12" customHeight="1" x14ac:dyDescent="0.25">
      <c r="A90" s="148" t="s">
        <v>121</v>
      </c>
      <c r="B90" s="132">
        <f>'OTPS '!B9</f>
        <v>0</v>
      </c>
      <c r="C90" s="188"/>
    </row>
    <row r="91" spans="1:6" ht="12" customHeight="1" x14ac:dyDescent="0.25">
      <c r="A91" s="148" t="s">
        <v>122</v>
      </c>
      <c r="B91" s="132">
        <f>'OTPS '!B10</f>
        <v>0</v>
      </c>
      <c r="C91" s="188"/>
    </row>
    <row r="92" spans="1:6" ht="12" customHeight="1" x14ac:dyDescent="0.25">
      <c r="A92" s="148" t="s">
        <v>123</v>
      </c>
      <c r="B92" s="132">
        <f>'OTPS '!B11</f>
        <v>0</v>
      </c>
      <c r="C92" s="188"/>
    </row>
    <row r="93" spans="1:6" ht="12" customHeight="1" x14ac:dyDescent="0.25">
      <c r="A93" s="148" t="s">
        <v>124</v>
      </c>
      <c r="B93" s="132">
        <f>'OTPS '!B12</f>
        <v>0</v>
      </c>
      <c r="C93" s="188"/>
    </row>
    <row r="94" spans="1:6" ht="12" customHeight="1" x14ac:dyDescent="0.25">
      <c r="A94" s="148" t="s">
        <v>125</v>
      </c>
      <c r="B94" s="132">
        <f>'OTPS '!B13</f>
        <v>0</v>
      </c>
      <c r="C94" s="188"/>
    </row>
    <row r="95" spans="1:6" ht="12" customHeight="1" x14ac:dyDescent="0.25">
      <c r="A95" s="148" t="s">
        <v>53</v>
      </c>
      <c r="B95" s="132">
        <f>'OTPS '!B14</f>
        <v>0</v>
      </c>
      <c r="C95" s="188"/>
    </row>
    <row r="96" spans="1:6" ht="12" customHeight="1" x14ac:dyDescent="0.25">
      <c r="A96" s="148" t="s">
        <v>40</v>
      </c>
      <c r="B96" s="132">
        <f>'OTPS '!B15</f>
        <v>0</v>
      </c>
      <c r="C96" s="188"/>
    </row>
    <row r="97" spans="1:4" ht="12" customHeight="1" x14ac:dyDescent="0.25">
      <c r="A97" s="148" t="s">
        <v>41</v>
      </c>
      <c r="B97" s="132">
        <f>'OTPS '!B16</f>
        <v>0</v>
      </c>
      <c r="C97" s="188"/>
    </row>
    <row r="98" spans="1:4" ht="12" customHeight="1" x14ac:dyDescent="0.25">
      <c r="A98" s="148" t="s">
        <v>42</v>
      </c>
      <c r="B98" s="132">
        <f>'OTPS '!B17</f>
        <v>0</v>
      </c>
      <c r="C98" s="188"/>
    </row>
    <row r="99" spans="1:4" ht="12" customHeight="1" x14ac:dyDescent="0.25">
      <c r="A99" s="148" t="s">
        <v>60</v>
      </c>
      <c r="B99" s="132">
        <f>'OTPS '!B18</f>
        <v>0</v>
      </c>
      <c r="C99" s="188"/>
    </row>
    <row r="100" spans="1:4" ht="12" customHeight="1" x14ac:dyDescent="0.25">
      <c r="A100" s="148" t="s">
        <v>61</v>
      </c>
      <c r="B100" s="132">
        <f>'OTPS '!B19</f>
        <v>0</v>
      </c>
      <c r="C100" s="188"/>
    </row>
    <row r="101" spans="1:4" ht="12" customHeight="1" x14ac:dyDescent="0.25">
      <c r="A101" s="148" t="s">
        <v>43</v>
      </c>
      <c r="B101" s="132">
        <f>'OTPS '!B20</f>
        <v>0</v>
      </c>
      <c r="C101" s="188"/>
    </row>
    <row r="102" spans="1:4" ht="12" customHeight="1" x14ac:dyDescent="0.25">
      <c r="A102" s="148" t="s">
        <v>44</v>
      </c>
      <c r="B102" s="132">
        <f>'OTPS '!B21</f>
        <v>0</v>
      </c>
      <c r="C102" s="188"/>
    </row>
    <row r="103" spans="1:4" ht="12" customHeight="1" x14ac:dyDescent="0.25">
      <c r="A103" s="263" t="s">
        <v>88</v>
      </c>
      <c r="B103" s="132">
        <f>'OTPS '!B22</f>
        <v>0</v>
      </c>
      <c r="C103" s="188"/>
    </row>
    <row r="104" spans="1:4" ht="12" customHeight="1" x14ac:dyDescent="0.25">
      <c r="A104" s="263" t="s">
        <v>88</v>
      </c>
      <c r="B104" s="132">
        <f>'OTPS '!B23</f>
        <v>0</v>
      </c>
      <c r="C104" s="188"/>
    </row>
    <row r="105" spans="1:4" ht="12" customHeight="1" x14ac:dyDescent="0.25">
      <c r="A105" s="263" t="s">
        <v>88</v>
      </c>
      <c r="B105" s="132">
        <f>'OTPS '!B24</f>
        <v>0</v>
      </c>
      <c r="C105" s="188"/>
    </row>
    <row r="106" spans="1:4" ht="12" customHeight="1" thickBot="1" x14ac:dyDescent="0.3">
      <c r="A106" s="264" t="s">
        <v>46</v>
      </c>
      <c r="B106" s="132">
        <f>'OTPS '!B25</f>
        <v>0</v>
      </c>
      <c r="C106" s="188"/>
    </row>
    <row r="107" spans="1:4" ht="12" customHeight="1" thickBot="1" x14ac:dyDescent="0.3">
      <c r="A107" s="76" t="s">
        <v>95</v>
      </c>
      <c r="B107" s="133">
        <f>'OTPS '!B26</f>
        <v>0</v>
      </c>
      <c r="C107" s="188"/>
    </row>
    <row r="108" spans="1:4" ht="12" customHeight="1" thickBot="1" x14ac:dyDescent="0.3">
      <c r="A108" s="173"/>
      <c r="B108" s="173"/>
      <c r="C108" s="173"/>
      <c r="D108" s="173"/>
    </row>
    <row r="109" spans="1:4" s="175" customFormat="1" ht="12" customHeight="1" thickBot="1" x14ac:dyDescent="0.3">
      <c r="A109" s="88" t="s">
        <v>94</v>
      </c>
      <c r="B109" s="90">
        <f>B63+C63+B83+B107</f>
        <v>0</v>
      </c>
      <c r="C109" s="141" t="s">
        <v>111</v>
      </c>
      <c r="D109" s="182"/>
    </row>
    <row r="110" spans="1:4" s="175" customFormat="1" ht="12" customHeight="1" thickBot="1" x14ac:dyDescent="0.3">
      <c r="A110" s="189"/>
      <c r="B110" s="189"/>
      <c r="C110" s="189"/>
      <c r="D110" s="50"/>
    </row>
    <row r="111" spans="1:4" s="175" customFormat="1" ht="12" customHeight="1" thickBot="1" x14ac:dyDescent="0.3">
      <c r="A111" s="88" t="s">
        <v>63</v>
      </c>
      <c r="B111" s="244" t="e">
        <f>B109*'Agency Admin'!E66</f>
        <v>#DIV/0!</v>
      </c>
      <c r="C111" s="144" t="s">
        <v>91</v>
      </c>
      <c r="D111" s="141" t="s">
        <v>167</v>
      </c>
    </row>
    <row r="112" spans="1:4" s="175" customFormat="1" ht="12" customHeight="1" thickBot="1" x14ac:dyDescent="0.3">
      <c r="A112" s="189"/>
      <c r="B112" s="189"/>
      <c r="C112" s="189"/>
      <c r="D112" s="50"/>
    </row>
    <row r="113" spans="1:3" s="175" customFormat="1" ht="12" customHeight="1" thickBot="1" x14ac:dyDescent="0.3">
      <c r="A113" s="88" t="s">
        <v>96</v>
      </c>
      <c r="B113" s="90" t="e">
        <f>+B109+B111</f>
        <v>#DIV/0!</v>
      </c>
      <c r="C113" s="141" t="s">
        <v>111</v>
      </c>
    </row>
    <row r="114" spans="1:3" ht="12" customHeight="1" thickBot="1" x14ac:dyDescent="0.3">
      <c r="A114" s="173"/>
      <c r="B114" s="173"/>
      <c r="C114" s="173"/>
    </row>
    <row r="115" spans="1:3" ht="12" customHeight="1" thickBot="1" x14ac:dyDescent="0.3">
      <c r="A115" s="252" t="s">
        <v>112</v>
      </c>
      <c r="B115" s="253"/>
      <c r="C115" s="49"/>
    </row>
    <row r="116" spans="1:3" ht="12" customHeight="1" x14ac:dyDescent="0.25">
      <c r="A116" s="32"/>
      <c r="B116" s="33"/>
      <c r="C116" s="49"/>
    </row>
    <row r="117" spans="1:3" ht="12" customHeight="1" x14ac:dyDescent="0.25">
      <c r="A117" s="9" t="str">
        <f>"Revenue and Expense Summary for Period - "&amp;TEXT(B8,"mm/dd/yy")&amp;" to "&amp;TEXT(B9,"mm/dd/yy")</f>
        <v>Revenue and Expense Summary for Period - 99/99/99 to 99/99/99</v>
      </c>
      <c r="B117" s="10"/>
      <c r="C117" s="49"/>
    </row>
    <row r="118" spans="1:3" ht="12" customHeight="1" x14ac:dyDescent="0.25">
      <c r="A118" s="9"/>
      <c r="B118" s="10"/>
      <c r="C118" s="49"/>
    </row>
    <row r="119" spans="1:3" ht="12" customHeight="1" x14ac:dyDescent="0.25">
      <c r="A119" s="11" t="str">
        <f>+B7&amp;" Waiver"</f>
        <v>TBI Waiver</v>
      </c>
      <c r="B119" s="10"/>
      <c r="C119" s="49"/>
    </row>
    <row r="120" spans="1:3" ht="12" customHeight="1" x14ac:dyDescent="0.25">
      <c r="A120" s="12">
        <f>+B12</f>
        <v>0</v>
      </c>
      <c r="B120" s="10"/>
      <c r="C120" s="49"/>
    </row>
    <row r="121" spans="1:3" ht="12" customHeight="1" x14ac:dyDescent="0.25">
      <c r="A121" s="13">
        <f>+B13</f>
        <v>99999</v>
      </c>
      <c r="B121" s="16"/>
      <c r="C121" s="49"/>
    </row>
    <row r="122" spans="1:3" ht="12" customHeight="1" x14ac:dyDescent="0.25">
      <c r="A122" s="14"/>
      <c r="B122" s="17"/>
      <c r="C122" s="49"/>
    </row>
    <row r="123" spans="1:3" ht="12" customHeight="1" x14ac:dyDescent="0.25">
      <c r="A123" s="18" t="s">
        <v>47</v>
      </c>
      <c r="B123" s="19">
        <f>+B35</f>
        <v>0</v>
      </c>
      <c r="C123" s="49"/>
    </row>
    <row r="124" spans="1:3" ht="12" customHeight="1" x14ac:dyDescent="0.25">
      <c r="A124" s="18" t="s">
        <v>48</v>
      </c>
      <c r="B124" s="19">
        <f>+B36+B37+B38+B39+B40</f>
        <v>0</v>
      </c>
      <c r="C124" s="49"/>
    </row>
    <row r="125" spans="1:3" ht="12" customHeight="1" x14ac:dyDescent="0.25">
      <c r="A125" s="18" t="s">
        <v>28</v>
      </c>
      <c r="B125" s="19">
        <f>+B123+B124</f>
        <v>0</v>
      </c>
      <c r="C125" s="49"/>
    </row>
    <row r="126" spans="1:3" ht="12" customHeight="1" x14ac:dyDescent="0.25">
      <c r="A126" s="18"/>
      <c r="B126" s="20"/>
      <c r="C126" s="49"/>
    </row>
    <row r="127" spans="1:3" ht="12" customHeight="1" x14ac:dyDescent="0.25">
      <c r="A127" s="18" t="s">
        <v>52</v>
      </c>
      <c r="B127" s="19">
        <f>+B63</f>
        <v>0</v>
      </c>
      <c r="C127" s="49"/>
    </row>
    <row r="128" spans="1:3" ht="12" customHeight="1" x14ac:dyDescent="0.25">
      <c r="A128" s="18" t="s">
        <v>32</v>
      </c>
      <c r="B128" s="19">
        <f>+C63</f>
        <v>0</v>
      </c>
      <c r="C128" s="49"/>
    </row>
    <row r="129" spans="1:3" ht="12" customHeight="1" x14ac:dyDescent="0.25">
      <c r="A129" s="18" t="s">
        <v>49</v>
      </c>
      <c r="B129" s="19">
        <f>+B83</f>
        <v>0</v>
      </c>
      <c r="C129" s="49"/>
    </row>
    <row r="130" spans="1:3" ht="12" customHeight="1" x14ac:dyDescent="0.25">
      <c r="A130" s="18" t="s">
        <v>99</v>
      </c>
      <c r="B130" s="19">
        <f>+B107</f>
        <v>0</v>
      </c>
      <c r="C130" s="49"/>
    </row>
    <row r="131" spans="1:3" ht="12" customHeight="1" x14ac:dyDescent="0.25">
      <c r="A131" s="18" t="s">
        <v>63</v>
      </c>
      <c r="B131" s="19" t="e">
        <f>+B111</f>
        <v>#DIV/0!</v>
      </c>
      <c r="C131" s="49"/>
    </row>
    <row r="132" spans="1:3" ht="12" customHeight="1" x14ac:dyDescent="0.25">
      <c r="A132" s="18" t="s">
        <v>50</v>
      </c>
      <c r="B132" s="19" t="e">
        <f>SUM(B127:B131)</f>
        <v>#DIV/0!</v>
      </c>
      <c r="C132" s="49"/>
    </row>
    <row r="133" spans="1:3" ht="12" customHeight="1" x14ac:dyDescent="0.25">
      <c r="A133" s="18"/>
      <c r="B133" s="20"/>
      <c r="C133" s="49"/>
    </row>
    <row r="134" spans="1:3" ht="12" customHeight="1" x14ac:dyDescent="0.25">
      <c r="A134" s="18" t="s">
        <v>51</v>
      </c>
      <c r="B134" s="19" t="e">
        <f>+B125-B132</f>
        <v>#DIV/0!</v>
      </c>
      <c r="C134" s="49"/>
    </row>
    <row r="135" spans="1:3" ht="12" customHeight="1" x14ac:dyDescent="0.25">
      <c r="A135" s="18" t="s">
        <v>100</v>
      </c>
      <c r="B135" s="21" t="e">
        <f>+B134/B132</f>
        <v>#DIV/0!</v>
      </c>
      <c r="C135" s="49"/>
    </row>
    <row r="136" spans="1:3" ht="12" customHeight="1" thickBot="1" x14ac:dyDescent="0.3">
      <c r="A136" s="15"/>
      <c r="B136" s="22"/>
      <c r="C136" s="49"/>
    </row>
    <row r="137" spans="1:3" ht="12" customHeight="1" x14ac:dyDescent="0.25">
      <c r="A137" s="166"/>
      <c r="B137" s="166"/>
      <c r="C137" s="166"/>
    </row>
  </sheetData>
  <sheetProtection algorithmName="SHA-512" hashValue="R3JXLDM+hytsJBFT/W632wUUm/FVqgFgL85DLi5p+edtCDtBJD4eGhQFdzBnQyWtJuDeI7OHgM1dqGA+sO2MlQ==" saltValue="oAYoyYlnc9dO4ilMrHfSqg==" spinCount="100000" sheet="1" objects="1" scenarios="1"/>
  <mergeCells count="9">
    <mergeCell ref="A85:B85"/>
    <mergeCell ref="A115:B115"/>
    <mergeCell ref="A43:E43"/>
    <mergeCell ref="A34:B34"/>
    <mergeCell ref="A20:B20"/>
    <mergeCell ref="A26:B26"/>
    <mergeCell ref="A27:B27"/>
    <mergeCell ref="A45:E45"/>
    <mergeCell ref="A65:D65"/>
  </mergeCells>
  <pageMargins left="0.45" right="0.2" top="0.7" bottom="0.5" header="0.3" footer="0.3"/>
  <pageSetup scale="56"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94D2D11-3D72-4F11-97F3-99386144120D}">
          <x14:formula1>
            <xm:f>'Do Not Use'!$A$10:$A$13</xm:f>
          </x14:formula1>
          <xm:sqref>B30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EC31D-27FF-47F4-B191-9A0CABB6662D}">
  <dimension ref="A2:A13"/>
  <sheetViews>
    <sheetView workbookViewId="0"/>
  </sheetViews>
  <sheetFormatPr defaultRowHeight="15" x14ac:dyDescent="0.25"/>
  <cols>
    <col min="1" max="1" width="14.28515625" customWidth="1"/>
  </cols>
  <sheetData>
    <row r="2" spans="1:1" x14ac:dyDescent="0.25">
      <c r="A2" t="s">
        <v>2</v>
      </c>
    </row>
    <row r="3" spans="1:1" x14ac:dyDescent="0.25">
      <c r="A3" t="s">
        <v>0</v>
      </c>
    </row>
    <row r="4" spans="1:1" x14ac:dyDescent="0.25">
      <c r="A4" t="s">
        <v>1</v>
      </c>
    </row>
    <row r="5" spans="1:1" x14ac:dyDescent="0.25">
      <c r="A5" t="s">
        <v>97</v>
      </c>
    </row>
    <row r="9" spans="1:1" x14ac:dyDescent="0.25">
      <c r="A9" t="s">
        <v>20</v>
      </c>
    </row>
    <row r="10" spans="1:1" x14ac:dyDescent="0.25">
      <c r="A10" t="s">
        <v>21</v>
      </c>
    </row>
    <row r="11" spans="1:1" x14ac:dyDescent="0.25">
      <c r="A11" t="s">
        <v>22</v>
      </c>
    </row>
    <row r="12" spans="1:1" x14ac:dyDescent="0.25">
      <c r="A12" t="s">
        <v>23</v>
      </c>
    </row>
    <row r="13" spans="1:1" x14ac:dyDescent="0.25">
      <c r="A13"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Level Data</vt:lpstr>
      <vt:lpstr>OTPS </vt:lpstr>
      <vt:lpstr>Agency Admin</vt:lpstr>
      <vt:lpstr>Summary Data</vt:lpstr>
      <vt:lpstr>Do Not Use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Alan.Maughan</dc:creator>
  <cp:lastModifiedBy>Laura.Vanvalkenburg</cp:lastModifiedBy>
  <cp:lastPrinted>2019-06-11T13:32:16Z</cp:lastPrinted>
  <dcterms:created xsi:type="dcterms:W3CDTF">2019-03-29T12:26:26Z</dcterms:created>
  <dcterms:modified xsi:type="dcterms:W3CDTF">2022-06-06T18:48:28Z</dcterms:modified>
</cp:coreProperties>
</file>