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P:\Nursing Home - MMIS Transimittal Log\2023 Nursing Home Transmittals\DOH-RH-23-06 2% Penalty for Quality\Files for posting\"/>
    </mc:Choice>
  </mc:AlternateContent>
  <xr:revisionPtr revIDLastSave="0" documentId="13_ncr:1_{D6F3F94F-B667-4BB8-AD5B-D756AA9FF886}" xr6:coauthVersionLast="47" xr6:coauthVersionMax="47" xr10:uidLastSave="{00000000-0000-0000-0000-000000000000}"/>
  <bookViews>
    <workbookView xWindow="-120" yWindow="-120" windowWidth="29040" windowHeight="15840" tabRatio="768"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'NF MISC Per Diem'!$A$5:$I$599</definedName>
    <definedName name="_xlnm._FilterDatabase" localSheetId="2" hidden="1">'Specialty MISC Per Diem'!$B$4:$I$99</definedName>
    <definedName name="_xlnm._FilterDatabase" localSheetId="3" hidden="1">'Specialty MISC Per Diem-Part B '!$A$4:$I$4</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Diem'!$A$1:$I$599</definedName>
    <definedName name="_xlnm.Print_Area" localSheetId="1">'NF MISC Per Diem - Part B'!$A$1:$I$599</definedName>
    <definedName name="_xlnm.Print_Area" localSheetId="2">'Specialty MISC Per Diem'!$A$1:$I$101</definedName>
    <definedName name="_xlnm.Print_Area" localSheetId="3">'Specialty MISC Per Diem-Part B '!$A$1:$I$101</definedName>
    <definedName name="_xlnm.Print_Titles" localSheetId="0">'NF MISC Per Diem'!$1:$5</definedName>
    <definedName name="_xlnm.Print_Titles" localSheetId="1">'NF MISC Per Diem - Part B'!$1:$5</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2" i="9" l="1"/>
  <c r="F121" i="9"/>
  <c r="F222" i="1"/>
  <c r="F121" i="1"/>
  <c r="G7" i="9" l="1"/>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4"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G453" i="9"/>
  <c r="G454" i="9"/>
  <c r="G455" i="9"/>
  <c r="G456" i="9"/>
  <c r="G457" i="9"/>
  <c r="G458" i="9"/>
  <c r="G459" i="9"/>
  <c r="G460" i="9"/>
  <c r="G461" i="9"/>
  <c r="G462" i="9"/>
  <c r="G463" i="9"/>
  <c r="G464" i="9"/>
  <c r="G465" i="9"/>
  <c r="G466" i="9"/>
  <c r="G467" i="9"/>
  <c r="G468" i="9"/>
  <c r="G469" i="9"/>
  <c r="G470" i="9"/>
  <c r="G471" i="9"/>
  <c r="G472" i="9"/>
  <c r="G473" i="9"/>
  <c r="G474" i="9"/>
  <c r="G475" i="9"/>
  <c r="G476" i="9"/>
  <c r="G477" i="9"/>
  <c r="G478" i="9"/>
  <c r="G479"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5"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532" i="9"/>
  <c r="G533" i="9"/>
  <c r="G534" i="9"/>
  <c r="G535" i="9"/>
  <c r="G536" i="9"/>
  <c r="G537" i="9"/>
  <c r="G538" i="9"/>
  <c r="G539" i="9"/>
  <c r="G540" i="9"/>
  <c r="G541" i="9"/>
  <c r="G542" i="9"/>
  <c r="G543" i="9"/>
  <c r="G544" i="9"/>
  <c r="G545" i="9"/>
  <c r="G546" i="9"/>
  <c r="G547" i="9"/>
  <c r="G548" i="9"/>
  <c r="G549" i="9"/>
  <c r="G550" i="9"/>
  <c r="G551" i="9"/>
  <c r="G552" i="9"/>
  <c r="G553" i="9"/>
  <c r="G554" i="9"/>
  <c r="G555" i="9"/>
  <c r="G556" i="9"/>
  <c r="G557" i="9"/>
  <c r="G558" i="9"/>
  <c r="G559" i="9"/>
  <c r="G560" i="9"/>
  <c r="G561" i="9"/>
  <c r="G562" i="9"/>
  <c r="G563" i="9"/>
  <c r="G564" i="9"/>
  <c r="G565" i="9"/>
  <c r="G566" i="9"/>
  <c r="G567" i="9"/>
  <c r="G568" i="9"/>
  <c r="G569" i="9"/>
  <c r="G570" i="9"/>
  <c r="G571" i="9"/>
  <c r="G572" i="9"/>
  <c r="G573" i="9"/>
  <c r="G574" i="9"/>
  <c r="G575" i="9"/>
  <c r="G576" i="9"/>
  <c r="G577" i="9"/>
  <c r="G578" i="9"/>
  <c r="G579" i="9"/>
  <c r="G580" i="9"/>
  <c r="G581" i="9"/>
  <c r="G582" i="9"/>
  <c r="G583" i="9"/>
  <c r="G584" i="9"/>
  <c r="G585" i="9"/>
  <c r="G586" i="9"/>
  <c r="G587" i="9"/>
  <c r="G588" i="9"/>
  <c r="G589" i="9"/>
  <c r="G590" i="9"/>
  <c r="G591" i="9"/>
  <c r="G592" i="9"/>
  <c r="G593" i="9"/>
  <c r="G594" i="9"/>
  <c r="G595" i="9"/>
  <c r="G596" i="9"/>
  <c r="G597" i="9"/>
  <c r="G598" i="9"/>
  <c r="G599" i="9"/>
  <c r="G6" i="9"/>
  <c r="I301" i="9" l="1"/>
  <c r="I44" i="8"/>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5" i="13"/>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8" i="9"/>
  <c r="I559" i="9"/>
  <c r="I560" i="9"/>
  <c r="I561" i="9"/>
  <c r="I562" i="9"/>
  <c r="I563" i="9"/>
  <c r="I564" i="9"/>
  <c r="I565" i="9"/>
  <c r="I566" i="9"/>
  <c r="I567" i="9"/>
  <c r="I568" i="9"/>
  <c r="I569" i="9"/>
  <c r="I570" i="9"/>
  <c r="I571" i="9"/>
  <c r="I572" i="9"/>
  <c r="I573"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 i="9"/>
  <c r="I6" i="1" l="1"/>
  <c r="I599" i="1"/>
  <c r="I596" i="1"/>
  <c r="I595" i="1"/>
  <c r="I592" i="1"/>
  <c r="I591" i="1"/>
  <c r="I588" i="1"/>
  <c r="I587" i="1"/>
  <c r="I584" i="1"/>
  <c r="I583" i="1"/>
  <c r="I580" i="1"/>
  <c r="I579" i="1"/>
  <c r="I576" i="1"/>
  <c r="I575" i="1"/>
  <c r="I572" i="1"/>
  <c r="I571" i="1"/>
  <c r="I568" i="1"/>
  <c r="I567" i="1"/>
  <c r="I564" i="1"/>
  <c r="I563" i="1"/>
  <c r="I560" i="1"/>
  <c r="I559" i="1"/>
  <c r="I556" i="1"/>
  <c r="I555" i="1"/>
  <c r="I552" i="1"/>
  <c r="I551" i="1"/>
  <c r="I548" i="1"/>
  <c r="I547" i="1"/>
  <c r="I544" i="1"/>
  <c r="I543" i="1"/>
  <c r="I539" i="1"/>
  <c r="I535" i="1"/>
  <c r="I531" i="1"/>
  <c r="I527" i="1"/>
  <c r="I523" i="1"/>
  <c r="I519"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2" i="1"/>
  <c r="I121" i="1"/>
  <c r="I118" i="1"/>
  <c r="I117" i="1"/>
  <c r="I114" i="1"/>
  <c r="I113" i="1"/>
  <c r="I110" i="1"/>
  <c r="I109" i="1"/>
  <c r="I106" i="1"/>
  <c r="I105" i="1"/>
  <c r="I102" i="1"/>
  <c r="I101" i="1"/>
  <c r="I98" i="1"/>
  <c r="I97" i="1"/>
  <c r="I94" i="1"/>
  <c r="I93" i="1"/>
  <c r="I90" i="1"/>
  <c r="I89" i="1"/>
  <c r="I86" i="1"/>
  <c r="I85" i="1"/>
  <c r="I82" i="1"/>
  <c r="I81" i="1"/>
  <c r="I78" i="1"/>
  <c r="I77" i="1"/>
  <c r="I74" i="1"/>
  <c r="I73" i="1"/>
  <c r="I70" i="1"/>
  <c r="I69" i="1"/>
  <c r="I66" i="1"/>
  <c r="I65" i="1"/>
  <c r="I62" i="1"/>
  <c r="I61" i="1"/>
  <c r="I58" i="1"/>
  <c r="I57" i="1"/>
  <c r="I54" i="1"/>
  <c r="I53" i="1"/>
  <c r="I50" i="1"/>
  <c r="I49" i="1"/>
  <c r="I46" i="1"/>
  <c r="I45" i="1"/>
  <c r="I42" i="1"/>
  <c r="I41" i="1"/>
  <c r="I38" i="1"/>
  <c r="I37" i="1"/>
  <c r="I34" i="1"/>
  <c r="I33" i="1"/>
  <c r="I30" i="1"/>
  <c r="I29" i="1"/>
  <c r="I26" i="1"/>
  <c r="I25" i="1"/>
  <c r="I22" i="1"/>
  <c r="I21" i="1"/>
  <c r="I19" i="1"/>
  <c r="I18" i="1"/>
  <c r="I17" i="1"/>
  <c r="I16" i="1"/>
  <c r="I15" i="1"/>
  <c r="I14" i="1"/>
  <c r="I13" i="1"/>
  <c r="I12" i="1"/>
  <c r="I11" i="1"/>
  <c r="I10" i="1"/>
  <c r="I9" i="1"/>
  <c r="I8" i="1"/>
  <c r="I7" i="1"/>
  <c r="I20" i="1" l="1"/>
  <c r="I24" i="1"/>
  <c r="I40" i="1"/>
  <c r="I48" i="1"/>
  <c r="I56" i="1"/>
  <c r="I60" i="1"/>
  <c r="I23" i="1"/>
  <c r="I27" i="1"/>
  <c r="I31" i="1"/>
  <c r="I35" i="1"/>
  <c r="I39" i="1"/>
  <c r="I43" i="1"/>
  <c r="I47" i="1"/>
  <c r="I51" i="1"/>
  <c r="I55" i="1"/>
  <c r="I59" i="1"/>
  <c r="I63" i="1"/>
  <c r="I67" i="1"/>
  <c r="I71" i="1"/>
  <c r="I75" i="1"/>
  <c r="I79" i="1"/>
  <c r="I83" i="1"/>
  <c r="I87" i="1"/>
  <c r="I91" i="1"/>
  <c r="I95" i="1"/>
  <c r="I99" i="1"/>
  <c r="I103" i="1"/>
  <c r="I107" i="1"/>
  <c r="I111" i="1"/>
  <c r="I115" i="1"/>
  <c r="I119" i="1"/>
  <c r="I123" i="1"/>
  <c r="I28" i="1"/>
  <c r="I32" i="1"/>
  <c r="I36" i="1"/>
  <c r="I44" i="1"/>
  <c r="I52" i="1"/>
  <c r="I64" i="1"/>
  <c r="I68" i="1"/>
  <c r="I72" i="1"/>
  <c r="I76" i="1"/>
  <c r="I80" i="1"/>
  <c r="I84" i="1"/>
  <c r="I88" i="1"/>
  <c r="I92" i="1"/>
  <c r="I96" i="1"/>
  <c r="I100" i="1"/>
  <c r="I104" i="1"/>
  <c r="I108" i="1"/>
  <c r="I112" i="1"/>
  <c r="I116" i="1"/>
  <c r="I120" i="1"/>
  <c r="I516" i="1"/>
  <c r="I520" i="1"/>
  <c r="I524" i="1"/>
  <c r="I528" i="1"/>
  <c r="I532" i="1"/>
  <c r="I536" i="1"/>
  <c r="I540" i="1"/>
  <c r="I518" i="1"/>
  <c r="I522" i="1"/>
  <c r="I526" i="1"/>
  <c r="I530" i="1"/>
  <c r="I534" i="1"/>
  <c r="I538" i="1"/>
  <c r="I542" i="1"/>
  <c r="I546" i="1"/>
  <c r="I550" i="1"/>
  <c r="I554" i="1"/>
  <c r="I558" i="1"/>
  <c r="I562" i="1"/>
  <c r="I566" i="1"/>
  <c r="I570" i="1"/>
  <c r="I574" i="1"/>
  <c r="I578" i="1"/>
  <c r="I582" i="1"/>
  <c r="I586" i="1"/>
  <c r="I590" i="1"/>
  <c r="I594" i="1"/>
  <c r="I598" i="1"/>
  <c r="I517" i="1"/>
  <c r="I521" i="1"/>
  <c r="I525" i="1"/>
  <c r="I529" i="1"/>
  <c r="I533" i="1"/>
  <c r="I537" i="1"/>
  <c r="I541" i="1"/>
  <c r="I545" i="1"/>
  <c r="I549" i="1"/>
  <c r="I553" i="1"/>
  <c r="I557" i="1"/>
  <c r="I561" i="1"/>
  <c r="I565" i="1"/>
  <c r="I569" i="1"/>
  <c r="I573" i="1"/>
  <c r="I577" i="1"/>
  <c r="I581" i="1"/>
  <c r="I585" i="1"/>
  <c r="I589" i="1"/>
  <c r="I593" i="1"/>
  <c r="I597" i="1"/>
</calcChain>
</file>

<file path=xl/sharedStrings.xml><?xml version="1.0" encoding="utf-8"?>
<sst xmlns="http://schemas.openxmlformats.org/spreadsheetml/2006/main" count="3006" uniqueCount="1323">
  <si>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</si>
  <si>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</si>
  <si>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</si>
  <si>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</si>
  <si>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</si>
  <si>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</si>
  <si>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</si>
  <si>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</si>
  <si>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</si>
  <si>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</si>
  <si>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</si>
  <si>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</si>
  <si>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</si>
  <si>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</si>
  <si>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</si>
  <si>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</si>
  <si>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</si>
  <si>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</si>
  <si>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</si>
  <si>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</si>
  <si>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</si>
  <si>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</si>
  <si>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</si>
  <si>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</si>
  <si>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</si>
  <si>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</si>
  <si>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</si>
  <si>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</si>
  <si>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</si>
  <si>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</si>
  <si>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</si>
  <si>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</si>
  <si>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</si>
  <si>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</si>
  <si>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</si>
  <si>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</si>
  <si>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</si>
  <si>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</si>
  <si>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</si>
  <si>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</si>
  <si>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</si>
  <si>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</si>
  <si>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</si>
  <si>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</si>
  <si>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</si>
  <si>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</si>
  <si>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</si>
  <si>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</si>
  <si>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</si>
  <si>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</si>
  <si>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</si>
  <si>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</si>
  <si>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</si>
  <si>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</si>
  <si>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</si>
  <si>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</si>
  <si>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</si>
  <si>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</si>
  <si>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</si>
  <si>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</si>
  <si>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</si>
  <si>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</si>
  <si>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</si>
  <si>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</si>
  <si>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</si>
  <si>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</si>
  <si>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</si>
  <si>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</si>
  <si>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</si>
  <si>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</si>
  <si>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</si>
  <si>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</si>
  <si>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</si>
  <si>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</si>
  <si>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</si>
  <si>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</si>
  <si>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</si>
  <si>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</si>
  <si>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</si>
  <si>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</si>
  <si>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</si>
  <si>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</si>
  <si>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</si>
  <si>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</si>
  <si>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</si>
  <si>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</si>
  <si>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</si>
  <si>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</si>
  <si>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</si>
  <si>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</si>
  <si>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</si>
  <si>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</si>
  <si>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</si>
  <si>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</si>
  <si>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</si>
  <si>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</si>
  <si>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</si>
  <si>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</si>
  <si>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</si>
  <si>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</si>
  <si>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</si>
  <si>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</si>
  <si>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</si>
  <si>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</si>
  <si>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</si>
  <si>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</si>
  <si>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</si>
  <si>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</si>
  <si>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</si>
  <si>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</si>
  <si>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</si>
  <si>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</si>
  <si>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</si>
  <si>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</si>
  <si>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</si>
  <si>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</si>
  <si>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</si>
  <si>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</si>
  <si>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</si>
  <si>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</si>
  <si>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</si>
  <si>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</si>
  <si>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</si>
  <si>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</si>
  <si>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</si>
  <si>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</si>
  <si>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</si>
  <si>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</si>
  <si>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</si>
  <si>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</si>
  <si>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</si>
  <si>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</si>
  <si>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</si>
  <si>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</si>
  <si>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</si>
  <si>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</si>
  <si>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</si>
  <si>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</si>
  <si>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</si>
  <si>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</si>
  <si>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</si>
  <si>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</si>
  <si>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</si>
  <si>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</si>
  <si>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</si>
  <si>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</si>
  <si>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</si>
  <si>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</si>
  <si>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</si>
  <si>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</si>
  <si>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</si>
  <si>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</si>
  <si>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</si>
  <si>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</si>
  <si>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</si>
  <si>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</si>
  <si>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</si>
  <si>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</si>
  <si>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</si>
  <si>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</si>
  <si>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</si>
  <si>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</si>
  <si>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</si>
  <si>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</si>
  <si>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</si>
  <si>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</si>
  <si>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</si>
  <si>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</si>
  <si>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</si>
  <si>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</si>
  <si>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</si>
  <si>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</si>
  <si>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</si>
  <si>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</si>
  <si>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</si>
  <si>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</si>
  <si>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</si>
  <si>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</si>
  <si>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</si>
  <si>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</si>
  <si>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</si>
  <si>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</si>
  <si>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</si>
  <si>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</si>
  <si>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</si>
  <si>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</si>
  <si>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</si>
  <si>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</si>
  <si>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</si>
  <si>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</si>
  <si>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</si>
  <si>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</si>
  <si>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</si>
  <si>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</si>
  <si>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</si>
  <si>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</si>
  <si>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</si>
  <si>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</si>
  <si>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</si>
  <si>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</si>
  <si>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</si>
  <si>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</si>
  <si>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</si>
  <si>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</si>
  <si>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</si>
  <si>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</si>
  <si>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</si>
  <si>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</si>
  <si>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</si>
  <si>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</si>
  <si>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</si>
  <si>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</si>
  <si>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</si>
  <si>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</si>
  <si>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</si>
  <si>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</si>
  <si>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</si>
  <si>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</si>
  <si>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</si>
  <si>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</si>
  <si>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</si>
  <si>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</si>
  <si>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</si>
  <si>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</si>
  <si>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</si>
  <si>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</si>
  <si>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</si>
  <si>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</si>
  <si>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</si>
  <si>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</si>
  <si>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</si>
  <si>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</si>
  <si>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</si>
  <si>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</si>
  <si>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</si>
  <si>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</si>
  <si>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</si>
  <si>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</si>
  <si>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</si>
  <si>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</si>
  <si>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</si>
  <si>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</si>
  <si>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</si>
  <si>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</si>
  <si>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</si>
  <si>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</si>
  <si>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</si>
  <si>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</si>
  <si>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</si>
  <si>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</si>
  <si>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</si>
  <si>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</si>
  <si>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</si>
  <si>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</si>
  <si>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</si>
  <si>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</si>
  <si>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</si>
  <si>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</si>
  <si>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</si>
  <si>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</si>
  <si>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</si>
  <si>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</si>
  <si>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</si>
  <si>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</si>
  <si>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</si>
  <si>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</si>
  <si>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</si>
  <si>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</si>
  <si>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</si>
  <si>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</si>
  <si>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</si>
  <si>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</si>
  <si>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</si>
  <si>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</si>
  <si>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</si>
  <si>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</si>
  <si>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</si>
  <si>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</si>
  <si>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</si>
  <si>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</si>
  <si>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</si>
  <si>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</si>
  <si>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</si>
  <si>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</si>
  <si>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</si>
  <si>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</si>
  <si>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</si>
  <si>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</si>
  <si>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</si>
  <si>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</si>
  <si>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</si>
  <si>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</si>
  <si>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</si>
  <si>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</si>
  <si>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</si>
  <si>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</si>
  <si>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</si>
  <si>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</si>
  <si>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</si>
  <si>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</si>
  <si>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</si>
  <si>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</si>
  <si>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</si>
  <si>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</si>
  <si>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</si>
  <si>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</si>
  <si>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</si>
  <si>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</si>
  <si>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</si>
  <si>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</si>
  <si>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</si>
  <si>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</si>
  <si>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</si>
  <si>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</si>
  <si>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</si>
  <si>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</si>
  <si>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</si>
  <si>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</si>
  <si>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</si>
  <si>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</si>
  <si>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</si>
  <si>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</si>
  <si>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</si>
  <si>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</si>
  <si>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</si>
  <si>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</si>
  <si>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</si>
  <si>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</si>
  <si>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</si>
  <si>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</si>
  <si>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</si>
  <si>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</si>
  <si>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</si>
  <si>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</si>
  <si>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</si>
  <si>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</si>
  <si>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</si>
  <si>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</si>
  <si>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</si>
  <si>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</si>
  <si>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</si>
  <si>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</si>
  <si>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</si>
  <si>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</si>
  <si>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</si>
  <si>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</si>
  <si>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</si>
  <si>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</si>
  <si>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</si>
  <si>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</si>
  <si>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</si>
  <si>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</si>
  <si>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</si>
  <si>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</si>
  <si>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</si>
  <si>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</si>
  <si>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</si>
  <si>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</si>
  <si>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</si>
  <si>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</si>
  <si>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</si>
  <si>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</si>
  <si>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</si>
  <si>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</si>
  <si>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</si>
  <si>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</si>
  <si>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</si>
  <si>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</si>
  <si>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</si>
  <si>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</si>
  <si>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</si>
  <si>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</si>
  <si>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</si>
  <si>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</si>
  <si>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</si>
  <si>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</si>
  <si>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</si>
  <si>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</si>
  <si>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</si>
  <si>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</si>
  <si>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</si>
  <si>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</si>
  <si>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</si>
  <si>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</si>
  <si>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</si>
  <si>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</si>
  <si>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</si>
  <si>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</si>
  <si>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</si>
  <si>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</si>
  <si>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</si>
  <si>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</si>
  <si>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</si>
  <si>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</si>
  <si>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</si>
  <si>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</si>
  <si>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</si>
  <si>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</si>
  <si>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</si>
  <si>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</si>
  <si>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</si>
  <si>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</si>
  <si>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</si>
  <si>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</si>
  <si>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</si>
  <si>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</si>
  <si>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</si>
  <si>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</si>
  <si>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</si>
  <si>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</si>
  <si>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</si>
  <si>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</si>
  <si>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</si>
  <si>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</si>
  <si>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</si>
  <si>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</si>
  <si>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</si>
  <si>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</si>
  <si>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</si>
  <si>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</si>
  <si>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</si>
  <si>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</si>
  <si>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</si>
  <si>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</si>
  <si>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</si>
  <si>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</si>
  <si>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</si>
  <si>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</si>
  <si>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</si>
  <si>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</si>
  <si>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</si>
  <si>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</si>
  <si>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</si>
  <si>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</si>
  <si>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</si>
  <si>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</si>
  <si>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</si>
  <si>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</si>
  <si>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</si>
  <si>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</si>
  <si>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</si>
  <si>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</si>
  <si>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</si>
  <si>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</si>
  <si>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</si>
  <si>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</si>
  <si>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</si>
  <si>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</si>
  <si>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</si>
  <si>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</si>
  <si>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</si>
  <si>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</si>
  <si>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</si>
  <si>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</si>
  <si>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</si>
  <si>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</si>
  <si>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</si>
  <si>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</si>
  <si>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</si>
  <si>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</si>
  <si>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</si>
  <si>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</si>
  <si>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</si>
  <si>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</si>
  <si>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</si>
  <si>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</si>
  <si>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</si>
  <si>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</si>
  <si>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</si>
  <si>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</si>
  <si>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</si>
  <si>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</si>
  <si>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</si>
  <si>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</si>
  <si>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</si>
  <si>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</si>
  <si>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</si>
  <si>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</si>
  <si>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</si>
  <si>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</si>
  <si>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</si>
  <si>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</si>
  <si>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</si>
  <si>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</si>
  <si>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</si>
  <si>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</si>
  <si>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</si>
  <si>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</si>
  <si>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</si>
  <si>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</si>
  <si>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</si>
  <si>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</si>
  <si>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</si>
  <si>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</si>
  <si>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</si>
  <si>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</si>
  <si>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</si>
  <si>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</si>
  <si>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</si>
  <si>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</si>
  <si>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</si>
  <si>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</si>
  <si>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</si>
  <si>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</si>
  <si>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</si>
  <si>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</si>
  <si>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</si>
  <si>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</si>
  <si>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</si>
  <si>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</si>
  <si>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</si>
  <si>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</si>
  <si>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</si>
  <si>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</si>
  <si>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</si>
  <si>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</si>
  <si>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</si>
  <si>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</si>
  <si>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</si>
  <si>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</si>
  <si>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</si>
  <si>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</si>
  <si>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</si>
  <si>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</si>
  <si>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</si>
  <si>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</si>
  <si>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</si>
  <si>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</si>
  <si>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</si>
  <si>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</si>
  <si>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</si>
  <si>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</si>
  <si>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</si>
  <si>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</si>
  <si>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</si>
  <si>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</si>
  <si>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</si>
  <si>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</si>
  <si>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</si>
  <si>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</si>
  <si>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</si>
  <si>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</si>
  <si>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</si>
  <si>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</si>
  <si>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</si>
  <si>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</si>
  <si>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</si>
  <si>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</si>
  <si>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</si>
  <si>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</si>
  <si>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</si>
  <si>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</si>
  <si>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</si>
  <si>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</si>
  <si>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</si>
  <si>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</si>
  <si>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</si>
  <si>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</si>
  <si>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</si>
  <si>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</si>
  <si>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</si>
  <si>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</si>
  <si>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</si>
  <si>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</si>
  <si>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</si>
  <si>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</si>
  <si>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</si>
  <si>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</si>
  <si>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</si>
  <si>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</si>
  <si>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</si>
  <si>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</si>
  <si>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</si>
  <si>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</si>
  <si>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</si>
  <si>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</si>
  <si>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</si>
  <si>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</si>
  <si>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</si>
  <si>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</si>
  <si>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</si>
  <si>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</si>
  <si>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</si>
  <si>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</si>
  <si>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</si>
  <si>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</si>
  <si>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</si>
  <si>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</si>
  <si>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</si>
  <si>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</si>
  <si>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</si>
  <si>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</si>
  <si>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</si>
  <si>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</si>
  <si>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</si>
  <si>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</si>
  <si>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</si>
  <si>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</si>
  <si>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</si>
  <si>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</si>
  <si>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</si>
  <si>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</si>
  <si>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</si>
  <si>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</si>
  <si>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</si>
  <si>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</si>
  <si>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</si>
  <si>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</si>
  <si>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</si>
  <si>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</si>
  <si>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</si>
  <si>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</si>
  <si>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</si>
  <si>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</si>
  <si>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</si>
  <si>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</si>
  <si>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</si>
  <si>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</si>
  <si>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</si>
  <si>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</si>
  <si>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</si>
  <si>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</si>
  <si>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</si>
  <si>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</si>
  <si>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</si>
  <si>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</si>
  <si>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</si>
  <si>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</si>
  <si>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</si>
  <si>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</si>
  <si>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</si>
  <si>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</si>
  <si>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</si>
  <si>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</si>
  <si>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</si>
  <si>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</si>
  <si>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</si>
  <si>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</si>
  <si>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</si>
  <si>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</si>
  <si>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</si>
  <si>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</si>
  <si>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</si>
  <si>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</si>
  <si>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</si>
  <si>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</si>
  <si>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</si>
  <si>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</si>
  <si>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</si>
  <si>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</si>
  <si>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</si>
  <si>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</si>
  <si>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</si>
  <si>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</si>
  <si>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</si>
  <si>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</si>
  <si>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</si>
  <si>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</si>
  <si>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</si>
  <si>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</si>
  <si>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</si>
  <si>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</si>
  <si>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</si>
  <si>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</si>
  <si>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</si>
  <si>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</si>
  <si>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</si>
  <si>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</si>
  <si>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</si>
  <si>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</si>
  <si>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</si>
  <si>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</si>
  <si>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</si>
  <si>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</si>
  <si>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</si>
  <si>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</si>
  <si>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</si>
  <si>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</si>
  <si>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</si>
  <si>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</si>
  <si>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</si>
  <si>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</si>
  <si>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</si>
  <si>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</si>
  <si>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</si>
  <si>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</si>
  <si>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</si>
  <si>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</si>
  <si>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</si>
  <si>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</si>
  <si>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</si>
  <si>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</si>
  <si>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</si>
  <si>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</si>
  <si>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</si>
  <si>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</si>
  <si>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</si>
  <si>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</si>
  <si>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</si>
  <si>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</si>
  <si>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</si>
  <si>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</si>
  <si>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</si>
  <si>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</si>
  <si>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</si>
  <si>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</si>
  <si>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</si>
  <si>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</si>
  <si>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</si>
  <si>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</si>
  <si>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</si>
  <si>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</si>
  <si>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</si>
  <si>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</si>
  <si>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</si>
  <si>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</si>
  <si>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</si>
  <si>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</si>
  <si>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</si>
  <si>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</si>
  <si>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</si>
  <si>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</si>
  <si>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</si>
  <si>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</si>
  <si>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</si>
  <si>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</si>
  <si>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</si>
  <si>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</si>
  <si>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</si>
  <si>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</si>
  <si>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</si>
  <si>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</si>
  <si>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</si>
  <si>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</si>
  <si>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</si>
  <si>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</si>
  <si>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</si>
  <si>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</si>
  <si>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</si>
  <si>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</si>
  <si>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</si>
  <si>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</si>
  <si>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</si>
  <si>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</si>
  <si>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</si>
  <si>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</si>
  <si>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</si>
  <si>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</si>
  <si>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</si>
  <si>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</si>
  <si>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</si>
  <si>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</si>
  <si>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</si>
  <si>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</si>
  <si>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</si>
  <si>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</si>
  <si>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</si>
  <si>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</si>
  <si>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</si>
  <si>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</si>
  <si>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</si>
  <si>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</si>
  <si>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</si>
  <si>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</si>
  <si>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</si>
  <si>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</si>
  <si>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</si>
  <si>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</si>
  <si>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</si>
  <si>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</si>
  <si>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</si>
  <si>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</si>
  <si>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</si>
  <si>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</si>
  <si>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</si>
  <si>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</si>
  <si>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</si>
  <si>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</si>
  <si>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</si>
  <si>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</si>
  <si>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</si>
  <si>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</si>
  <si>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</si>
  <si>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</si>
  <si>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</si>
  <si>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</si>
  <si>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</si>
  <si>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</si>
  <si>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</si>
  <si>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</si>
  <si>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</si>
  <si>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</si>
  <si>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</si>
  <si>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</si>
  <si>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</si>
  <si>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</si>
  <si>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</si>
  <si>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</si>
  <si>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</si>
  <si>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</si>
  <si>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</si>
  <si>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</si>
  <si>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</si>
  <si>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</si>
  <si>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</si>
  <si>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</si>
  <si>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</si>
  <si>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</si>
  <si>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</si>
  <si>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</si>
  <si>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</si>
  <si>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</si>
  <si>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</si>
  <si>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</si>
  <si>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</si>
  <si>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</si>
  <si>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</si>
  <si>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</si>
  <si>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</si>
  <si>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</si>
  <si>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</si>
  <si>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</si>
  <si>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</si>
  <si>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</si>
  <si>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</si>
  <si>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</si>
  <si>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</si>
  <si>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</si>
  <si>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</si>
  <si>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</si>
  <si>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</si>
  <si>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</si>
  <si>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</si>
  <si>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</si>
  <si>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</si>
  <si>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</si>
  <si>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</si>
  <si>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</si>
  <si>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</si>
  <si>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</si>
  <si>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</si>
  <si>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</si>
  <si>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</si>
  <si>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</si>
  <si>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</si>
  <si>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</si>
  <si>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</si>
  <si>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</si>
  <si>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</si>
  <si>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</si>
  <si>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</si>
  <si>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</si>
  <si>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</si>
  <si>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</si>
  <si>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</si>
  <si>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</si>
  <si>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</si>
  <si>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</si>
  <si>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</si>
  <si>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</si>
  <si>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</si>
  <si>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</si>
  <si>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</si>
  <si>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</si>
  <si>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</si>
  <si>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</si>
  <si>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</si>
  <si>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</si>
  <si>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</si>
  <si>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</si>
  <si>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</si>
  <si>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</si>
  <si>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</si>
  <si>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</si>
  <si>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</si>
  <si>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</si>
  <si>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</si>
  <si>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</si>
  <si>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</si>
  <si>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</si>
  <si>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</si>
  <si>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</si>
  <si>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</si>
  <si>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</si>
  <si>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</si>
  <si>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</si>
  <si>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</si>
  <si>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</si>
  <si>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</si>
  <si>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</si>
  <si>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</si>
  <si>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</si>
  <si>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</si>
  <si>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</si>
  <si>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</si>
  <si>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</si>
  <si>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</si>
  <si>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</si>
  <si>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</si>
  <si>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</si>
  <si>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</si>
  <si>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</si>
  <si>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</si>
  <si>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</si>
  <si>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</si>
  <si>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</si>
  <si>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</si>
  <si>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</si>
  <si>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</si>
  <si>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</si>
  <si>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</si>
  <si>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</si>
  <si>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</si>
  <si>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</si>
  <si>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</si>
  <si>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</si>
  <si>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</si>
  <si>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</si>
  <si>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</si>
  <si>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</si>
  <si>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</si>
  <si>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</si>
  <si>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</si>
  <si>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</si>
  <si>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</si>
  <si>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</si>
  <si>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</si>
  <si>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</si>
  <si>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</si>
  <si>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</si>
  <si>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</si>
  <si>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</si>
  <si>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</si>
  <si>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</si>
  <si>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</si>
  <si>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</si>
  <si>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</si>
  <si>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</si>
  <si>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</si>
  <si>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</si>
  <si>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</si>
  <si>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</si>
  <si>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</si>
  <si>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</si>
  <si>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</si>
  <si>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</si>
  <si>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</si>
  <si>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</si>
  <si>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</si>
  <si>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</si>
  <si>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</si>
  <si>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</si>
  <si>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</si>
  <si>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</si>
  <si>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</si>
  <si>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</si>
  <si>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</si>
  <si>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</si>
  <si>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</si>
  <si>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</si>
  <si>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</si>
  <si>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</si>
  <si>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</si>
  <si>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</si>
  <si>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</si>
  <si>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</si>
  <si>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</si>
  <si>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</si>
  <si>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</si>
  <si>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</si>
  <si>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</si>
  <si>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</si>
  <si>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</si>
  <si>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</si>
  <si>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</si>
  <si>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</si>
  <si>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</si>
  <si>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</si>
  <si>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</si>
  <si>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</si>
  <si>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</si>
  <si>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</si>
  <si>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</si>
  <si>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</si>
  <si>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</si>
  <si>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</si>
  <si>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</si>
  <si>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</si>
  <si>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</si>
  <si>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</si>
  <si>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</si>
  <si>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</si>
  <si>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</si>
  <si>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</si>
  <si>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</si>
  <si>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</si>
  <si>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</si>
  <si>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</si>
  <si>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</si>
  <si>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</si>
  <si>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</si>
  <si>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</si>
  <si>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</si>
  <si>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</si>
  <si>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</si>
  <si>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</si>
  <si>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</si>
  <si>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</si>
  <si>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</si>
  <si>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</si>
  <si>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</si>
  <si>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</si>
  <si>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</si>
  <si>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</si>
  <si>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</si>
  <si>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</si>
  <si>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</si>
  <si>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</si>
  <si>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</si>
  <si>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</si>
  <si>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</si>
  <si>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</si>
  <si>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</si>
  <si>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</si>
  <si>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</si>
  <si>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</si>
  <si>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</si>
  <si>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</si>
  <si>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</si>
  <si>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</si>
  <si>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</si>
  <si>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</si>
  <si>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</si>
  <si>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</si>
  <si>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</si>
  <si>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</si>
  <si>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</si>
  <si>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</si>
  <si>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</si>
  <si>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</si>
  <si>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</si>
  <si>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</si>
  <si>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</si>
  <si>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</si>
  <si>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</si>
  <si>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</si>
  <si>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</si>
  <si>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</si>
  <si>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</si>
  <si>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</si>
  <si>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</si>
  <si>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</si>
  <si>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</si>
  <si>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</si>
  <si>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</si>
  <si>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</si>
  <si>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</si>
  <si>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</si>
  <si>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</si>
  <si>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</si>
  <si>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</si>
  <si>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</si>
  <si>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</si>
  <si>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</si>
  <si>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</si>
  <si>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</si>
  <si>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</si>
  <si>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</si>
  <si>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</si>
  <si>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</si>
  <si>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</si>
  <si>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</si>
  <si>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</si>
  <si>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</si>
  <si>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</si>
  <si>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</si>
  <si>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</si>
  <si>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</si>
  <si>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</si>
  <si>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</si>
  <si>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</si>
  <si>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</si>
  <si>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</si>
  <si>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</si>
  <si>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</si>
  <si>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</si>
  <si>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</si>
  <si>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</si>
  <si>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</si>
  <si>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</si>
  <si>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</si>
  <si>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</si>
  <si>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</si>
  <si>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</si>
  <si>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</si>
  <si>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</si>
  <si>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</si>
  <si>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</si>
  <si>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</si>
  <si>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</si>
  <si>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</si>
  <si>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</si>
  <si>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</si>
  <si>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</si>
  <si>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</si>
  <si>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</si>
  <si>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</si>
  <si>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</si>
  <si>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</si>
  <si>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</si>
  <si>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</si>
  <si>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</si>
  <si>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</si>
  <si>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</si>
  <si>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</si>
  <si>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</si>
  <si>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</si>
  <si>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</si>
  <si>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</si>
  <si>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</si>
  <si>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</si>
  <si>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</si>
  <si>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</si>
  <si>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</si>
  <si>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</si>
  <si>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</si>
  <si>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</si>
  <si>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</si>
  <si>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</si>
  <si>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</si>
  <si>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</si>
  <si>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</si>
  <si>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</si>
  <si>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</si>
  <si>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</si>
  <si>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</si>
  <si>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</si>
  <si>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</si>
  <si>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</si>
  <si>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</si>
  <si>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</si>
  <si>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</si>
  <si>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</si>
  <si>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</si>
  <si>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</si>
  <si>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</si>
  <si>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</si>
  <si>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</si>
  <si>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</si>
  <si>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</si>
  <si>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</si>
  <si>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</si>
  <si>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</si>
  <si>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</si>
  <si>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</si>
  <si>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</si>
  <si>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</si>
  <si>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</si>
  <si>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</si>
  <si>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</si>
  <si>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</si>
  <si>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</si>
  <si>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</si>
  <si>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</si>
  <si>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</si>
  <si>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</si>
  <si>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</si>
  <si>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</si>
  <si>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</si>
  <si>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</si>
  <si>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</si>
  <si>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</si>
  <si>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</si>
  <si>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</si>
  <si>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</si>
  <si>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</si>
  <si>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</si>
  <si>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</si>
  <si>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</si>
  <si>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</si>
  <si>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</si>
  <si>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</si>
  <si>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</si>
  <si>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</si>
  <si>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</si>
  <si>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</si>
  <si>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</si>
  <si>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</si>
  <si>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</si>
  <si>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</si>
  <si>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</si>
  <si>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</si>
  <si>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</si>
  <si>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</si>
  <si>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</si>
  <si>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</si>
  <si>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</si>
  <si>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</si>
  <si>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</si>
  <si>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</si>
  <si>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</si>
  <si>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</si>
  <si>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</si>
  <si>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</si>
  <si>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</si>
  <si>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</si>
  <si>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</si>
  <si>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</si>
  <si>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</si>
  <si>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</si>
  <si>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</si>
  <si>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</si>
  <si>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</si>
  <si>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</si>
  <si>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</si>
  <si>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</si>
  <si>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</si>
  <si>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</si>
  <si>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</si>
  <si>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</si>
  <si>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</si>
  <si>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</si>
  <si>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</si>
  <si>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</si>
  <si>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</si>
  <si>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</si>
  <si>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</si>
  <si>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</si>
  <si>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</si>
  <si>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</si>
  <si>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</si>
  <si>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</si>
  <si>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</si>
  <si>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</si>
  <si>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</si>
  <si>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</si>
  <si>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</si>
  <si>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</si>
  <si>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</si>
  <si>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</si>
  <si>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</si>
  <si>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</si>
  <si>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</si>
  <si>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</si>
  <si>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</si>
  <si>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</si>
  <si>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</si>
  <si>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</si>
  <si>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</si>
  <si>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</si>
  <si>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</si>
  <si>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</si>
  <si>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</si>
  <si>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</si>
  <si>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</si>
  <si>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</si>
  <si>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</si>
  <si>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</si>
  <si>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</si>
  <si>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</si>
  <si>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</si>
  <si>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</si>
  <si>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</si>
  <si>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</si>
  <si>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</si>
  <si>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</si>
  <si>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</si>
  <si>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</si>
  <si>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</si>
  <si>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</si>
  <si>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</si>
  <si>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</si>
  <si>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</si>
  <si>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</si>
  <si>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</si>
  <si>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</si>
  <si>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</si>
  <si>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</si>
  <si>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</si>
  <si>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</si>
  <si>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</si>
  <si>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</si>
  <si>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</si>
  <si>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</si>
  <si>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</si>
  <si>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</si>
  <si>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</si>
  <si>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</si>
  <si>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</si>
  <si>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</si>
  <si>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</si>
  <si>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</si>
  <si>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</si>
  <si>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</si>
  <si>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</si>
  <si>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</si>
  <si>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</si>
  <si>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2022 Minimum Wage</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</si>
  <si>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</si>
  <si>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</si>
  <si>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</si>
  <si>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</si>
  <si>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</si>
  <si>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</si>
  <si>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</si>
  <si>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</si>
  <si>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</si>
  <si>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</si>
  <si>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</si>
  <si>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 xml:space="preserve">04/01/22 - 12/31/22 - April Operating Rates </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</si>
  <si>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</si>
  <si>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</si>
  <si>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</si>
  <si>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</si>
  <si>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</si>
  <si>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</si>
  <si>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</si>
  <si>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</si>
  <si>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</si>
  <si>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</si>
  <si>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512330610</t>
  </si>
  <si>
    <t>Swan Lake Nursing and Rehabilitation</t>
  </si>
  <si>
    <t>Bureau of Nursing Home and Long Term Care Rate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</si>
</sst>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26">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91">
    <xf numFmtId="0" fontId="0" fillId="0" borderId="0" xfId="0"/>
    <xf numFmtId="0" fontId="2" fillId="0" borderId="8" xfId="0" applyFont="1" applyFill="1" applyBorder="1" applyAlignment="1">
      <alignment horizontal="center" wrapText="1"/>
    </xf>
    <xf numFmtId="0" fontId="8" fillId="0" borderId="1" xfId="0" applyNumberFormat="1" applyFont="1" applyFill="1" applyBorder="1" applyAlignment="1">
      <alignment horizontal="center"/>
    </xf>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8" xfId="1" applyFont="1" applyFill="1" applyBorder="1" applyAlignment="1">
      <alignment horizontal="center" wrapText="1"/>
    </xf>
    <xf numFmtId="0" fontId="8" fillId="0" borderId="9" xfId="0" applyNumberFormat="1" applyFont="1" applyFill="1" applyBorder="1" applyAlignment="1">
      <alignment horizontal="center"/>
    </xf>
    <xf numFmtId="44" fontId="8" fillId="0" borderId="3" xfId="1" applyNumberFormat="1" applyFont="1" applyFill="1" applyBorder="1" applyAlignment="1">
      <alignment horizontal="center"/>
    </xf>
    <xf numFmtId="44" fontId="12" fillId="0" borderId="3" xfId="1" applyNumberFormat="1" applyFont="1" applyFill="1" applyBorder="1"/>
    <xf numFmtId="43" fontId="4" fillId="0" borderId="8"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6" xfId="0" quotePrefix="1" applyFill="1" applyBorder="1"/>
    <xf numFmtId="0" fontId="0" fillId="0" borderId="12" xfId="0" applyFill="1" applyBorder="1"/>
    <xf numFmtId="44" fontId="11" fillId="0" borderId="6" xfId="0" applyNumberFormat="1" applyFont="1" applyFill="1" applyBorder="1" applyAlignment="1">
      <alignment horizontal="right"/>
    </xf>
    <xf numFmtId="43" fontId="8" fillId="0" borderId="6" xfId="0" applyNumberFormat="1" applyFont="1" applyFill="1" applyBorder="1"/>
    <xf numFmtId="44" fontId="11" fillId="0" borderId="6" xfId="0" applyNumberFormat="1" applyFont="1" applyFill="1" applyBorder="1"/>
    <xf numFmtId="0" fontId="0" fillId="0" borderId="6" xfId="0" applyFill="1" applyBorder="1"/>
    <xf numFmtId="0" fontId="1" fillId="0" borderId="6" xfId="0" quotePrefix="1" applyFont="1" applyFill="1" applyBorder="1"/>
    <xf numFmtId="0" fontId="0" fillId="0" borderId="12" xfId="0" applyFill="1" applyBorder="1" applyAlignment="1">
      <alignment vertical="top"/>
    </xf>
    <xf numFmtId="0" fontId="1" fillId="0" borderId="12" xfId="0" applyFont="1" applyFill="1" applyBorder="1"/>
    <xf numFmtId="0" fontId="2" fillId="0" borderId="13" xfId="0" applyNumberFormat="1" applyFont="1" applyFill="1" applyBorder="1" applyAlignment="1"/>
    <xf numFmtId="0" fontId="2" fillId="0" borderId="14" xfId="0" applyNumberFormat="1" applyFont="1" applyFill="1" applyBorder="1" applyAlignment="1"/>
    <xf numFmtId="0" fontId="2" fillId="0" borderId="15" xfId="0" applyNumberFormat="1" applyFont="1" applyFill="1" applyBorder="1" applyAlignment="1">
      <alignment horizontal="center"/>
    </xf>
    <xf numFmtId="43" fontId="8" fillId="0" borderId="15" xfId="1" applyFont="1" applyFill="1" applyBorder="1" applyAlignment="1">
      <alignment horizontal="center"/>
    </xf>
    <xf numFmtId="0" fontId="8" fillId="0" borderId="16" xfId="0" applyNumberFormat="1" applyFont="1" applyFill="1" applyBorder="1" applyAlignment="1">
      <alignment horizontal="center"/>
    </xf>
    <xf numFmtId="0" fontId="8" fillId="0" borderId="13" xfId="0" applyNumberFormat="1" applyFont="1" applyFill="1" applyBorder="1" applyAlignment="1">
      <alignment horizontal="center"/>
    </xf>
    <xf numFmtId="0" fontId="8" fillId="0" borderId="14" xfId="0" applyNumberFormat="1" applyFont="1" applyFill="1" applyBorder="1" applyAlignment="1">
      <alignment horizontal="center"/>
    </xf>
    <xf numFmtId="0" fontId="2" fillId="0" borderId="15" xfId="0" applyFont="1" applyFill="1" applyBorder="1" applyAlignment="1">
      <alignment horizontal="center" wrapText="1"/>
    </xf>
    <xf numFmtId="0" fontId="2" fillId="0" borderId="17" xfId="0" applyFont="1" applyFill="1" applyBorder="1" applyAlignment="1">
      <alignment horizontal="center" wrapText="1"/>
    </xf>
    <xf numFmtId="44" fontId="8" fillId="0" borderId="12" xfId="0" applyNumberFormat="1" applyFont="1" applyFill="1" applyBorder="1" applyAlignment="1">
      <alignment horizontal="center"/>
    </xf>
    <xf numFmtId="0" fontId="0" fillId="0" borderId="10" xfId="0" quotePrefix="1" applyFill="1" applyBorder="1"/>
    <xf numFmtId="0" fontId="0" fillId="0" borderId="18" xfId="0" applyFill="1" applyBorder="1"/>
    <xf numFmtId="44" fontId="11" fillId="0" borderId="11" xfId="0" applyNumberFormat="1" applyFont="1" applyFill="1" applyBorder="1"/>
    <xf numFmtId="44" fontId="11" fillId="0" borderId="10" xfId="0" applyNumberFormat="1" applyFont="1" applyFill="1" applyBorder="1" applyAlignment="1">
      <alignment horizontal="right"/>
    </xf>
    <xf numFmtId="43" fontId="8" fillId="0" borderId="10" xfId="0" applyNumberFormat="1" applyFont="1" applyFill="1" applyBorder="1"/>
    <xf numFmtId="44" fontId="11" fillId="0" borderId="10" xfId="0" applyNumberFormat="1" applyFont="1" applyFill="1" applyBorder="1"/>
    <xf numFmtId="44" fontId="8" fillId="0" borderId="18" xfId="0" applyNumberFormat="1" applyFont="1" applyFill="1" applyBorder="1" applyAlignment="1">
      <alignment horizontal="center"/>
    </xf>
    <xf numFmtId="44" fontId="11" fillId="0" borderId="0" xfId="0" applyNumberFormat="1" applyFont="1" applyFill="1" applyBorder="1"/>
    <xf numFmtId="0" fontId="0" fillId="0" borderId="0" xfId="0" applyFill="1" applyBorder="1"/>
    <xf numFmtId="0" fontId="0" fillId="0" borderId="5" xfId="0" applyFill="1" applyBorder="1"/>
    <xf numFmtId="0" fontId="0" fillId="0" borderId="19" xfId="0" applyFill="1" applyBorder="1"/>
    <xf numFmtId="44" fontId="11" fillId="0" borderId="4" xfId="0" applyNumberFormat="1" applyFont="1" applyFill="1" applyBorder="1"/>
    <xf numFmtId="44" fontId="11" fillId="0" borderId="5" xfId="0" applyNumberFormat="1" applyFont="1" applyFill="1" applyBorder="1" applyAlignment="1">
      <alignment horizontal="right"/>
    </xf>
    <xf numFmtId="43" fontId="8" fillId="0" borderId="5" xfId="0" applyNumberFormat="1" applyFont="1" applyFill="1" applyBorder="1"/>
    <xf numFmtId="44" fontId="11" fillId="0" borderId="5" xfId="0" applyNumberFormat="1" applyFont="1" applyFill="1" applyBorder="1"/>
    <xf numFmtId="44" fontId="8" fillId="0" borderId="19" xfId="0" applyNumberFormat="1" applyFont="1" applyFill="1" applyBorder="1" applyAlignment="1">
      <alignment horizontal="center"/>
    </xf>
    <xf numFmtId="0" fontId="2" fillId="0" borderId="20" xfId="0" applyNumberFormat="1" applyFont="1" applyFill="1" applyBorder="1" applyAlignment="1"/>
    <xf numFmtId="0" fontId="2" fillId="0" borderId="1" xfId="0" applyNumberFormat="1" applyFont="1" applyFill="1" applyBorder="1" applyAlignment="1"/>
    <xf numFmtId="0" fontId="2" fillId="0" borderId="21" xfId="0" applyNumberFormat="1" applyFont="1" applyFill="1" applyBorder="1" applyAlignment="1">
      <alignment horizontal="center"/>
    </xf>
    <xf numFmtId="43" fontId="8" fillId="0" borderId="21" xfId="1" applyFont="1" applyFill="1" applyBorder="1" applyAlignment="1">
      <alignment horizontal="center"/>
    </xf>
    <xf numFmtId="0" fontId="8" fillId="0" borderId="22" xfId="0" applyNumberFormat="1" applyFont="1" applyFill="1" applyBorder="1" applyAlignment="1">
      <alignment horizontal="center"/>
    </xf>
    <xf numFmtId="44" fontId="11" fillId="0" borderId="0" xfId="0" applyNumberFormat="1" applyFont="1" applyFill="1" applyBorder="1" applyAlignment="1">
      <alignment horizontal="right"/>
    </xf>
    <xf numFmtId="44" fontId="8" fillId="0" borderId="23" xfId="0" applyNumberFormat="1" applyFont="1" applyFill="1" applyBorder="1" applyAlignment="1">
      <alignment horizontal="center"/>
    </xf>
    <xf numFmtId="0" fontId="1" fillId="0" borderId="0" xfId="0" applyFont="1" applyFill="1" applyBorder="1"/>
    <xf numFmtId="0" fontId="0" fillId="0" borderId="4" xfId="0" applyFill="1" applyBorder="1"/>
    <xf numFmtId="44" fontId="11" fillId="0" borderId="4" xfId="0" applyNumberFormat="1" applyFont="1" applyFill="1" applyBorder="1" applyAlignment="1">
      <alignment horizontal="right"/>
    </xf>
    <xf numFmtId="44" fontId="8" fillId="0" borderId="24" xfId="1" applyNumberFormat="1" applyFont="1" applyFill="1" applyBorder="1" applyAlignment="1">
      <alignment horizontal="center"/>
    </xf>
    <xf numFmtId="44" fontId="8" fillId="0" borderId="25" xfId="0" applyNumberFormat="1" applyFont="1" applyFill="1" applyBorder="1" applyAlignment="1">
      <alignment horizontal="center"/>
    </xf>
    <xf numFmtId="0" fontId="4" fillId="0" borderId="7" xfId="2" applyFont="1" applyFill="1" applyBorder="1" applyAlignment="1">
      <alignment horizontal="center" wrapText="1"/>
    </xf>
    <xf numFmtId="0" fontId="4" fillId="0" borderId="8"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0" fontId="12" fillId="0" borderId="0" xfId="2" applyFont="1" applyFill="1"/>
    <xf numFmtId="0" fontId="8" fillId="0" borderId="0" xfId="0" applyFont="1" applyFill="1" applyBorder="1"/>
    <xf numFmtId="0" fontId="12" fillId="0" borderId="0" xfId="2" applyFont="1" applyFill="1" applyBorder="1" applyAlignment="1">
      <alignment horizontal="center"/>
    </xf>
    <xf numFmtId="0" fontId="8" fillId="0" borderId="4" xfId="0" applyFont="1" applyFill="1" applyBorder="1"/>
    <xf numFmtId="0" fontId="12" fillId="0" borderId="4" xfId="2" applyFont="1" applyFill="1" applyBorder="1" applyAlignment="1">
      <alignment horizontal="center"/>
    </xf>
    <xf numFmtId="44" fontId="12" fillId="0" borderId="4" xfId="3" applyFont="1" applyFill="1" applyBorder="1"/>
    <xf numFmtId="44" fontId="12" fillId="0" borderId="24" xfId="1" applyNumberFormat="1" applyFont="1" applyFill="1" applyBorder="1"/>
    <xf numFmtId="44" fontId="9" fillId="0" borderId="24" xfId="1" applyNumberFormat="1" applyFont="1" applyFill="1" applyBorder="1"/>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6" xfId="0" applyFont="1" applyFill="1" applyBorder="1" applyAlignment="1">
      <alignment horizontal="center"/>
    </xf>
    <xf numFmtId="0" fontId="5" fillId="0" borderId="0" xfId="0" applyFont="1" applyFill="1" applyAlignment="1">
      <alignment horizontal="center"/>
    </xf>
    <xf numFmtId="0" fontId="7" fillId="0" borderId="6"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0" xfId="0" applyFont="1" applyFill="1" applyBorder="1" applyAlignment="1">
      <alignment horizontal="center"/>
    </xf>
    <xf numFmtId="0" fontId="7" fillId="0" borderId="5" xfId="0" applyFont="1" applyFill="1" applyBorder="1" applyAlignment="1">
      <alignment horizontal="center"/>
    </xf>
    <xf numFmtId="0" fontId="7" fillId="0" borderId="4"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adia%20K/misc.%20final/1-1-22%20MISC%20Per%20Diem_January%20Operating%20-2-16-23%20-%202%25%20Penal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MISC Per Diem"/>
      <sheetName val="NF MISC Per Diem - Part B"/>
      <sheetName val="Specialty MISC Per Diem"/>
      <sheetName val="Specialty MISC Per Diem-Part B "/>
    </sheetNames>
    <sheetDataSet>
      <sheetData sheetId="0"/>
      <sheetData sheetId="1">
        <row r="6">
          <cell r="A6" t="str">
            <v>295030230</v>
          </cell>
          <cell r="B6" t="str">
            <v>A Holly Patterson Extended Care Facility</v>
          </cell>
          <cell r="C6">
            <v>0</v>
          </cell>
          <cell r="D6">
            <v>0</v>
          </cell>
          <cell r="E6">
            <v>0</v>
          </cell>
          <cell r="F6">
            <v>3.91</v>
          </cell>
          <cell r="G6">
            <v>-1.47</v>
          </cell>
        </row>
        <row r="7">
          <cell r="A7" t="str">
            <v>272530110</v>
          </cell>
          <cell r="B7" t="str">
            <v>Aaron Manor Rehabilitation and Nursing Center</v>
          </cell>
          <cell r="C7">
            <v>0</v>
          </cell>
          <cell r="D7">
            <v>0</v>
          </cell>
          <cell r="E7">
            <v>1.85</v>
          </cell>
          <cell r="F7">
            <v>2.73</v>
          </cell>
          <cell r="G7">
            <v>-1.75</v>
          </cell>
        </row>
        <row r="8">
          <cell r="A8" t="str">
            <v>042030210</v>
          </cell>
          <cell r="B8" t="str">
            <v>Absolut Center for Nursing and Rehabilitation at Allega</v>
          </cell>
          <cell r="C8">
            <v>0</v>
          </cell>
          <cell r="D8">
            <v>0</v>
          </cell>
          <cell r="E8">
            <v>3.77</v>
          </cell>
          <cell r="F8">
            <v>2.74</v>
          </cell>
          <cell r="G8">
            <v>-0.77</v>
          </cell>
        </row>
        <row r="9">
          <cell r="A9" t="str">
            <v>142230310</v>
          </cell>
          <cell r="B9" t="str">
            <v>Absolut Center for Nursing and Rehabilitation at Auror</v>
          </cell>
          <cell r="C9">
            <v>0</v>
          </cell>
          <cell r="D9">
            <v>-4.57</v>
          </cell>
          <cell r="E9">
            <v>3.33</v>
          </cell>
          <cell r="F9">
            <v>3.08</v>
          </cell>
          <cell r="G9">
            <v>-1.02</v>
          </cell>
        </row>
        <row r="10">
          <cell r="A10" t="str">
            <v>060130310</v>
          </cell>
          <cell r="B10" t="str">
            <v>Absolut Center for Nursing and Rehabilitation at Dunki</v>
          </cell>
          <cell r="C10">
            <v>0</v>
          </cell>
          <cell r="D10">
            <v>0</v>
          </cell>
          <cell r="E10">
            <v>3.46</v>
          </cell>
          <cell r="F10">
            <v>2.98</v>
          </cell>
          <cell r="G10">
            <v>-0.67</v>
          </cell>
        </row>
        <row r="11">
          <cell r="A11" t="str">
            <v>146130210</v>
          </cell>
          <cell r="B11" t="str">
            <v>Absolut Center for Nursing and Rehabilitation at Eden</v>
          </cell>
          <cell r="C11">
            <v>0</v>
          </cell>
          <cell r="D11">
            <v>0</v>
          </cell>
          <cell r="E11">
            <v>2.33</v>
          </cell>
          <cell r="F11">
            <v>2.88</v>
          </cell>
          <cell r="G11">
            <v>-0.74</v>
          </cell>
        </row>
        <row r="12">
          <cell r="A12" t="str">
            <v>030230310</v>
          </cell>
          <cell r="B12" t="str">
            <v>Absolut Center for Nursing and Rehabilitation at Endic</v>
          </cell>
          <cell r="C12">
            <v>0</v>
          </cell>
          <cell r="D12">
            <v>0</v>
          </cell>
          <cell r="E12">
            <v>2.57</v>
          </cell>
          <cell r="F12">
            <v>2.59</v>
          </cell>
          <cell r="G12">
            <v>-0.95</v>
          </cell>
        </row>
        <row r="13">
          <cell r="A13" t="str">
            <v>315830210</v>
          </cell>
          <cell r="B13" t="str">
            <v>Absolut Center for Nursing and Rehabilitation at Gaspo</v>
          </cell>
          <cell r="C13">
            <v>0</v>
          </cell>
          <cell r="D13">
            <v>0</v>
          </cell>
          <cell r="E13">
            <v>1.77</v>
          </cell>
          <cell r="F13">
            <v>2.82</v>
          </cell>
          <cell r="G13">
            <v>-0.62</v>
          </cell>
        </row>
        <row r="14">
          <cell r="A14" t="str">
            <v>022630210</v>
          </cell>
          <cell r="B14" t="str">
            <v>Absolut Center for Nursing and Rehabilitation at Hough</v>
          </cell>
          <cell r="C14">
            <v>0</v>
          </cell>
          <cell r="D14">
            <v>0</v>
          </cell>
          <cell r="E14">
            <v>3.02</v>
          </cell>
          <cell r="F14">
            <v>2.73</v>
          </cell>
          <cell r="G14">
            <v>-0.77</v>
          </cell>
        </row>
        <row r="15">
          <cell r="A15" t="str">
            <v>043330310</v>
          </cell>
          <cell r="B15" t="str">
            <v>Absolut Center for Nursing and Rehabilitation at Salam</v>
          </cell>
          <cell r="C15">
            <v>0</v>
          </cell>
          <cell r="D15">
            <v>0</v>
          </cell>
          <cell r="E15">
            <v>2.68</v>
          </cell>
          <cell r="F15">
            <v>2.66</v>
          </cell>
          <cell r="G15">
            <v>-2.71</v>
          </cell>
        </row>
        <row r="16">
          <cell r="A16" t="str">
            <v>502630110</v>
          </cell>
          <cell r="B16" t="str">
            <v>Absolut Center for Nursing and Rehabilitation at Three</v>
          </cell>
          <cell r="C16">
            <v>0</v>
          </cell>
          <cell r="D16">
            <v>0</v>
          </cell>
          <cell r="E16">
            <v>0.94</v>
          </cell>
          <cell r="F16">
            <v>2.78</v>
          </cell>
          <cell r="G16">
            <v>-0.72</v>
          </cell>
        </row>
        <row r="17">
          <cell r="A17" t="str">
            <v>067530210</v>
          </cell>
          <cell r="B17" t="str">
            <v>Absolut Center for Nursing and Rehabilitation at Westfi</v>
          </cell>
          <cell r="C17">
            <v>0</v>
          </cell>
          <cell r="D17">
            <v>0</v>
          </cell>
          <cell r="E17">
            <v>3.16</v>
          </cell>
          <cell r="F17">
            <v>2.73</v>
          </cell>
          <cell r="G17">
            <v>-0.8</v>
          </cell>
        </row>
        <row r="18">
          <cell r="A18" t="str">
            <v>515530110</v>
          </cell>
          <cell r="B18" t="str">
            <v>Acadia Center for Nursing and Rehabilitation</v>
          </cell>
          <cell r="C18">
            <v>0</v>
          </cell>
          <cell r="D18">
            <v>0</v>
          </cell>
          <cell r="E18">
            <v>0.08</v>
          </cell>
          <cell r="F18">
            <v>3.34</v>
          </cell>
          <cell r="G18">
            <v>-0.78</v>
          </cell>
        </row>
        <row r="19">
          <cell r="A19" t="str">
            <v>522030310</v>
          </cell>
          <cell r="B19" t="str">
            <v>Achieve Rehab and Nursing Facility</v>
          </cell>
          <cell r="C19">
            <v>0</v>
          </cell>
          <cell r="D19">
            <v>-5.26</v>
          </cell>
          <cell r="E19">
            <v>0.1</v>
          </cell>
          <cell r="F19">
            <v>3.22</v>
          </cell>
          <cell r="G19">
            <v>-2.08</v>
          </cell>
        </row>
        <row r="20">
          <cell r="A20" t="str">
            <v>590731810</v>
          </cell>
          <cell r="B20" t="str">
            <v>Adira at Riverside Rehabilitation and Nursing</v>
          </cell>
          <cell r="C20">
            <v>0</v>
          </cell>
          <cell r="D20">
            <v>0</v>
          </cell>
          <cell r="E20">
            <v>1.2</v>
          </cell>
          <cell r="F20">
            <v>5.26</v>
          </cell>
          <cell r="G20">
            <v>-1.3</v>
          </cell>
        </row>
        <row r="21">
          <cell r="A21" t="str">
            <v>515432310</v>
          </cell>
          <cell r="B21" t="str">
            <v>Affinity Skilled Living and Rehabilitation Center</v>
          </cell>
          <cell r="C21">
            <v>0</v>
          </cell>
          <cell r="D21">
            <v>0</v>
          </cell>
          <cell r="E21">
            <v>0</v>
          </cell>
          <cell r="F21">
            <v>4.4400000000000004</v>
          </cell>
          <cell r="G21">
            <v>-1.7</v>
          </cell>
        </row>
        <row r="22">
          <cell r="A22" t="str">
            <v>015330210</v>
          </cell>
          <cell r="B22" t="str">
            <v>Albany County Nursing Home</v>
          </cell>
          <cell r="C22">
            <v>0</v>
          </cell>
          <cell r="D22">
            <v>0</v>
          </cell>
          <cell r="E22">
            <v>0.06</v>
          </cell>
          <cell r="F22">
            <v>3.16</v>
          </cell>
          <cell r="G22">
            <v>-4.2699999999999996</v>
          </cell>
        </row>
        <row r="23">
          <cell r="A23" t="str">
            <v>162400030</v>
          </cell>
          <cell r="B23" t="str">
            <v>Alice Hyde Medical Center</v>
          </cell>
          <cell r="C23">
            <v>0</v>
          </cell>
          <cell r="D23">
            <v>0</v>
          </cell>
          <cell r="E23">
            <v>2.19</v>
          </cell>
          <cell r="F23">
            <v>2.56</v>
          </cell>
          <cell r="G23">
            <v>-2.76</v>
          </cell>
        </row>
        <row r="24">
          <cell r="A24" t="str">
            <v>212930310</v>
          </cell>
          <cell r="B24" t="str">
            <v>Alpine Rehabilitation and Nursing Center</v>
          </cell>
          <cell r="C24">
            <v>0</v>
          </cell>
          <cell r="D24">
            <v>0</v>
          </cell>
          <cell r="E24">
            <v>2.77</v>
          </cell>
          <cell r="F24">
            <v>2.81</v>
          </cell>
          <cell r="G24">
            <v>-1.73</v>
          </cell>
        </row>
        <row r="25">
          <cell r="A25" t="str">
            <v>700235610</v>
          </cell>
          <cell r="B25" t="str">
            <v>Amsterdam Nursing Home Corp (amsterdam House)</v>
          </cell>
          <cell r="C25">
            <v>0</v>
          </cell>
          <cell r="D25">
            <v>0</v>
          </cell>
          <cell r="E25">
            <v>0</v>
          </cell>
          <cell r="F25">
            <v>4.2</v>
          </cell>
          <cell r="G25">
            <v>-1.1399999999999999</v>
          </cell>
        </row>
        <row r="26">
          <cell r="A26" t="str">
            <v>592630010</v>
          </cell>
          <cell r="B26" t="str">
            <v>Andrus On Hudson</v>
          </cell>
          <cell r="C26">
            <v>0</v>
          </cell>
          <cell r="D26">
            <v>0</v>
          </cell>
          <cell r="E26">
            <v>0</v>
          </cell>
          <cell r="F26">
            <v>3.32</v>
          </cell>
          <cell r="G26">
            <v>-1.1499999999999999</v>
          </cell>
        </row>
        <row r="27">
          <cell r="A27" t="str">
            <v>515331110</v>
          </cell>
          <cell r="B27" t="str">
            <v>Apex Rehabilitation &amp; Care Center</v>
          </cell>
          <cell r="C27">
            <v>0</v>
          </cell>
          <cell r="D27">
            <v>-5.44</v>
          </cell>
          <cell r="E27">
            <v>0</v>
          </cell>
          <cell r="F27">
            <v>3.75</v>
          </cell>
          <cell r="G27">
            <v>-0.95</v>
          </cell>
        </row>
        <row r="28">
          <cell r="A28" t="str">
            <v>700137810</v>
          </cell>
          <cell r="B28" t="str">
            <v>Atrium Center for Rehabilitation and Nursing</v>
          </cell>
          <cell r="C28">
            <v>0</v>
          </cell>
          <cell r="D28">
            <v>0</v>
          </cell>
          <cell r="E28">
            <v>0.94</v>
          </cell>
          <cell r="F28">
            <v>4.32</v>
          </cell>
          <cell r="G28">
            <v>-1.22</v>
          </cell>
        </row>
        <row r="29">
          <cell r="A29" t="str">
            <v>050131010</v>
          </cell>
          <cell r="B29" t="str">
            <v>Auburn Rehabilitation and Nursing Center</v>
          </cell>
          <cell r="C29">
            <v>0</v>
          </cell>
          <cell r="D29">
            <v>0</v>
          </cell>
          <cell r="E29">
            <v>1.76</v>
          </cell>
          <cell r="F29">
            <v>2.5</v>
          </cell>
          <cell r="G29">
            <v>-0.67</v>
          </cell>
        </row>
        <row r="30">
          <cell r="A30" t="str">
            <v>380100030</v>
          </cell>
          <cell r="B30" t="str">
            <v>Aurelia Osborn Fox Memorial Hospital</v>
          </cell>
          <cell r="C30">
            <v>0</v>
          </cell>
          <cell r="D30">
            <v>0</v>
          </cell>
          <cell r="E30">
            <v>0.05</v>
          </cell>
          <cell r="F30">
            <v>2.72</v>
          </cell>
          <cell r="G30">
            <v>-0.56000000000000005</v>
          </cell>
        </row>
        <row r="31">
          <cell r="A31" t="str">
            <v>143030110</v>
          </cell>
          <cell r="B31" t="str">
            <v>Autumn View Health Care Facility LLC</v>
          </cell>
          <cell r="C31">
            <v>0</v>
          </cell>
          <cell r="D31">
            <v>0</v>
          </cell>
          <cell r="E31">
            <v>2.4</v>
          </cell>
          <cell r="F31">
            <v>3.06</v>
          </cell>
          <cell r="G31">
            <v>-1.1299999999999999</v>
          </cell>
        </row>
        <row r="32">
          <cell r="A32" t="str">
            <v>252030110</v>
          </cell>
          <cell r="B32" t="str">
            <v>Avon Nursing Home LLC</v>
          </cell>
          <cell r="C32">
            <v>0</v>
          </cell>
          <cell r="D32">
            <v>0</v>
          </cell>
          <cell r="E32">
            <v>4.0999999999999996</v>
          </cell>
          <cell r="F32">
            <v>2.73</v>
          </cell>
          <cell r="G32">
            <v>-0.54</v>
          </cell>
        </row>
        <row r="33">
          <cell r="A33" t="str">
            <v>700031910</v>
          </cell>
          <cell r="B33" t="str">
            <v>Bainbridge Nursing And Rehabilitation Center</v>
          </cell>
          <cell r="C33">
            <v>0</v>
          </cell>
          <cell r="D33">
            <v>0</v>
          </cell>
          <cell r="E33">
            <v>7.0000000000000007E-2</v>
          </cell>
          <cell r="F33">
            <v>3.42</v>
          </cell>
          <cell r="G33">
            <v>-0.91</v>
          </cell>
        </row>
        <row r="34">
          <cell r="A34" t="str">
            <v>462030010</v>
          </cell>
          <cell r="B34" t="str">
            <v>Baptist Health Nursing And Rehabilitation Center Inc</v>
          </cell>
          <cell r="C34">
            <v>0</v>
          </cell>
          <cell r="D34">
            <v>0</v>
          </cell>
          <cell r="E34">
            <v>0.6</v>
          </cell>
          <cell r="F34">
            <v>2.69</v>
          </cell>
          <cell r="G34">
            <v>-0.64</v>
          </cell>
        </row>
        <row r="35">
          <cell r="A35" t="str">
            <v>700038910</v>
          </cell>
          <cell r="B35" t="str">
            <v>Bay Park Center for Nursing and Rehabilitation LLC</v>
          </cell>
          <cell r="C35">
            <v>0</v>
          </cell>
          <cell r="D35">
            <v>0</v>
          </cell>
          <cell r="E35">
            <v>0.51</v>
          </cell>
          <cell r="F35">
            <v>4.29</v>
          </cell>
          <cell r="G35">
            <v>-3.99</v>
          </cell>
        </row>
        <row r="36">
          <cell r="A36" t="str">
            <v>590431710</v>
          </cell>
          <cell r="B36" t="str">
            <v>Bayberry Nursing Home</v>
          </cell>
          <cell r="C36">
            <v>0</v>
          </cell>
          <cell r="D36">
            <v>0</v>
          </cell>
          <cell r="E36">
            <v>1.41</v>
          </cell>
          <cell r="F36">
            <v>2.92</v>
          </cell>
          <cell r="G36">
            <v>-0.47</v>
          </cell>
        </row>
        <row r="37">
          <cell r="A37" t="str">
            <v>700341210</v>
          </cell>
          <cell r="B37" t="str">
            <v>Beach Gardens Rehab and Nursing Center</v>
          </cell>
          <cell r="C37">
            <v>0</v>
          </cell>
          <cell r="D37">
            <v>0</v>
          </cell>
          <cell r="E37">
            <v>0.8</v>
          </cell>
          <cell r="F37">
            <v>4.53</v>
          </cell>
          <cell r="G37">
            <v>-1.03</v>
          </cell>
        </row>
        <row r="38">
          <cell r="A38" t="str">
            <v>290230310</v>
          </cell>
          <cell r="B38" t="str">
            <v>Beach Terrace Care Center</v>
          </cell>
          <cell r="C38">
            <v>0</v>
          </cell>
          <cell r="D38">
            <v>0</v>
          </cell>
          <cell r="E38">
            <v>0.57999999999999996</v>
          </cell>
          <cell r="F38">
            <v>3.58</v>
          </cell>
          <cell r="G38">
            <v>-0.67</v>
          </cell>
        </row>
        <row r="39">
          <cell r="A39" t="str">
            <v>700340110</v>
          </cell>
          <cell r="B39" t="str">
            <v>Beacon Rehabilitation and Nursing Center</v>
          </cell>
          <cell r="C39">
            <v>0</v>
          </cell>
          <cell r="D39">
            <v>0</v>
          </cell>
          <cell r="E39">
            <v>0.48</v>
          </cell>
          <cell r="F39">
            <v>4.0599999999999996</v>
          </cell>
          <cell r="G39">
            <v>-0.99</v>
          </cell>
        </row>
        <row r="40">
          <cell r="A40" t="str">
            <v>700180510</v>
          </cell>
          <cell r="B40" t="str">
            <v>Bedford Center for Nursing and Rehabilitation</v>
          </cell>
          <cell r="C40">
            <v>0</v>
          </cell>
          <cell r="D40">
            <v>0</v>
          </cell>
          <cell r="E40">
            <v>7.14</v>
          </cell>
          <cell r="F40">
            <v>4.43</v>
          </cell>
          <cell r="G40">
            <v>-2.1</v>
          </cell>
        </row>
        <row r="41">
          <cell r="A41" t="str">
            <v>540131210</v>
          </cell>
          <cell r="B41" t="str">
            <v>Beechtree Center for Rehabilitation and Nursing</v>
          </cell>
          <cell r="C41">
            <v>0</v>
          </cell>
          <cell r="D41">
            <v>0</v>
          </cell>
          <cell r="E41">
            <v>1.87</v>
          </cell>
          <cell r="F41">
            <v>2.68</v>
          </cell>
          <cell r="G41">
            <v>-0.99</v>
          </cell>
        </row>
        <row r="42">
          <cell r="A42" t="str">
            <v>145130610</v>
          </cell>
          <cell r="B42" t="str">
            <v>Beechwood  Homes</v>
          </cell>
          <cell r="C42">
            <v>0</v>
          </cell>
          <cell r="D42">
            <v>0</v>
          </cell>
          <cell r="E42">
            <v>0.48</v>
          </cell>
          <cell r="F42">
            <v>2.5299999999999998</v>
          </cell>
          <cell r="G42">
            <v>-1.1200000000000001</v>
          </cell>
        </row>
        <row r="43">
          <cell r="A43" t="str">
            <v>295030110</v>
          </cell>
          <cell r="B43" t="str">
            <v>Belair Care Center Inc</v>
          </cell>
          <cell r="C43">
            <v>0</v>
          </cell>
          <cell r="D43">
            <v>0</v>
          </cell>
          <cell r="E43">
            <v>0</v>
          </cell>
          <cell r="F43">
            <v>3.09</v>
          </cell>
          <cell r="G43">
            <v>-2.29</v>
          </cell>
        </row>
        <row r="44">
          <cell r="A44" t="str">
            <v>515132110</v>
          </cell>
          <cell r="B44" t="str">
            <v>Bellhaven Center For Rehabilitation and Nursing Care</v>
          </cell>
          <cell r="C44">
            <v>0</v>
          </cell>
          <cell r="D44">
            <v>0</v>
          </cell>
          <cell r="E44">
            <v>0.05</v>
          </cell>
          <cell r="F44">
            <v>3.69</v>
          </cell>
          <cell r="G44">
            <v>-1.07</v>
          </cell>
        </row>
        <row r="45">
          <cell r="A45" t="str">
            <v>700139610</v>
          </cell>
          <cell r="B45" t="str">
            <v>Bensonhurst Center for Rehabilitation and Healthcare</v>
          </cell>
          <cell r="C45">
            <v>0</v>
          </cell>
          <cell r="D45">
            <v>0</v>
          </cell>
          <cell r="E45">
            <v>0.24</v>
          </cell>
          <cell r="F45">
            <v>5.31</v>
          </cell>
          <cell r="G45">
            <v>-1.78</v>
          </cell>
        </row>
        <row r="46">
          <cell r="A46" t="str">
            <v>510130110</v>
          </cell>
          <cell r="B46" t="str">
            <v>Berkshire Nursing &amp; Rehabilitation Center</v>
          </cell>
          <cell r="C46">
            <v>0</v>
          </cell>
          <cell r="D46">
            <v>-6.11</v>
          </cell>
          <cell r="E46">
            <v>0</v>
          </cell>
          <cell r="F46">
            <v>4.16</v>
          </cell>
          <cell r="G46">
            <v>-0.99</v>
          </cell>
        </row>
        <row r="47">
          <cell r="A47" t="str">
            <v>700039910</v>
          </cell>
          <cell r="B47" t="str">
            <v>Beth Abraham Center for Rehabilitation and Nursing</v>
          </cell>
          <cell r="C47">
            <v>0</v>
          </cell>
          <cell r="D47">
            <v>0</v>
          </cell>
          <cell r="E47">
            <v>1.1499999999999999</v>
          </cell>
          <cell r="F47">
            <v>4.2699999999999996</v>
          </cell>
          <cell r="G47">
            <v>-2.57</v>
          </cell>
        </row>
        <row r="48">
          <cell r="A48" t="str">
            <v>320130810</v>
          </cell>
          <cell r="B48" t="str">
            <v>Bethany Gardens Skilled Living Center</v>
          </cell>
          <cell r="C48">
            <v>0</v>
          </cell>
          <cell r="D48">
            <v>0</v>
          </cell>
          <cell r="E48">
            <v>1.64</v>
          </cell>
          <cell r="F48">
            <v>3.13</v>
          </cell>
          <cell r="G48">
            <v>-0.99</v>
          </cell>
        </row>
        <row r="49">
          <cell r="A49" t="str">
            <v>072230110</v>
          </cell>
          <cell r="B49" t="str">
            <v>Bethany Nursing Home &amp; Health Related Facility Inc</v>
          </cell>
          <cell r="C49">
            <v>0</v>
          </cell>
          <cell r="D49">
            <v>0</v>
          </cell>
          <cell r="E49">
            <v>3.48</v>
          </cell>
          <cell r="F49">
            <v>2.52</v>
          </cell>
          <cell r="G49">
            <v>-0.66</v>
          </cell>
        </row>
        <row r="50">
          <cell r="A50" t="str">
            <v>592130110</v>
          </cell>
          <cell r="B50" t="str">
            <v>Bethel Nursing and Rehabilitation Center</v>
          </cell>
          <cell r="C50">
            <v>0</v>
          </cell>
          <cell r="D50">
            <v>0</v>
          </cell>
          <cell r="E50">
            <v>7.0000000000000007E-2</v>
          </cell>
          <cell r="F50">
            <v>3.13</v>
          </cell>
          <cell r="G50">
            <v>-0.86</v>
          </cell>
        </row>
        <row r="51">
          <cell r="A51" t="str">
            <v>590530310</v>
          </cell>
          <cell r="B51" t="str">
            <v>Bethel Nursing Home Company Inc</v>
          </cell>
          <cell r="C51">
            <v>0</v>
          </cell>
          <cell r="D51">
            <v>0</v>
          </cell>
          <cell r="E51">
            <v>0.25</v>
          </cell>
          <cell r="F51">
            <v>3.22</v>
          </cell>
          <cell r="G51">
            <v>-0.51</v>
          </cell>
        </row>
        <row r="52">
          <cell r="A52" t="str">
            <v>015130010</v>
          </cell>
          <cell r="B52" t="str">
            <v>Bethlehem Commons Care Center</v>
          </cell>
          <cell r="C52">
            <v>0</v>
          </cell>
          <cell r="D52">
            <v>-4.93</v>
          </cell>
          <cell r="E52">
            <v>0.44</v>
          </cell>
          <cell r="F52">
            <v>3.36</v>
          </cell>
          <cell r="G52">
            <v>-0.83</v>
          </cell>
        </row>
        <row r="53">
          <cell r="A53" t="str">
            <v>320130710</v>
          </cell>
          <cell r="B53" t="str">
            <v>Betsy Ross Rehabilitation Center Inc</v>
          </cell>
          <cell r="C53">
            <v>0</v>
          </cell>
          <cell r="D53">
            <v>0</v>
          </cell>
          <cell r="E53">
            <v>2.66</v>
          </cell>
          <cell r="F53">
            <v>2.63</v>
          </cell>
          <cell r="G53">
            <v>-0.52</v>
          </cell>
        </row>
        <row r="54">
          <cell r="A54" t="str">
            <v>700335210</v>
          </cell>
          <cell r="B54" t="str">
            <v>Bezalel Rehabilitation and Nursing Center</v>
          </cell>
          <cell r="C54">
            <v>0</v>
          </cell>
          <cell r="D54">
            <v>-4.88</v>
          </cell>
          <cell r="E54">
            <v>5.66</v>
          </cell>
          <cell r="F54">
            <v>3.35</v>
          </cell>
          <cell r="G54">
            <v>-0.92</v>
          </cell>
        </row>
        <row r="55">
          <cell r="A55" t="str">
            <v>330133010</v>
          </cell>
          <cell r="B55" t="str">
            <v>Bishop Rehabilitation and Nursing Center</v>
          </cell>
          <cell r="C55">
            <v>0</v>
          </cell>
          <cell r="D55">
            <v>0</v>
          </cell>
          <cell r="E55">
            <v>1.9</v>
          </cell>
          <cell r="F55">
            <v>3.57</v>
          </cell>
          <cell r="G55">
            <v>-0.95</v>
          </cell>
        </row>
        <row r="56">
          <cell r="A56" t="str">
            <v>700139410</v>
          </cell>
          <cell r="B56" t="str">
            <v>Boro Park Center for Rehabilitation and Healthcare</v>
          </cell>
          <cell r="C56">
            <v>0</v>
          </cell>
          <cell r="D56">
            <v>0</v>
          </cell>
          <cell r="E56">
            <v>7.79</v>
          </cell>
          <cell r="F56">
            <v>5.34</v>
          </cell>
          <cell r="G56">
            <v>-2.85</v>
          </cell>
        </row>
        <row r="57">
          <cell r="A57" t="str">
            <v>593130210</v>
          </cell>
          <cell r="B57" t="str">
            <v>Briarcliff Manor Center for Rehabilitation and Nursing Care</v>
          </cell>
          <cell r="C57">
            <v>0</v>
          </cell>
          <cell r="D57">
            <v>0</v>
          </cell>
          <cell r="E57">
            <v>0.36</v>
          </cell>
          <cell r="F57">
            <v>3.49</v>
          </cell>
          <cell r="G57">
            <v>-1.28</v>
          </cell>
        </row>
        <row r="58">
          <cell r="A58" t="str">
            <v>700330910</v>
          </cell>
          <cell r="B58" t="str">
            <v>Bridge View Nursing Home</v>
          </cell>
          <cell r="C58">
            <v>0</v>
          </cell>
          <cell r="D58">
            <v>0</v>
          </cell>
          <cell r="E58">
            <v>0.11</v>
          </cell>
          <cell r="F58">
            <v>2.99</v>
          </cell>
          <cell r="G58">
            <v>-0.72</v>
          </cell>
        </row>
        <row r="59">
          <cell r="A59" t="str">
            <v>030130810</v>
          </cell>
          <cell r="B59" t="str">
            <v>Bridgewater Center for Rehabilitation &amp; Nursing LLC</v>
          </cell>
          <cell r="C59">
            <v>0</v>
          </cell>
          <cell r="D59">
            <v>0</v>
          </cell>
          <cell r="E59">
            <v>2.69</v>
          </cell>
          <cell r="F59">
            <v>3.25</v>
          </cell>
          <cell r="G59">
            <v>-0.62</v>
          </cell>
        </row>
        <row r="60">
          <cell r="A60" t="str">
            <v>270135410</v>
          </cell>
          <cell r="B60" t="str">
            <v>Brighton Manor</v>
          </cell>
          <cell r="C60">
            <v>0</v>
          </cell>
          <cell r="D60">
            <v>0</v>
          </cell>
          <cell r="E60">
            <v>3.36</v>
          </cell>
          <cell r="F60">
            <v>2.7</v>
          </cell>
          <cell r="G60">
            <v>-0.41</v>
          </cell>
        </row>
        <row r="61">
          <cell r="A61" t="str">
            <v>700038110</v>
          </cell>
          <cell r="B61" t="str">
            <v>Bronx Center For Rehabilitation and Health</v>
          </cell>
          <cell r="C61">
            <v>0</v>
          </cell>
          <cell r="D61">
            <v>0</v>
          </cell>
          <cell r="E61">
            <v>5.52</v>
          </cell>
          <cell r="F61">
            <v>3.86</v>
          </cell>
          <cell r="G61">
            <v>-1.45</v>
          </cell>
        </row>
        <row r="62">
          <cell r="A62" t="str">
            <v>700039710</v>
          </cell>
          <cell r="B62" t="str">
            <v>Bronx Gardens Rehabilitation and Nursing Center</v>
          </cell>
          <cell r="C62">
            <v>0</v>
          </cell>
          <cell r="D62">
            <v>0</v>
          </cell>
          <cell r="E62">
            <v>0</v>
          </cell>
          <cell r="F62">
            <v>4.33</v>
          </cell>
          <cell r="G62">
            <v>-1.75</v>
          </cell>
        </row>
        <row r="63">
          <cell r="A63" t="str">
            <v>700038010</v>
          </cell>
          <cell r="B63" t="str">
            <v>Bronx Park Rehabilitation &amp; Nursing Center</v>
          </cell>
          <cell r="C63">
            <v>0</v>
          </cell>
          <cell r="D63">
            <v>0</v>
          </cell>
          <cell r="E63">
            <v>0.63</v>
          </cell>
          <cell r="F63">
            <v>4.29</v>
          </cell>
          <cell r="G63">
            <v>-0.6</v>
          </cell>
        </row>
        <row r="64">
          <cell r="A64" t="str">
            <v>700036410</v>
          </cell>
          <cell r="B64" t="str">
            <v>BronxCare Special Care Center</v>
          </cell>
          <cell r="C64">
            <v>0</v>
          </cell>
          <cell r="D64">
            <v>0</v>
          </cell>
          <cell r="E64">
            <v>0</v>
          </cell>
          <cell r="F64">
            <v>3.77</v>
          </cell>
          <cell r="G64">
            <v>-0.47</v>
          </cell>
        </row>
        <row r="65">
          <cell r="A65" t="str">
            <v>512330410</v>
          </cell>
          <cell r="B65" t="str">
            <v>Brookhaven Health Care Facility LLC</v>
          </cell>
          <cell r="C65">
            <v>0</v>
          </cell>
          <cell r="D65">
            <v>0</v>
          </cell>
          <cell r="E65">
            <v>0.3</v>
          </cell>
          <cell r="F65">
            <v>3.71</v>
          </cell>
          <cell r="G65">
            <v>-0.99</v>
          </cell>
        </row>
        <row r="66">
          <cell r="A66" t="str">
            <v>700339910</v>
          </cell>
          <cell r="B66" t="str">
            <v>Brookhaven Rehabilitation &amp; Health Care Center</v>
          </cell>
          <cell r="C66">
            <v>0</v>
          </cell>
          <cell r="D66">
            <v>0</v>
          </cell>
          <cell r="E66">
            <v>0.56000000000000005</v>
          </cell>
          <cell r="F66">
            <v>3.97</v>
          </cell>
          <cell r="G66">
            <v>-1.2</v>
          </cell>
        </row>
        <row r="67">
          <cell r="A67" t="str">
            <v>700138810</v>
          </cell>
          <cell r="B67" t="str">
            <v>Brooklyn Center for Rehabilitation and Residential Hea</v>
          </cell>
          <cell r="C67">
            <v>0</v>
          </cell>
          <cell r="D67">
            <v>0</v>
          </cell>
          <cell r="E67">
            <v>6.09</v>
          </cell>
          <cell r="F67">
            <v>4.0199999999999996</v>
          </cell>
          <cell r="G67">
            <v>-3.89</v>
          </cell>
        </row>
        <row r="68">
          <cell r="A68" t="str">
            <v>700180010</v>
          </cell>
          <cell r="B68" t="str">
            <v>Brooklyn Gardens Nursing &amp; Rehabilitation Center</v>
          </cell>
          <cell r="C68">
            <v>0</v>
          </cell>
          <cell r="D68">
            <v>0</v>
          </cell>
          <cell r="E68">
            <v>0</v>
          </cell>
          <cell r="F68">
            <v>3.65</v>
          </cell>
          <cell r="G68">
            <v>-1.33</v>
          </cell>
        </row>
        <row r="69">
          <cell r="A69" t="str">
            <v>700130810</v>
          </cell>
          <cell r="B69" t="str">
            <v>Brooklyn United Methodist Church Home</v>
          </cell>
          <cell r="C69">
            <v>0</v>
          </cell>
          <cell r="D69">
            <v>0</v>
          </cell>
          <cell r="E69">
            <v>0.87</v>
          </cell>
          <cell r="F69">
            <v>3.1</v>
          </cell>
          <cell r="G69">
            <v>-0.93</v>
          </cell>
        </row>
        <row r="70">
          <cell r="A70" t="str">
            <v>700138210</v>
          </cell>
          <cell r="B70" t="str">
            <v>Brooklyn-Queens Nursing Home</v>
          </cell>
          <cell r="C70">
            <v>0</v>
          </cell>
          <cell r="D70">
            <v>-7.05</v>
          </cell>
          <cell r="E70">
            <v>1.19</v>
          </cell>
          <cell r="F70">
            <v>4.99</v>
          </cell>
          <cell r="G70">
            <v>-0.82</v>
          </cell>
        </row>
        <row r="71">
          <cell r="A71" t="str">
            <v>515731810</v>
          </cell>
          <cell r="B71" t="str">
            <v>Brookside Multicare Nursing Center</v>
          </cell>
          <cell r="C71">
            <v>0</v>
          </cell>
          <cell r="D71">
            <v>0</v>
          </cell>
          <cell r="E71">
            <v>0.01</v>
          </cell>
          <cell r="F71">
            <v>4.25</v>
          </cell>
          <cell r="G71">
            <v>-0.81</v>
          </cell>
        </row>
        <row r="72">
          <cell r="A72" t="str">
            <v>145630010</v>
          </cell>
          <cell r="B72" t="str">
            <v>Brothers Of Mercy Nursing &amp; Rehabilitation Center</v>
          </cell>
          <cell r="C72">
            <v>0</v>
          </cell>
          <cell r="D72">
            <v>0</v>
          </cell>
          <cell r="E72">
            <v>1.79</v>
          </cell>
          <cell r="F72">
            <v>2.61</v>
          </cell>
          <cell r="G72">
            <v>-0.53</v>
          </cell>
        </row>
        <row r="73">
          <cell r="A73" t="str">
            <v>700103510</v>
          </cell>
          <cell r="B73" t="str">
            <v>Buena Vida Continuing Care &amp; Rehab Ctr</v>
          </cell>
          <cell r="C73">
            <v>0</v>
          </cell>
          <cell r="D73">
            <v>0</v>
          </cell>
          <cell r="E73">
            <v>0</v>
          </cell>
          <cell r="F73">
            <v>3.8</v>
          </cell>
          <cell r="G73">
            <v>-2.58</v>
          </cell>
        </row>
        <row r="74">
          <cell r="A74" t="str">
            <v>140134110</v>
          </cell>
          <cell r="B74" t="str">
            <v>Buffalo Center for Rehabilitation and Nursing</v>
          </cell>
          <cell r="C74">
            <v>0</v>
          </cell>
          <cell r="D74">
            <v>0</v>
          </cell>
          <cell r="E74">
            <v>1.53</v>
          </cell>
          <cell r="F74">
            <v>4.32</v>
          </cell>
          <cell r="G74">
            <v>-1.32</v>
          </cell>
        </row>
        <row r="75">
          <cell r="A75" t="str">
            <v>700136410</v>
          </cell>
          <cell r="B75" t="str">
            <v>Bushwick Center for Rehabilitation and Health Care</v>
          </cell>
          <cell r="C75">
            <v>0</v>
          </cell>
          <cell r="D75">
            <v>0</v>
          </cell>
          <cell r="E75">
            <v>5.63</v>
          </cell>
          <cell r="F75">
            <v>4.07</v>
          </cell>
          <cell r="G75">
            <v>-1.85</v>
          </cell>
        </row>
        <row r="76">
          <cell r="A76" t="str">
            <v>355730210</v>
          </cell>
          <cell r="B76" t="str">
            <v>Campbell Hall Rehabilitation Center Inc</v>
          </cell>
          <cell r="C76">
            <v>0</v>
          </cell>
          <cell r="D76">
            <v>-4.22</v>
          </cell>
          <cell r="E76">
            <v>0.19</v>
          </cell>
          <cell r="F76">
            <v>2.88</v>
          </cell>
          <cell r="G76">
            <v>-0.59</v>
          </cell>
        </row>
        <row r="77">
          <cell r="A77" t="str">
            <v>142130510</v>
          </cell>
          <cell r="B77" t="str">
            <v>Canterbury Woods</v>
          </cell>
          <cell r="C77">
            <v>0</v>
          </cell>
          <cell r="D77">
            <v>0</v>
          </cell>
          <cell r="E77">
            <v>5.58</v>
          </cell>
          <cell r="F77">
            <v>2.0699999999999998</v>
          </cell>
          <cell r="G77">
            <v>-1.47</v>
          </cell>
        </row>
        <row r="78">
          <cell r="A78" t="str">
            <v>285030110</v>
          </cell>
          <cell r="B78" t="str">
            <v>Capstone Center for Rehabilitation and Nursing</v>
          </cell>
          <cell r="C78">
            <v>0</v>
          </cell>
          <cell r="D78">
            <v>0</v>
          </cell>
          <cell r="E78">
            <v>1.02</v>
          </cell>
          <cell r="F78">
            <v>2.95</v>
          </cell>
          <cell r="G78">
            <v>-0.81</v>
          </cell>
        </row>
        <row r="79">
          <cell r="A79" t="str">
            <v>515330610</v>
          </cell>
          <cell r="B79" t="str">
            <v>Carillon Nursing and Rehabilitation Center</v>
          </cell>
          <cell r="C79">
            <v>0</v>
          </cell>
          <cell r="D79">
            <v>0</v>
          </cell>
          <cell r="E79">
            <v>0</v>
          </cell>
          <cell r="F79">
            <v>4.0199999999999996</v>
          </cell>
          <cell r="G79">
            <v>-0.81</v>
          </cell>
        </row>
        <row r="80">
          <cell r="A80" t="str">
            <v>700431010</v>
          </cell>
          <cell r="B80" t="str">
            <v>Carmel Richmond Healthcare and Rehabilitation Center</v>
          </cell>
          <cell r="C80">
            <v>0</v>
          </cell>
          <cell r="D80">
            <v>0</v>
          </cell>
          <cell r="E80">
            <v>0</v>
          </cell>
          <cell r="F80">
            <v>4.04</v>
          </cell>
          <cell r="G80">
            <v>-0.7</v>
          </cell>
        </row>
        <row r="81">
          <cell r="A81" t="str">
            <v>223830410</v>
          </cell>
          <cell r="B81" t="str">
            <v>Carthage Center for Rehabilitation and Nursing</v>
          </cell>
          <cell r="C81">
            <v>0</v>
          </cell>
          <cell r="D81">
            <v>-3.66</v>
          </cell>
          <cell r="E81">
            <v>2.52</v>
          </cell>
          <cell r="F81">
            <v>2.4500000000000002</v>
          </cell>
          <cell r="G81">
            <v>-0.71</v>
          </cell>
        </row>
        <row r="82">
          <cell r="A82" t="str">
            <v>700136610</v>
          </cell>
          <cell r="B82" t="str">
            <v>Caton Park Nursing Home</v>
          </cell>
          <cell r="C82">
            <v>0</v>
          </cell>
          <cell r="D82">
            <v>0</v>
          </cell>
          <cell r="E82">
            <v>0.44</v>
          </cell>
          <cell r="F82">
            <v>3.62</v>
          </cell>
          <cell r="G82">
            <v>-1.47</v>
          </cell>
        </row>
        <row r="83">
          <cell r="A83" t="str">
            <v>540131110</v>
          </cell>
          <cell r="B83" t="str">
            <v>Cayuga Ridge Extended Care</v>
          </cell>
          <cell r="C83">
            <v>0</v>
          </cell>
          <cell r="D83">
            <v>0</v>
          </cell>
          <cell r="E83">
            <v>0.88</v>
          </cell>
          <cell r="F83">
            <v>2.48</v>
          </cell>
          <cell r="G83">
            <v>-2.72</v>
          </cell>
        </row>
        <row r="84">
          <cell r="A84" t="str">
            <v>590530910</v>
          </cell>
          <cell r="B84" t="str">
            <v>Cedar Manor Nursing &amp; Rehabilitation Center</v>
          </cell>
          <cell r="C84">
            <v>0</v>
          </cell>
          <cell r="D84">
            <v>0</v>
          </cell>
          <cell r="E84">
            <v>0.65</v>
          </cell>
          <cell r="F84">
            <v>3.28</v>
          </cell>
          <cell r="G84">
            <v>-0.77</v>
          </cell>
        </row>
        <row r="85">
          <cell r="A85" t="str">
            <v>295230810</v>
          </cell>
          <cell r="B85" t="str">
            <v>Central Island Healthcare</v>
          </cell>
          <cell r="C85">
            <v>0</v>
          </cell>
          <cell r="D85">
            <v>0</v>
          </cell>
          <cell r="E85">
            <v>4.3499999999999996</v>
          </cell>
          <cell r="F85">
            <v>3.6</v>
          </cell>
          <cell r="G85">
            <v>-0.72</v>
          </cell>
        </row>
        <row r="86">
          <cell r="A86" t="str">
            <v>330132610</v>
          </cell>
          <cell r="B86" t="str">
            <v>Central Park Rehabilitation and Nursing Center</v>
          </cell>
          <cell r="C86">
            <v>0</v>
          </cell>
          <cell r="D86">
            <v>0</v>
          </cell>
          <cell r="E86">
            <v>1.56</v>
          </cell>
          <cell r="F86">
            <v>2.75</v>
          </cell>
          <cell r="G86">
            <v>-1.1499999999999999</v>
          </cell>
        </row>
        <row r="87">
          <cell r="A87" t="str">
            <v>090100130</v>
          </cell>
          <cell r="B87" t="str">
            <v>Champlain Valley Physicians Hospital Medical Center Snf</v>
          </cell>
          <cell r="C87">
            <v>0</v>
          </cell>
          <cell r="D87">
            <v>0</v>
          </cell>
          <cell r="E87">
            <v>0</v>
          </cell>
          <cell r="F87">
            <v>2.66</v>
          </cell>
          <cell r="G87">
            <v>-1.47</v>
          </cell>
        </row>
        <row r="88">
          <cell r="A88" t="str">
            <v>700335110</v>
          </cell>
          <cell r="B88" t="str">
            <v>Chapin Home For The Aging</v>
          </cell>
          <cell r="C88">
            <v>0</v>
          </cell>
          <cell r="D88">
            <v>0</v>
          </cell>
          <cell r="E88">
            <v>0</v>
          </cell>
          <cell r="F88">
            <v>3.07</v>
          </cell>
          <cell r="G88">
            <v>-0.5</v>
          </cell>
        </row>
        <row r="89">
          <cell r="A89" t="str">
            <v>322730410</v>
          </cell>
          <cell r="B89" t="str">
            <v>Charles T Sitrin Health Care Center Inc</v>
          </cell>
          <cell r="C89">
            <v>0</v>
          </cell>
          <cell r="D89">
            <v>0</v>
          </cell>
          <cell r="E89">
            <v>3.21</v>
          </cell>
          <cell r="F89">
            <v>2.56</v>
          </cell>
          <cell r="G89">
            <v>-2.0499999999999998</v>
          </cell>
        </row>
        <row r="90">
          <cell r="A90" t="str">
            <v>082330010</v>
          </cell>
          <cell r="B90" t="str">
            <v>ChaseHealth Rehab and Residential Care</v>
          </cell>
          <cell r="C90">
            <v>0</v>
          </cell>
          <cell r="D90">
            <v>0</v>
          </cell>
          <cell r="E90">
            <v>2.09</v>
          </cell>
          <cell r="F90">
            <v>2.34</v>
          </cell>
          <cell r="G90">
            <v>-0.23</v>
          </cell>
        </row>
        <row r="91">
          <cell r="A91" t="str">
            <v>060130410</v>
          </cell>
          <cell r="B91" t="str">
            <v>Chautauqua Nursing and Rehabilitation Center</v>
          </cell>
          <cell r="C91">
            <v>0</v>
          </cell>
          <cell r="D91">
            <v>0</v>
          </cell>
          <cell r="E91">
            <v>0.92</v>
          </cell>
          <cell r="F91">
            <v>3.34</v>
          </cell>
          <cell r="G91">
            <v>-1.25</v>
          </cell>
        </row>
        <row r="92">
          <cell r="A92" t="str">
            <v>070130110</v>
          </cell>
          <cell r="B92" t="str">
            <v>Chemung County Health Center-nursing Facility</v>
          </cell>
          <cell r="C92">
            <v>0</v>
          </cell>
          <cell r="D92">
            <v>0</v>
          </cell>
          <cell r="E92">
            <v>0.88</v>
          </cell>
          <cell r="F92">
            <v>2.79</v>
          </cell>
          <cell r="G92">
            <v>-0.45</v>
          </cell>
        </row>
        <row r="93">
          <cell r="A93" t="str">
            <v>082400030</v>
          </cell>
          <cell r="B93" t="str">
            <v>Chenango Memorial Hospital Inc Snf</v>
          </cell>
          <cell r="C93">
            <v>0</v>
          </cell>
          <cell r="D93">
            <v>0</v>
          </cell>
          <cell r="E93">
            <v>7.0000000000000007E-2</v>
          </cell>
          <cell r="F93">
            <v>2.14</v>
          </cell>
          <cell r="G93">
            <v>-0.99</v>
          </cell>
        </row>
        <row r="94">
          <cell r="A94" t="str">
            <v>380130410</v>
          </cell>
          <cell r="B94" t="str">
            <v>Chestnut Park Rehabilitation and Nursing Center</v>
          </cell>
          <cell r="C94">
            <v>0</v>
          </cell>
          <cell r="D94">
            <v>-4.2300000000000004</v>
          </cell>
          <cell r="E94">
            <v>4.28</v>
          </cell>
          <cell r="F94">
            <v>2.9</v>
          </cell>
          <cell r="G94">
            <v>-0.6</v>
          </cell>
        </row>
        <row r="95">
          <cell r="A95" t="str">
            <v>270133910</v>
          </cell>
          <cell r="B95" t="str">
            <v>Church Home Of The Protestant Episcopal Church</v>
          </cell>
          <cell r="C95">
            <v>0</v>
          </cell>
          <cell r="D95">
            <v>0</v>
          </cell>
          <cell r="E95">
            <v>0.42</v>
          </cell>
          <cell r="F95">
            <v>2.5</v>
          </cell>
          <cell r="G95">
            <v>-0.62</v>
          </cell>
        </row>
        <row r="96">
          <cell r="A96" t="str">
            <v>700338010</v>
          </cell>
          <cell r="B96" t="str">
            <v>Cliffside Rehabilitation and Residential Health Care Center</v>
          </cell>
          <cell r="C96">
            <v>0</v>
          </cell>
          <cell r="D96">
            <v>0</v>
          </cell>
          <cell r="E96">
            <v>13.57</v>
          </cell>
          <cell r="F96">
            <v>3.63</v>
          </cell>
          <cell r="G96">
            <v>-1.03</v>
          </cell>
        </row>
        <row r="97">
          <cell r="A97" t="str">
            <v>342100030</v>
          </cell>
          <cell r="B97" t="str">
            <v>Clifton Springs Hospital And Clinic Extended Care</v>
          </cell>
          <cell r="C97">
            <v>0</v>
          </cell>
          <cell r="D97">
            <v>0</v>
          </cell>
          <cell r="E97">
            <v>0.01</v>
          </cell>
          <cell r="F97">
            <v>3</v>
          </cell>
          <cell r="G97">
            <v>-1.58</v>
          </cell>
        </row>
        <row r="98">
          <cell r="A98" t="str">
            <v>095230010</v>
          </cell>
          <cell r="B98" t="str">
            <v>Clinton County Nursing Home</v>
          </cell>
          <cell r="C98">
            <v>0</v>
          </cell>
          <cell r="D98">
            <v>0</v>
          </cell>
          <cell r="E98">
            <v>0</v>
          </cell>
          <cell r="F98">
            <v>2.39</v>
          </cell>
          <cell r="G98">
            <v>-0.3</v>
          </cell>
        </row>
        <row r="99">
          <cell r="A99" t="str">
            <v>700432110</v>
          </cell>
          <cell r="B99" t="str">
            <v>Clove Lakes Health Care and Rehabilitation Center</v>
          </cell>
          <cell r="C99">
            <v>0</v>
          </cell>
          <cell r="D99">
            <v>0</v>
          </cell>
          <cell r="E99">
            <v>0.4</v>
          </cell>
          <cell r="F99">
            <v>4.09</v>
          </cell>
          <cell r="G99">
            <v>-0.76</v>
          </cell>
        </row>
        <row r="100">
          <cell r="A100" t="str">
            <v>700132310</v>
          </cell>
          <cell r="B100" t="str">
            <v>Cobble Hill Health Center Inc</v>
          </cell>
          <cell r="C100">
            <v>0</v>
          </cell>
          <cell r="D100">
            <v>0</v>
          </cell>
          <cell r="E100">
            <v>0.2</v>
          </cell>
          <cell r="F100">
            <v>4.3600000000000003</v>
          </cell>
          <cell r="G100">
            <v>-1.96</v>
          </cell>
        </row>
        <row r="101">
          <cell r="A101" t="str">
            <v>295231010</v>
          </cell>
          <cell r="B101" t="str">
            <v>Cold Spring Hills Center for Nursing and Rehabilitation</v>
          </cell>
          <cell r="C101">
            <v>0</v>
          </cell>
          <cell r="D101">
            <v>0</v>
          </cell>
          <cell r="E101">
            <v>0</v>
          </cell>
          <cell r="F101">
            <v>4.0599999999999996</v>
          </cell>
          <cell r="G101">
            <v>-1.65</v>
          </cell>
        </row>
        <row r="102">
          <cell r="A102" t="str">
            <v>700233630</v>
          </cell>
          <cell r="B102" t="str">
            <v>Coler Rehabilitation and Nursing Care Center</v>
          </cell>
          <cell r="C102">
            <v>0</v>
          </cell>
          <cell r="D102">
            <v>0</v>
          </cell>
          <cell r="E102">
            <v>0</v>
          </cell>
          <cell r="F102">
            <v>4.55</v>
          </cell>
          <cell r="G102">
            <v>-2.29</v>
          </cell>
        </row>
        <row r="103">
          <cell r="A103" t="str">
            <v>320131110</v>
          </cell>
          <cell r="B103" t="str">
            <v>Colonial Park Rehabilitation and Nursing Center</v>
          </cell>
          <cell r="C103">
            <v>0</v>
          </cell>
          <cell r="D103">
            <v>0</v>
          </cell>
          <cell r="E103">
            <v>3.15</v>
          </cell>
          <cell r="F103">
            <v>2.52</v>
          </cell>
          <cell r="G103">
            <v>-0.69</v>
          </cell>
        </row>
        <row r="104">
          <cell r="A104" t="str">
            <v>142130810</v>
          </cell>
          <cell r="B104" t="str">
            <v>Comprehensive Rehabilitation and Nursing Center at Williamsville</v>
          </cell>
          <cell r="C104">
            <v>0</v>
          </cell>
          <cell r="D104">
            <v>0</v>
          </cell>
          <cell r="E104">
            <v>2.83</v>
          </cell>
          <cell r="F104">
            <v>3.25</v>
          </cell>
          <cell r="G104">
            <v>-1.06</v>
          </cell>
        </row>
        <row r="105">
          <cell r="A105" t="str">
            <v>700134810</v>
          </cell>
          <cell r="B105" t="str">
            <v>Concord Nursing and Rehabilitation Center</v>
          </cell>
          <cell r="C105">
            <v>0</v>
          </cell>
          <cell r="D105">
            <v>0</v>
          </cell>
          <cell r="E105">
            <v>0</v>
          </cell>
          <cell r="F105">
            <v>3.91</v>
          </cell>
          <cell r="G105">
            <v>-2.2000000000000002</v>
          </cell>
        </row>
        <row r="106">
          <cell r="A106" t="str">
            <v>700037510</v>
          </cell>
          <cell r="B106" t="str">
            <v>Concourse Rehabilitation and Nursing Center</v>
          </cell>
          <cell r="C106">
            <v>0</v>
          </cell>
          <cell r="D106">
            <v>0</v>
          </cell>
          <cell r="E106">
            <v>4.49</v>
          </cell>
          <cell r="F106">
            <v>3.95</v>
          </cell>
          <cell r="G106">
            <v>-4.74</v>
          </cell>
        </row>
        <row r="107">
          <cell r="A107" t="str">
            <v>252530110</v>
          </cell>
          <cell r="B107" t="str">
            <v>Conesus Lake Nursing Home LLC</v>
          </cell>
          <cell r="C107">
            <v>0</v>
          </cell>
          <cell r="D107">
            <v>0</v>
          </cell>
          <cell r="E107">
            <v>3.13</v>
          </cell>
          <cell r="F107">
            <v>2.87</v>
          </cell>
          <cell r="G107">
            <v>-1.58</v>
          </cell>
        </row>
        <row r="108">
          <cell r="A108" t="str">
            <v>382430110</v>
          </cell>
          <cell r="B108" t="str">
            <v>Cooperstown Center for Rehabilitation and Nursing</v>
          </cell>
          <cell r="C108">
            <v>0</v>
          </cell>
          <cell r="D108">
            <v>0</v>
          </cell>
          <cell r="E108">
            <v>1.65</v>
          </cell>
          <cell r="F108">
            <v>3.58</v>
          </cell>
          <cell r="G108">
            <v>-1.46</v>
          </cell>
        </row>
        <row r="109">
          <cell r="A109" t="str">
            <v>500130010</v>
          </cell>
          <cell r="B109" t="str">
            <v>Corning Center for Rehabilitation and Healthcare</v>
          </cell>
          <cell r="C109">
            <v>0</v>
          </cell>
          <cell r="D109">
            <v>-4.79</v>
          </cell>
          <cell r="E109">
            <v>2</v>
          </cell>
          <cell r="F109">
            <v>2.83</v>
          </cell>
          <cell r="G109">
            <v>-2.29</v>
          </cell>
        </row>
        <row r="110">
          <cell r="A110" t="str">
            <v>110131010</v>
          </cell>
          <cell r="B110" t="str">
            <v>Cortland Park Rehabilitation and Nursing Center</v>
          </cell>
          <cell r="C110">
            <v>0</v>
          </cell>
          <cell r="D110">
            <v>0</v>
          </cell>
          <cell r="E110">
            <v>1.07</v>
          </cell>
          <cell r="F110">
            <v>2.5</v>
          </cell>
          <cell r="G110">
            <v>-0.67</v>
          </cell>
        </row>
        <row r="111">
          <cell r="A111" t="str">
            <v>110130630</v>
          </cell>
          <cell r="B111" t="str">
            <v>Cortland Regional Nursing and Rehabilitation Center</v>
          </cell>
          <cell r="C111">
            <v>0</v>
          </cell>
          <cell r="D111">
            <v>0</v>
          </cell>
          <cell r="E111">
            <v>0</v>
          </cell>
          <cell r="F111">
            <v>3.03</v>
          </cell>
          <cell r="G111">
            <v>-1.24</v>
          </cell>
        </row>
        <row r="112">
          <cell r="A112" t="str">
            <v>590130710</v>
          </cell>
          <cell r="B112" t="str">
            <v>Cortlandt Healthcare</v>
          </cell>
          <cell r="C112">
            <v>0</v>
          </cell>
          <cell r="D112">
            <v>0</v>
          </cell>
          <cell r="E112">
            <v>0.01</v>
          </cell>
          <cell r="F112">
            <v>3.72</v>
          </cell>
          <cell r="G112">
            <v>-2.23</v>
          </cell>
        </row>
        <row r="113">
          <cell r="A113" t="str">
            <v>275330210</v>
          </cell>
          <cell r="B113" t="str">
            <v>Rochester Center for Rehabilitation and Nursing</v>
          </cell>
          <cell r="C113">
            <v>0</v>
          </cell>
          <cell r="D113">
            <v>0</v>
          </cell>
          <cell r="E113">
            <v>0.94</v>
          </cell>
          <cell r="F113">
            <v>2.86</v>
          </cell>
          <cell r="G113">
            <v>-1.65</v>
          </cell>
        </row>
        <row r="114">
          <cell r="A114" t="str">
            <v>276230110</v>
          </cell>
          <cell r="B114" t="str">
            <v>Crest Manor Living and Rehabilitation Center</v>
          </cell>
          <cell r="C114">
            <v>0</v>
          </cell>
          <cell r="D114">
            <v>0</v>
          </cell>
          <cell r="E114">
            <v>0.46</v>
          </cell>
          <cell r="F114">
            <v>2.81</v>
          </cell>
          <cell r="G114">
            <v>-0.67</v>
          </cell>
        </row>
        <row r="115">
          <cell r="A115" t="str">
            <v>262330010</v>
          </cell>
          <cell r="B115" t="str">
            <v>Crouse Community Center Inc</v>
          </cell>
          <cell r="C115">
            <v>30.44</v>
          </cell>
          <cell r="D115">
            <v>0</v>
          </cell>
          <cell r="E115">
            <v>1.83</v>
          </cell>
          <cell r="F115">
            <v>3.12</v>
          </cell>
          <cell r="G115">
            <v>-0.46</v>
          </cell>
        </row>
        <row r="116">
          <cell r="A116" t="str">
            <v>700139810</v>
          </cell>
          <cell r="B116" t="str">
            <v>Crown Heights Center for Nursing and Rehabilitation</v>
          </cell>
          <cell r="C116">
            <v>0</v>
          </cell>
          <cell r="D116">
            <v>0</v>
          </cell>
          <cell r="E116">
            <v>0</v>
          </cell>
          <cell r="F116">
            <v>4.04</v>
          </cell>
          <cell r="G116">
            <v>-4.6900000000000004</v>
          </cell>
        </row>
        <row r="117">
          <cell r="A117" t="str">
            <v>110131210</v>
          </cell>
          <cell r="B117" t="str">
            <v>Crown Park Rehabilitation and Nursing Center</v>
          </cell>
          <cell r="C117">
            <v>0</v>
          </cell>
          <cell r="D117">
            <v>0</v>
          </cell>
          <cell r="E117">
            <v>2.2799999999999998</v>
          </cell>
          <cell r="F117">
            <v>2.4300000000000002</v>
          </cell>
          <cell r="G117">
            <v>-1.1000000000000001</v>
          </cell>
        </row>
        <row r="118">
          <cell r="A118" t="str">
            <v>022600030</v>
          </cell>
          <cell r="B118" t="str">
            <v>Cuba Memorial Hospital Inc Snf</v>
          </cell>
          <cell r="C118">
            <v>0</v>
          </cell>
          <cell r="D118">
            <v>-3.77</v>
          </cell>
          <cell r="E118">
            <v>1.25</v>
          </cell>
          <cell r="F118">
            <v>2.4300000000000002</v>
          </cell>
          <cell r="G118">
            <v>-1.08</v>
          </cell>
        </row>
        <row r="119">
          <cell r="A119" t="str">
            <v>700341310</v>
          </cell>
          <cell r="B119" t="str">
            <v>Cypress Garden Center for Nursing and Rehabilitation</v>
          </cell>
          <cell r="C119">
            <v>0</v>
          </cell>
          <cell r="D119">
            <v>0</v>
          </cell>
          <cell r="E119">
            <v>0.94</v>
          </cell>
          <cell r="F119">
            <v>3.89</v>
          </cell>
          <cell r="G119">
            <v>-1.0900000000000001</v>
          </cell>
        </row>
        <row r="120">
          <cell r="A120" t="str">
            <v>515030210</v>
          </cell>
          <cell r="B120" t="str">
            <v>Daleview Care Center</v>
          </cell>
          <cell r="C120">
            <v>0</v>
          </cell>
          <cell r="D120">
            <v>0</v>
          </cell>
          <cell r="E120">
            <v>0.1</v>
          </cell>
          <cell r="F120">
            <v>3.61</v>
          </cell>
          <cell r="G120">
            <v>-1.1499999999999999</v>
          </cell>
        </row>
        <row r="121">
          <cell r="A121" t="str">
            <v>010131210</v>
          </cell>
          <cell r="B121" t="str">
            <v>Daughters Of Sarah Nursing Center - NF</v>
          </cell>
          <cell r="C121">
            <v>0</v>
          </cell>
          <cell r="D121">
            <v>0</v>
          </cell>
          <cell r="E121">
            <v>0.48</v>
          </cell>
          <cell r="F121">
            <v>2.59</v>
          </cell>
          <cell r="G121">
            <v>-0.98</v>
          </cell>
        </row>
        <row r="122">
          <cell r="A122" t="str">
            <v>310300030</v>
          </cell>
          <cell r="B122" t="str">
            <v>Degraff Memorial Hospital-skilled Nursing Facility</v>
          </cell>
          <cell r="C122">
            <v>0</v>
          </cell>
          <cell r="D122">
            <v>0</v>
          </cell>
          <cell r="E122">
            <v>0</v>
          </cell>
          <cell r="F122">
            <v>3.31</v>
          </cell>
          <cell r="G122">
            <v>-3.5</v>
          </cell>
        </row>
        <row r="123">
          <cell r="A123" t="str">
            <v>125430210</v>
          </cell>
          <cell r="B123" t="str">
            <v>Delhi Rehabilitation and Nursing Center</v>
          </cell>
          <cell r="C123">
            <v>0</v>
          </cell>
          <cell r="D123">
            <v>0</v>
          </cell>
          <cell r="E123">
            <v>1.51</v>
          </cell>
          <cell r="F123">
            <v>3.25</v>
          </cell>
          <cell r="G123">
            <v>-2.1800000000000002</v>
          </cell>
        </row>
        <row r="124">
          <cell r="A124" t="str">
            <v>416100010</v>
          </cell>
          <cell r="B124" t="str">
            <v>Diamond Hill Nursing and Rehabilitation Center</v>
          </cell>
          <cell r="C124">
            <v>0</v>
          </cell>
          <cell r="D124">
            <v>-4.7699999999999996</v>
          </cell>
          <cell r="E124">
            <v>1.07</v>
          </cell>
          <cell r="F124">
            <v>3.07</v>
          </cell>
          <cell r="G124">
            <v>-1.494</v>
          </cell>
        </row>
        <row r="125">
          <cell r="A125" t="str">
            <v>700139310</v>
          </cell>
          <cell r="B125" t="str">
            <v>Ditmas Park Care Center</v>
          </cell>
          <cell r="C125">
            <v>0</v>
          </cell>
          <cell r="D125">
            <v>0</v>
          </cell>
          <cell r="E125">
            <v>5.28</v>
          </cell>
          <cell r="F125">
            <v>3.93</v>
          </cell>
          <cell r="G125">
            <v>-1.41</v>
          </cell>
        </row>
        <row r="126">
          <cell r="A126" t="str">
            <v>700180910</v>
          </cell>
          <cell r="B126" t="str">
            <v>Downtown Brooklyn Nursing &amp; Rehabilitation Center</v>
          </cell>
          <cell r="C126">
            <v>0</v>
          </cell>
          <cell r="D126">
            <v>0</v>
          </cell>
          <cell r="E126">
            <v>0</v>
          </cell>
          <cell r="F126">
            <v>4.37</v>
          </cell>
          <cell r="G126">
            <v>-2.2200000000000002</v>
          </cell>
        </row>
        <row r="127">
          <cell r="A127" t="str">
            <v>700138010</v>
          </cell>
          <cell r="B127" t="str">
            <v>Dr Susan Smith Mckinney Nursing and Rehabilitation Center</v>
          </cell>
          <cell r="C127">
            <v>0</v>
          </cell>
          <cell r="D127">
            <v>0</v>
          </cell>
          <cell r="E127">
            <v>0</v>
          </cell>
          <cell r="F127">
            <v>4.29</v>
          </cell>
          <cell r="G127">
            <v>-1.67</v>
          </cell>
        </row>
        <row r="128">
          <cell r="A128" t="str">
            <v>700335910</v>
          </cell>
          <cell r="B128" t="str">
            <v>Dry Harbor Nursing Home</v>
          </cell>
          <cell r="C128">
            <v>0</v>
          </cell>
          <cell r="D128">
            <v>0</v>
          </cell>
          <cell r="E128">
            <v>1.98</v>
          </cell>
          <cell r="F128">
            <v>4.4800000000000004</v>
          </cell>
          <cell r="G128">
            <v>-1.51</v>
          </cell>
        </row>
        <row r="129">
          <cell r="A129" t="str">
            <v>590432110</v>
          </cell>
          <cell r="B129" t="str">
            <v>Dumont Center for Rehabilitation and Nursing Care</v>
          </cell>
          <cell r="C129">
            <v>0</v>
          </cell>
          <cell r="D129">
            <v>0</v>
          </cell>
          <cell r="E129">
            <v>2.37</v>
          </cell>
          <cell r="F129">
            <v>3.82</v>
          </cell>
          <cell r="G129">
            <v>-2.66</v>
          </cell>
        </row>
        <row r="130">
          <cell r="A130" t="str">
            <v>590231910</v>
          </cell>
          <cell r="B130" t="str">
            <v>EPIC Rehabilitation and Nursing at White Plains</v>
          </cell>
          <cell r="C130">
            <v>0</v>
          </cell>
          <cell r="D130">
            <v>0</v>
          </cell>
          <cell r="E130">
            <v>0</v>
          </cell>
          <cell r="F130">
            <v>3.95</v>
          </cell>
          <cell r="G130">
            <v>-2.2999999999999998</v>
          </cell>
        </row>
        <row r="131">
          <cell r="A131" t="str">
            <v>700036010</v>
          </cell>
          <cell r="B131" t="str">
            <v>East Haven Nursing And Rehabilitation Center</v>
          </cell>
          <cell r="C131">
            <v>0</v>
          </cell>
          <cell r="D131">
            <v>0</v>
          </cell>
          <cell r="E131">
            <v>0.05</v>
          </cell>
          <cell r="F131">
            <v>3.25</v>
          </cell>
          <cell r="G131">
            <v>-1.1599999999999999</v>
          </cell>
        </row>
        <row r="132">
          <cell r="A132" t="str">
            <v>515030310</v>
          </cell>
          <cell r="B132" t="str">
            <v>East Neck Nursing and Rehabilitation Center</v>
          </cell>
          <cell r="C132">
            <v>0</v>
          </cell>
          <cell r="D132">
            <v>0</v>
          </cell>
          <cell r="E132">
            <v>0.04</v>
          </cell>
          <cell r="F132">
            <v>4.1500000000000004</v>
          </cell>
          <cell r="G132">
            <v>-1.02</v>
          </cell>
        </row>
        <row r="133">
          <cell r="A133" t="str">
            <v>602730310</v>
          </cell>
          <cell r="B133" t="str">
            <v>East Side Nursing Home</v>
          </cell>
          <cell r="C133">
            <v>0</v>
          </cell>
          <cell r="D133">
            <v>0</v>
          </cell>
          <cell r="E133">
            <v>0.9</v>
          </cell>
          <cell r="F133">
            <v>2.6</v>
          </cell>
          <cell r="G133">
            <v>-0.6</v>
          </cell>
        </row>
        <row r="134">
          <cell r="A134" t="str">
            <v>700038310</v>
          </cell>
          <cell r="B134" t="str">
            <v>Eastchester Rehabilitation and Health Care Center</v>
          </cell>
          <cell r="C134">
            <v>0</v>
          </cell>
          <cell r="D134">
            <v>0</v>
          </cell>
          <cell r="E134">
            <v>3.08</v>
          </cell>
          <cell r="F134">
            <v>4.03</v>
          </cell>
          <cell r="G134">
            <v>-0.94</v>
          </cell>
        </row>
        <row r="135">
          <cell r="A135" t="str">
            <v>323930010</v>
          </cell>
          <cell r="B135" t="str">
            <v>Eastern Star Home &amp; Infirmary</v>
          </cell>
          <cell r="C135">
            <v>0</v>
          </cell>
          <cell r="D135">
            <v>0</v>
          </cell>
          <cell r="E135">
            <v>3.58</v>
          </cell>
          <cell r="F135">
            <v>2.2400000000000002</v>
          </cell>
          <cell r="G135">
            <v>-0.88</v>
          </cell>
        </row>
        <row r="136">
          <cell r="A136" t="str">
            <v>410231110</v>
          </cell>
          <cell r="B136" t="str">
            <v>Eddy Heritage House Nursing Center</v>
          </cell>
          <cell r="C136">
            <v>0</v>
          </cell>
          <cell r="D136">
            <v>0</v>
          </cell>
          <cell r="E136">
            <v>0.52</v>
          </cell>
          <cell r="F136">
            <v>3.02</v>
          </cell>
          <cell r="G136">
            <v>-0.41</v>
          </cell>
        </row>
        <row r="137">
          <cell r="A137" t="str">
            <v>010200110</v>
          </cell>
          <cell r="B137" t="str">
            <v>Eddy Village Green</v>
          </cell>
          <cell r="C137">
            <v>0</v>
          </cell>
          <cell r="D137">
            <v>0</v>
          </cell>
          <cell r="E137">
            <v>0.26</v>
          </cell>
          <cell r="F137">
            <v>2.85</v>
          </cell>
          <cell r="G137">
            <v>-1.39</v>
          </cell>
        </row>
        <row r="138">
          <cell r="A138" t="str">
            <v>015130110</v>
          </cell>
          <cell r="B138" t="str">
            <v>Eddy Village Green at Beverwyck</v>
          </cell>
          <cell r="C138">
            <v>0</v>
          </cell>
          <cell r="D138">
            <v>0</v>
          </cell>
          <cell r="E138">
            <v>1.52</v>
          </cell>
          <cell r="F138">
            <v>2.69</v>
          </cell>
          <cell r="G138">
            <v>-1.5</v>
          </cell>
        </row>
        <row r="139">
          <cell r="A139" t="str">
            <v>275430410</v>
          </cell>
          <cell r="B139" t="str">
            <v>Edna Tina Wilson Living Center</v>
          </cell>
          <cell r="C139">
            <v>0</v>
          </cell>
          <cell r="D139">
            <v>0</v>
          </cell>
          <cell r="E139">
            <v>0.24</v>
          </cell>
          <cell r="F139">
            <v>2.57</v>
          </cell>
          <cell r="G139">
            <v>-1.03</v>
          </cell>
        </row>
        <row r="140">
          <cell r="A140" t="str">
            <v>700430310</v>
          </cell>
          <cell r="B140" t="str">
            <v>Eger Health Care and Rehabilitation Center</v>
          </cell>
          <cell r="C140">
            <v>0</v>
          </cell>
          <cell r="D140">
            <v>0</v>
          </cell>
          <cell r="E140">
            <v>0.04</v>
          </cell>
          <cell r="F140">
            <v>3.66</v>
          </cell>
          <cell r="G140">
            <v>-0.68</v>
          </cell>
        </row>
        <row r="141">
          <cell r="A141" t="str">
            <v>072230410</v>
          </cell>
          <cell r="B141" t="str">
            <v>Elcor Nursing and Rehabilitation Center</v>
          </cell>
          <cell r="C141">
            <v>0</v>
          </cell>
          <cell r="D141">
            <v>0</v>
          </cell>
          <cell r="E141">
            <v>1.96</v>
          </cell>
          <cell r="F141">
            <v>2.75</v>
          </cell>
          <cell r="G141">
            <v>-0.93</v>
          </cell>
        </row>
        <row r="142">
          <cell r="A142" t="str">
            <v>145130710</v>
          </cell>
          <cell r="B142" t="str">
            <v>Elderwood at Amherst</v>
          </cell>
          <cell r="C142">
            <v>0</v>
          </cell>
          <cell r="D142">
            <v>0</v>
          </cell>
          <cell r="E142">
            <v>1.29</v>
          </cell>
          <cell r="F142">
            <v>2.84</v>
          </cell>
          <cell r="G142">
            <v>-1.31</v>
          </cell>
        </row>
        <row r="143">
          <cell r="A143" t="str">
            <v>145530310</v>
          </cell>
          <cell r="B143" t="str">
            <v>Elderwood at Cheektowaga</v>
          </cell>
          <cell r="C143">
            <v>0</v>
          </cell>
          <cell r="D143">
            <v>0</v>
          </cell>
          <cell r="E143">
            <v>1.74</v>
          </cell>
          <cell r="F143">
            <v>2.82</v>
          </cell>
          <cell r="G143">
            <v>-1.0900000000000001</v>
          </cell>
        </row>
        <row r="144">
          <cell r="A144" t="str">
            <v>146430210</v>
          </cell>
          <cell r="B144" t="str">
            <v>Elderwood at Grand Island</v>
          </cell>
          <cell r="C144">
            <v>0</v>
          </cell>
          <cell r="D144">
            <v>0</v>
          </cell>
          <cell r="E144">
            <v>0.97</v>
          </cell>
          <cell r="F144">
            <v>2.76</v>
          </cell>
          <cell r="G144">
            <v>-1.02</v>
          </cell>
        </row>
        <row r="145">
          <cell r="A145" t="str">
            <v>143030310</v>
          </cell>
          <cell r="B145" t="str">
            <v>Elderwood at Hamburg</v>
          </cell>
          <cell r="C145">
            <v>0</v>
          </cell>
          <cell r="D145">
            <v>0</v>
          </cell>
          <cell r="E145">
            <v>1.25</v>
          </cell>
          <cell r="F145">
            <v>2.91</v>
          </cell>
          <cell r="G145">
            <v>-1.03</v>
          </cell>
        </row>
        <row r="146">
          <cell r="A146" t="str">
            <v>503430030</v>
          </cell>
          <cell r="B146" t="str">
            <v>Elderwood at Hornell</v>
          </cell>
          <cell r="C146">
            <v>0</v>
          </cell>
          <cell r="D146">
            <v>0</v>
          </cell>
          <cell r="E146">
            <v>2.46</v>
          </cell>
          <cell r="F146">
            <v>2.75</v>
          </cell>
          <cell r="G146">
            <v>-1.39</v>
          </cell>
        </row>
        <row r="147">
          <cell r="A147" t="str">
            <v>140630310</v>
          </cell>
          <cell r="B147" t="str">
            <v>Elderwood at Lancaster</v>
          </cell>
          <cell r="C147">
            <v>0</v>
          </cell>
          <cell r="D147">
            <v>0</v>
          </cell>
          <cell r="E147">
            <v>0.89</v>
          </cell>
          <cell r="F147">
            <v>2.94</v>
          </cell>
          <cell r="G147">
            <v>-1.22</v>
          </cell>
        </row>
        <row r="148">
          <cell r="A148" t="str">
            <v>333130110</v>
          </cell>
          <cell r="B148" t="str">
            <v>Elderwood at Liverpool</v>
          </cell>
          <cell r="C148">
            <v>0</v>
          </cell>
          <cell r="D148">
            <v>0</v>
          </cell>
          <cell r="E148">
            <v>0.48</v>
          </cell>
          <cell r="F148">
            <v>2.78</v>
          </cell>
          <cell r="G148">
            <v>-1.77</v>
          </cell>
        </row>
        <row r="149">
          <cell r="A149" t="str">
            <v>310130810</v>
          </cell>
          <cell r="B149" t="str">
            <v>Elderwood at Lockport</v>
          </cell>
          <cell r="C149">
            <v>0</v>
          </cell>
          <cell r="D149">
            <v>0</v>
          </cell>
          <cell r="E149">
            <v>1.1200000000000001</v>
          </cell>
          <cell r="F149">
            <v>2.89</v>
          </cell>
          <cell r="G149">
            <v>-1.02</v>
          </cell>
        </row>
        <row r="150">
          <cell r="A150" t="str">
            <v>565530310</v>
          </cell>
          <cell r="B150" t="str">
            <v>Elderwood at North Creek</v>
          </cell>
          <cell r="C150">
            <v>0</v>
          </cell>
          <cell r="D150">
            <v>0</v>
          </cell>
          <cell r="E150">
            <v>0.65</v>
          </cell>
          <cell r="F150">
            <v>2.6</v>
          </cell>
          <cell r="G150">
            <v>-0.74</v>
          </cell>
        </row>
        <row r="151">
          <cell r="A151" t="str">
            <v>152730110</v>
          </cell>
          <cell r="B151" t="str">
            <v>Elderwood at Ticonderoga</v>
          </cell>
          <cell r="C151">
            <v>0</v>
          </cell>
          <cell r="D151">
            <v>0</v>
          </cell>
          <cell r="E151">
            <v>0.82</v>
          </cell>
          <cell r="F151">
            <v>2.64</v>
          </cell>
          <cell r="G151">
            <v>-1.08</v>
          </cell>
        </row>
        <row r="152">
          <cell r="A152" t="str">
            <v>532030210</v>
          </cell>
          <cell r="B152" t="str">
            <v>Elderwood at Waverly</v>
          </cell>
          <cell r="C152">
            <v>0</v>
          </cell>
          <cell r="D152">
            <v>0</v>
          </cell>
          <cell r="E152">
            <v>1.0900000000000001</v>
          </cell>
          <cell r="F152">
            <v>2.83</v>
          </cell>
          <cell r="G152">
            <v>-1.25</v>
          </cell>
        </row>
        <row r="153">
          <cell r="A153" t="str">
            <v>312130410</v>
          </cell>
          <cell r="B153" t="str">
            <v>Elderwood at Wheatfield</v>
          </cell>
          <cell r="C153">
            <v>0</v>
          </cell>
          <cell r="D153">
            <v>0</v>
          </cell>
          <cell r="E153">
            <v>0.97</v>
          </cell>
          <cell r="F153">
            <v>2.77</v>
          </cell>
          <cell r="G153">
            <v>-1.1100000000000001</v>
          </cell>
        </row>
        <row r="154">
          <cell r="A154" t="str">
            <v>142130710</v>
          </cell>
          <cell r="B154" t="str">
            <v>Elderwood at Williamsville</v>
          </cell>
          <cell r="C154">
            <v>0</v>
          </cell>
          <cell r="D154">
            <v>0</v>
          </cell>
          <cell r="E154">
            <v>0.69</v>
          </cell>
          <cell r="F154">
            <v>3.06</v>
          </cell>
          <cell r="G154">
            <v>-0.64</v>
          </cell>
        </row>
        <row r="155">
          <cell r="A155" t="str">
            <v>272830010</v>
          </cell>
          <cell r="B155" t="str">
            <v>Elderwood of Lakeside at Brockport</v>
          </cell>
          <cell r="C155">
            <v>0</v>
          </cell>
          <cell r="D155">
            <v>0</v>
          </cell>
          <cell r="E155">
            <v>0.96</v>
          </cell>
          <cell r="F155">
            <v>3.09</v>
          </cell>
          <cell r="G155">
            <v>-1.31</v>
          </cell>
        </row>
        <row r="156">
          <cell r="A156" t="str">
            <v>156030210</v>
          </cell>
          <cell r="B156" t="str">
            <v>Elderwood of Uihlein at Lake Placid</v>
          </cell>
          <cell r="C156">
            <v>0</v>
          </cell>
          <cell r="D156">
            <v>0</v>
          </cell>
          <cell r="E156">
            <v>0.18</v>
          </cell>
          <cell r="F156">
            <v>2.82</v>
          </cell>
          <cell r="G156">
            <v>-0.74</v>
          </cell>
        </row>
        <row r="157">
          <cell r="A157" t="str">
            <v>030130710</v>
          </cell>
          <cell r="B157" t="str">
            <v>Elizabeth Church Manor Nursing Home</v>
          </cell>
          <cell r="C157">
            <v>0</v>
          </cell>
          <cell r="D157">
            <v>0</v>
          </cell>
          <cell r="E157">
            <v>2.5499999999999998</v>
          </cell>
          <cell r="F157">
            <v>2.2400000000000002</v>
          </cell>
          <cell r="G157">
            <v>-0.7</v>
          </cell>
        </row>
        <row r="158">
          <cell r="A158" t="str">
            <v>140133710</v>
          </cell>
          <cell r="B158" t="str">
            <v>Ellicott Center for Rehabilitation and Nursing for Waterfront Operations</v>
          </cell>
          <cell r="C158">
            <v>0</v>
          </cell>
          <cell r="D158">
            <v>-4.9800000000000004</v>
          </cell>
          <cell r="E158">
            <v>2.95</v>
          </cell>
          <cell r="F158">
            <v>3.04</v>
          </cell>
          <cell r="G158">
            <v>-1.97</v>
          </cell>
        </row>
        <row r="159">
          <cell r="A159" t="str">
            <v>460100130</v>
          </cell>
          <cell r="B159" t="str">
            <v>Ellis Residential &amp; Rehabilitation Center</v>
          </cell>
          <cell r="C159">
            <v>0</v>
          </cell>
          <cell r="D159">
            <v>0</v>
          </cell>
          <cell r="E159">
            <v>0</v>
          </cell>
          <cell r="F159">
            <v>3.77</v>
          </cell>
          <cell r="G159">
            <v>-2.0499999999999998</v>
          </cell>
        </row>
        <row r="160">
          <cell r="A160" t="str">
            <v>342930510</v>
          </cell>
          <cell r="B160" t="str">
            <v>Elm Manor Nursing and Rehabilitation Center</v>
          </cell>
          <cell r="C160">
            <v>0</v>
          </cell>
          <cell r="D160">
            <v>-3.8</v>
          </cell>
          <cell r="E160">
            <v>1.99</v>
          </cell>
          <cell r="F160">
            <v>2.64</v>
          </cell>
          <cell r="G160">
            <v>-0.57999999999999996</v>
          </cell>
        </row>
        <row r="161">
          <cell r="A161" t="str">
            <v>700339610</v>
          </cell>
          <cell r="B161" t="str">
            <v>Elmhurst Care Center Inc</v>
          </cell>
          <cell r="C161">
            <v>0</v>
          </cell>
          <cell r="D161">
            <v>0</v>
          </cell>
          <cell r="E161">
            <v>6.34</v>
          </cell>
          <cell r="F161">
            <v>3.43</v>
          </cell>
          <cell r="G161">
            <v>-2.44</v>
          </cell>
        </row>
        <row r="162">
          <cell r="A162" t="str">
            <v>140134310</v>
          </cell>
          <cell r="B162" t="str">
            <v>The Grand Rehabilitation and Nursing at Delaware Park</v>
          </cell>
          <cell r="C162">
            <v>0</v>
          </cell>
          <cell r="D162">
            <v>0</v>
          </cell>
          <cell r="E162">
            <v>2.1</v>
          </cell>
          <cell r="F162">
            <v>2.77</v>
          </cell>
          <cell r="G162">
            <v>-0.84</v>
          </cell>
        </row>
        <row r="163">
          <cell r="A163" t="str">
            <v>155230010</v>
          </cell>
          <cell r="B163" t="str">
            <v>Essex Center for Rehabilitation and Healthcare</v>
          </cell>
          <cell r="C163">
            <v>0</v>
          </cell>
          <cell r="D163">
            <v>-5.8</v>
          </cell>
          <cell r="E163">
            <v>1.01</v>
          </cell>
          <cell r="F163">
            <v>3.77</v>
          </cell>
          <cell r="G163">
            <v>-1.84</v>
          </cell>
        </row>
        <row r="164">
          <cell r="A164" t="str">
            <v>415230510</v>
          </cell>
          <cell r="B164" t="str">
            <v>Evergreen Commons Rehabilitation and Nursing Center</v>
          </cell>
          <cell r="C164">
            <v>0</v>
          </cell>
          <cell r="D164">
            <v>0</v>
          </cell>
          <cell r="E164">
            <v>0.91</v>
          </cell>
          <cell r="F164">
            <v>2.8</v>
          </cell>
          <cell r="G164">
            <v>-1.47</v>
          </cell>
        </row>
        <row r="165">
          <cell r="A165" t="str">
            <v>295230910</v>
          </cell>
          <cell r="B165" t="str">
            <v>Excel at Woodbury for Rehabilitation and Nursing LLC</v>
          </cell>
          <cell r="C165">
            <v>0</v>
          </cell>
          <cell r="D165">
            <v>0</v>
          </cell>
          <cell r="E165">
            <v>7.0000000000000007E-2</v>
          </cell>
          <cell r="F165">
            <v>3.22</v>
          </cell>
          <cell r="G165">
            <v>-1.31</v>
          </cell>
        </row>
        <row r="166">
          <cell r="A166" t="str">
            <v>272530010</v>
          </cell>
          <cell r="B166" t="str">
            <v>Fairport Baptist Homes</v>
          </cell>
          <cell r="C166">
            <v>0</v>
          </cell>
          <cell r="D166">
            <v>0</v>
          </cell>
          <cell r="E166">
            <v>0.65</v>
          </cell>
          <cell r="F166">
            <v>2.5099999999999998</v>
          </cell>
          <cell r="G166">
            <v>-0.95</v>
          </cell>
        </row>
        <row r="167">
          <cell r="A167" t="str">
            <v>700337510</v>
          </cell>
          <cell r="B167" t="str">
            <v>Fairview Nursing Care Center Inc</v>
          </cell>
          <cell r="C167">
            <v>0</v>
          </cell>
          <cell r="D167">
            <v>0</v>
          </cell>
          <cell r="E167">
            <v>1.94</v>
          </cell>
          <cell r="F167">
            <v>5.7</v>
          </cell>
          <cell r="G167">
            <v>-1.48</v>
          </cell>
        </row>
        <row r="168">
          <cell r="A168" t="str">
            <v>700341610</v>
          </cell>
          <cell r="B168" t="str">
            <v>Far Rockaway Center for Rehabilitation and Nursing</v>
          </cell>
          <cell r="C168">
            <v>0</v>
          </cell>
          <cell r="D168">
            <v>-4.88</v>
          </cell>
          <cell r="E168">
            <v>3.9</v>
          </cell>
          <cell r="F168">
            <v>3.32</v>
          </cell>
          <cell r="G168">
            <v>-0.76</v>
          </cell>
        </row>
        <row r="169">
          <cell r="A169" t="str">
            <v>143530210</v>
          </cell>
          <cell r="B169" t="str">
            <v>Father Baker Manor</v>
          </cell>
          <cell r="C169">
            <v>0</v>
          </cell>
          <cell r="D169">
            <v>0</v>
          </cell>
          <cell r="E169">
            <v>0.25</v>
          </cell>
          <cell r="F169">
            <v>2.52</v>
          </cell>
          <cell r="G169">
            <v>-0.87</v>
          </cell>
        </row>
        <row r="170">
          <cell r="A170" t="str">
            <v>132730010</v>
          </cell>
          <cell r="B170" t="str">
            <v>Ferncliff Nursing Home Co Inc</v>
          </cell>
          <cell r="C170">
            <v>0</v>
          </cell>
          <cell r="D170">
            <v>0</v>
          </cell>
          <cell r="E170">
            <v>1.93</v>
          </cell>
          <cell r="F170">
            <v>3.4</v>
          </cell>
          <cell r="G170">
            <v>-0.56000000000000005</v>
          </cell>
        </row>
        <row r="171">
          <cell r="A171" t="str">
            <v>142730310</v>
          </cell>
          <cell r="B171" t="str">
            <v>Fiddlers Green Manor Rehabilitation and Nursing Center</v>
          </cell>
          <cell r="C171">
            <v>0</v>
          </cell>
          <cell r="D171">
            <v>0</v>
          </cell>
          <cell r="E171">
            <v>3.42</v>
          </cell>
          <cell r="F171">
            <v>2.72</v>
          </cell>
          <cell r="G171">
            <v>-0.48</v>
          </cell>
        </row>
        <row r="172">
          <cell r="A172" t="str">
            <v>700038510</v>
          </cell>
          <cell r="B172" t="str">
            <v>Fieldston Lodge Care Center</v>
          </cell>
          <cell r="C172">
            <v>0</v>
          </cell>
          <cell r="D172">
            <v>0</v>
          </cell>
          <cell r="E172">
            <v>0.01</v>
          </cell>
          <cell r="F172">
            <v>4.34</v>
          </cell>
          <cell r="G172">
            <v>-0.63</v>
          </cell>
        </row>
        <row r="173">
          <cell r="A173" t="str">
            <v>050100030</v>
          </cell>
          <cell r="B173" t="str">
            <v>Finger Lakes Center for Living</v>
          </cell>
          <cell r="C173">
            <v>0</v>
          </cell>
          <cell r="D173">
            <v>0</v>
          </cell>
          <cell r="E173">
            <v>0</v>
          </cell>
          <cell r="F173">
            <v>2.7</v>
          </cell>
          <cell r="G173">
            <v>-1.5</v>
          </cell>
        </row>
        <row r="174">
          <cell r="A174" t="str">
            <v>130130210</v>
          </cell>
          <cell r="B174" t="str">
            <v>Fishkill Center for Rehabilitation and Nursing</v>
          </cell>
          <cell r="C174">
            <v>0</v>
          </cell>
          <cell r="D174">
            <v>-4.7</v>
          </cell>
          <cell r="E174">
            <v>0.34</v>
          </cell>
          <cell r="F174">
            <v>3.02</v>
          </cell>
          <cell r="G174">
            <v>-1.6</v>
          </cell>
        </row>
        <row r="175">
          <cell r="A175" t="str">
            <v>212430010</v>
          </cell>
          <cell r="B175" t="str">
            <v>Folts Home</v>
          </cell>
          <cell r="C175">
            <v>0</v>
          </cell>
          <cell r="D175">
            <v>-3.58</v>
          </cell>
          <cell r="E175">
            <v>4.76</v>
          </cell>
          <cell r="F175">
            <v>2.4700000000000002</v>
          </cell>
          <cell r="G175">
            <v>-0.46</v>
          </cell>
        </row>
        <row r="176">
          <cell r="A176" t="str">
            <v>700039510</v>
          </cell>
          <cell r="B176" t="str">
            <v>Fordham Nursing and Rehabilitation Center</v>
          </cell>
          <cell r="C176">
            <v>0</v>
          </cell>
          <cell r="D176">
            <v>0</v>
          </cell>
          <cell r="E176">
            <v>1.95</v>
          </cell>
          <cell r="F176">
            <v>3.63</v>
          </cell>
          <cell r="G176">
            <v>-1.02</v>
          </cell>
        </row>
        <row r="177">
          <cell r="A177" t="str">
            <v>700339410</v>
          </cell>
          <cell r="B177" t="str">
            <v>Forest Hills Care Center</v>
          </cell>
          <cell r="C177">
            <v>0</v>
          </cell>
          <cell r="D177">
            <v>0</v>
          </cell>
          <cell r="E177">
            <v>0.17</v>
          </cell>
          <cell r="F177">
            <v>3.82</v>
          </cell>
          <cell r="G177">
            <v>-1.22</v>
          </cell>
        </row>
        <row r="178">
          <cell r="A178" t="str">
            <v>700338710</v>
          </cell>
          <cell r="B178" t="str">
            <v>Forest View Center for Rehabilitation &amp; Nursing</v>
          </cell>
          <cell r="C178">
            <v>0</v>
          </cell>
          <cell r="D178">
            <v>-4.76</v>
          </cell>
          <cell r="E178">
            <v>12.84</v>
          </cell>
          <cell r="F178">
            <v>3.3</v>
          </cell>
          <cell r="G178">
            <v>-0.78</v>
          </cell>
        </row>
        <row r="179">
          <cell r="A179" t="str">
            <v>572430210</v>
          </cell>
          <cell r="B179" t="str">
            <v>Fort Hudson Nursing Center Inc</v>
          </cell>
          <cell r="C179">
            <v>0</v>
          </cell>
          <cell r="D179">
            <v>0</v>
          </cell>
          <cell r="E179">
            <v>0.19</v>
          </cell>
          <cell r="F179">
            <v>2.5499999999999998</v>
          </cell>
          <cell r="G179">
            <v>-0.8</v>
          </cell>
        </row>
        <row r="180">
          <cell r="A180" t="str">
            <v>700235910</v>
          </cell>
          <cell r="B180" t="str">
            <v>Fort Tryon Center for Rehabilitation and Nursing</v>
          </cell>
          <cell r="C180">
            <v>0</v>
          </cell>
          <cell r="D180">
            <v>0</v>
          </cell>
          <cell r="E180">
            <v>4.04</v>
          </cell>
          <cell r="F180">
            <v>4.2</v>
          </cell>
          <cell r="G180">
            <v>-1.55</v>
          </cell>
        </row>
        <row r="181">
          <cell r="A181" t="str">
            <v>700180810</v>
          </cell>
          <cell r="B181" t="str">
            <v>Four Seasons Nursing and Rehabilitation Center</v>
          </cell>
          <cell r="C181">
            <v>0</v>
          </cell>
          <cell r="D181">
            <v>0</v>
          </cell>
          <cell r="E181">
            <v>1.64</v>
          </cell>
          <cell r="F181">
            <v>3.96</v>
          </cell>
          <cell r="G181">
            <v>-1.86</v>
          </cell>
        </row>
        <row r="182">
          <cell r="A182" t="str">
            <v>143530410</v>
          </cell>
          <cell r="B182" t="str">
            <v>Fox Run at Orchard Park</v>
          </cell>
          <cell r="C182">
            <v>0</v>
          </cell>
          <cell r="D182">
            <v>0</v>
          </cell>
          <cell r="E182">
            <v>0.2</v>
          </cell>
          <cell r="F182">
            <v>2.2599999999999998</v>
          </cell>
          <cell r="G182">
            <v>-2.12</v>
          </cell>
        </row>
        <row r="183">
          <cell r="A183" t="str">
            <v>700340210</v>
          </cell>
          <cell r="B183" t="str">
            <v>Franklin Center for Rehabilitation and Nursing</v>
          </cell>
          <cell r="C183">
            <v>0</v>
          </cell>
          <cell r="D183">
            <v>0</v>
          </cell>
          <cell r="E183">
            <v>4.03</v>
          </cell>
          <cell r="F183">
            <v>4.76</v>
          </cell>
          <cell r="G183">
            <v>-1.82</v>
          </cell>
        </row>
        <row r="184">
          <cell r="A184" t="str">
            <v>435030510</v>
          </cell>
          <cell r="B184" t="str">
            <v>Friedwald Center for Rehabilitation &amp; Nursing LLC</v>
          </cell>
          <cell r="C184">
            <v>0</v>
          </cell>
          <cell r="D184">
            <v>0</v>
          </cell>
          <cell r="E184">
            <v>0.04</v>
          </cell>
          <cell r="F184">
            <v>4.08</v>
          </cell>
          <cell r="G184">
            <v>-1.75</v>
          </cell>
        </row>
        <row r="185">
          <cell r="A185" t="str">
            <v>175430110</v>
          </cell>
          <cell r="B185" t="str">
            <v>Fulton Center for Rehabilitation and Healthcare</v>
          </cell>
          <cell r="C185">
            <v>0</v>
          </cell>
          <cell r="D185">
            <v>-4.93</v>
          </cell>
          <cell r="E185">
            <v>1.52</v>
          </cell>
          <cell r="F185">
            <v>3.24</v>
          </cell>
          <cell r="G185">
            <v>-1.43</v>
          </cell>
        </row>
        <row r="186">
          <cell r="A186" t="str">
            <v>295031710</v>
          </cell>
          <cell r="B186" t="str">
            <v>Fulton Commons Care Center Inc</v>
          </cell>
          <cell r="C186">
            <v>0</v>
          </cell>
          <cell r="D186">
            <v>0</v>
          </cell>
          <cell r="E186">
            <v>0</v>
          </cell>
          <cell r="F186">
            <v>3.1</v>
          </cell>
          <cell r="G186">
            <v>-2.2400000000000002</v>
          </cell>
        </row>
        <row r="187">
          <cell r="A187" t="str">
            <v>295031610</v>
          </cell>
          <cell r="B187" t="str">
            <v>Garden Care Center</v>
          </cell>
          <cell r="C187">
            <v>0</v>
          </cell>
          <cell r="D187">
            <v>0</v>
          </cell>
          <cell r="E187">
            <v>0.21</v>
          </cell>
          <cell r="F187">
            <v>4.3899999999999997</v>
          </cell>
          <cell r="G187">
            <v>-1.41</v>
          </cell>
        </row>
        <row r="188">
          <cell r="A188" t="str">
            <v>145530010</v>
          </cell>
          <cell r="B188" t="str">
            <v>Garden Gate Health Care Facility</v>
          </cell>
          <cell r="C188">
            <v>0</v>
          </cell>
          <cell r="D188">
            <v>0</v>
          </cell>
          <cell r="E188">
            <v>2.65</v>
          </cell>
          <cell r="F188">
            <v>3.04</v>
          </cell>
          <cell r="G188">
            <v>-1.06</v>
          </cell>
        </row>
        <row r="189">
          <cell r="A189" t="str">
            <v>105930210</v>
          </cell>
          <cell r="B189" t="str">
            <v>Ghent Rehabilitation &amp; Nursing Center</v>
          </cell>
          <cell r="C189">
            <v>0</v>
          </cell>
          <cell r="D189">
            <v>-4.82</v>
          </cell>
          <cell r="E189">
            <v>1.07</v>
          </cell>
          <cell r="F189">
            <v>3.34</v>
          </cell>
          <cell r="G189">
            <v>-0.57999999999999996</v>
          </cell>
        </row>
        <row r="190">
          <cell r="A190" t="str">
            <v>352330310</v>
          </cell>
          <cell r="B190" t="str">
            <v>Glen Arden Inc</v>
          </cell>
          <cell r="C190">
            <v>0</v>
          </cell>
          <cell r="D190">
            <v>0</v>
          </cell>
          <cell r="E190">
            <v>0.08</v>
          </cell>
          <cell r="F190">
            <v>3.44</v>
          </cell>
          <cell r="G190">
            <v>-1.2</v>
          </cell>
        </row>
        <row r="191">
          <cell r="A191" t="str">
            <v>290130510</v>
          </cell>
          <cell r="B191" t="str">
            <v>Glen Cove Center for Nursing and Rehabilitation</v>
          </cell>
          <cell r="C191">
            <v>0</v>
          </cell>
          <cell r="D191">
            <v>0</v>
          </cell>
          <cell r="E191">
            <v>0</v>
          </cell>
          <cell r="F191">
            <v>3.36</v>
          </cell>
          <cell r="G191">
            <v>-1.1000000000000001</v>
          </cell>
        </row>
        <row r="192">
          <cell r="A192" t="str">
            <v>590431810</v>
          </cell>
          <cell r="B192" t="str">
            <v>Glen Island Center for Nursing and Rehabilitation</v>
          </cell>
          <cell r="C192">
            <v>0</v>
          </cell>
          <cell r="D192">
            <v>-5</v>
          </cell>
          <cell r="E192">
            <v>1.54</v>
          </cell>
          <cell r="F192">
            <v>3.45</v>
          </cell>
          <cell r="G192">
            <v>-0.87</v>
          </cell>
        </row>
        <row r="193">
          <cell r="A193" t="str">
            <v>465130010</v>
          </cell>
          <cell r="B193" t="str">
            <v>Glendale Home-Schdy Cnty Dept Social Services</v>
          </cell>
          <cell r="C193">
            <v>0</v>
          </cell>
          <cell r="D193">
            <v>0</v>
          </cell>
          <cell r="E193">
            <v>0</v>
          </cell>
          <cell r="F193">
            <v>3.04</v>
          </cell>
          <cell r="G193">
            <v>-2.6</v>
          </cell>
        </row>
        <row r="194">
          <cell r="A194" t="str">
            <v>290130610</v>
          </cell>
          <cell r="B194" t="str">
            <v>Glengariff Rehabilitation and Health Care Center</v>
          </cell>
          <cell r="C194">
            <v>0</v>
          </cell>
          <cell r="D194">
            <v>0</v>
          </cell>
          <cell r="E194">
            <v>7.0000000000000007E-2</v>
          </cell>
          <cell r="F194">
            <v>3.8</v>
          </cell>
          <cell r="G194">
            <v>-1.52</v>
          </cell>
        </row>
        <row r="195">
          <cell r="A195" t="str">
            <v>560130810</v>
          </cell>
          <cell r="B195" t="str">
            <v>Glens Falls Center for Rehabilitation and Nursing</v>
          </cell>
          <cell r="C195">
            <v>0</v>
          </cell>
          <cell r="D195">
            <v>-4.09</v>
          </cell>
          <cell r="E195">
            <v>2.81</v>
          </cell>
          <cell r="F195">
            <v>2.8</v>
          </cell>
          <cell r="G195">
            <v>-0.56999999999999995</v>
          </cell>
        </row>
        <row r="196">
          <cell r="A196" t="str">
            <v>700037610</v>
          </cell>
          <cell r="B196" t="str">
            <v>Gold Crest Care Center</v>
          </cell>
          <cell r="C196">
            <v>0</v>
          </cell>
          <cell r="D196">
            <v>0</v>
          </cell>
          <cell r="E196">
            <v>1.6</v>
          </cell>
          <cell r="F196">
            <v>4.01</v>
          </cell>
          <cell r="G196">
            <v>-0.94</v>
          </cell>
        </row>
        <row r="197">
          <cell r="A197" t="str">
            <v>700432210</v>
          </cell>
          <cell r="B197" t="str">
            <v>Golden Gate Rehabilitation and Health Care Center</v>
          </cell>
          <cell r="C197">
            <v>0</v>
          </cell>
          <cell r="D197">
            <v>0</v>
          </cell>
          <cell r="E197">
            <v>0.35</v>
          </cell>
          <cell r="F197">
            <v>3.93</v>
          </cell>
          <cell r="G197">
            <v>-1.04</v>
          </cell>
        </row>
        <row r="198">
          <cell r="A198" t="str">
            <v>550131110</v>
          </cell>
          <cell r="B198" t="str">
            <v>Golden Hill Nursing and Rehabilitation Center</v>
          </cell>
          <cell r="C198">
            <v>0</v>
          </cell>
          <cell r="D198">
            <v>0</v>
          </cell>
          <cell r="E198">
            <v>0.32</v>
          </cell>
          <cell r="F198">
            <v>3.58</v>
          </cell>
          <cell r="G198">
            <v>-1.27</v>
          </cell>
        </row>
        <row r="199">
          <cell r="A199" t="str">
            <v>515431010</v>
          </cell>
          <cell r="B199" t="str">
            <v>Good Samaritan Nursing Home</v>
          </cell>
          <cell r="C199">
            <v>0</v>
          </cell>
          <cell r="D199">
            <v>0</v>
          </cell>
          <cell r="E199">
            <v>0</v>
          </cell>
          <cell r="F199">
            <v>3.48</v>
          </cell>
          <cell r="G199">
            <v>-0.48</v>
          </cell>
        </row>
        <row r="200">
          <cell r="A200" t="str">
            <v>036330110</v>
          </cell>
          <cell r="B200" t="str">
            <v>Good Shepherd Village at Endwell</v>
          </cell>
          <cell r="C200">
            <v>0</v>
          </cell>
          <cell r="D200">
            <v>0</v>
          </cell>
          <cell r="E200">
            <v>4.08</v>
          </cell>
          <cell r="F200">
            <v>2.16</v>
          </cell>
          <cell r="G200">
            <v>-1.01</v>
          </cell>
        </row>
        <row r="201">
          <cell r="A201" t="str">
            <v>030130510</v>
          </cell>
          <cell r="B201" t="str">
            <v>Good Shepherd-fairview Home Inc</v>
          </cell>
          <cell r="C201">
            <v>0</v>
          </cell>
          <cell r="D201">
            <v>0</v>
          </cell>
          <cell r="E201">
            <v>2.62</v>
          </cell>
          <cell r="F201">
            <v>2.29</v>
          </cell>
          <cell r="G201">
            <v>-0.87</v>
          </cell>
        </row>
        <row r="202">
          <cell r="A202" t="str">
            <v>042730310</v>
          </cell>
          <cell r="B202" t="str">
            <v>Gowanda Rehabilitation and Nursing Center</v>
          </cell>
          <cell r="C202">
            <v>0</v>
          </cell>
          <cell r="D202">
            <v>0</v>
          </cell>
          <cell r="E202">
            <v>1.68</v>
          </cell>
          <cell r="F202">
            <v>3.24</v>
          </cell>
          <cell r="G202">
            <v>-0.84</v>
          </cell>
        </row>
        <row r="203">
          <cell r="A203" t="str">
            <v>700036110</v>
          </cell>
          <cell r="B203" t="str">
            <v>Grand Manor Nursing &amp; Rehabilitation Center</v>
          </cell>
          <cell r="C203">
            <v>0</v>
          </cell>
          <cell r="D203">
            <v>0</v>
          </cell>
          <cell r="E203">
            <v>1.1100000000000001</v>
          </cell>
          <cell r="F203">
            <v>3.02</v>
          </cell>
          <cell r="G203">
            <v>-0.83</v>
          </cell>
        </row>
        <row r="204">
          <cell r="A204" t="str">
            <v>290230410</v>
          </cell>
          <cell r="B204" t="str">
            <v>Grandell Rehabilitation and Nursing Center</v>
          </cell>
          <cell r="C204">
            <v>0</v>
          </cell>
          <cell r="D204">
            <v>0</v>
          </cell>
          <cell r="E204">
            <v>0.92</v>
          </cell>
          <cell r="F204">
            <v>3.45</v>
          </cell>
          <cell r="G204">
            <v>-1.77</v>
          </cell>
        </row>
        <row r="205">
          <cell r="A205" t="str">
            <v>572530610</v>
          </cell>
          <cell r="B205" t="str">
            <v>Granville Center for Rehabilitation and Nursing</v>
          </cell>
          <cell r="C205">
            <v>0</v>
          </cell>
          <cell r="D205">
            <v>-4.41</v>
          </cell>
          <cell r="E205">
            <v>2.1</v>
          </cell>
          <cell r="F205">
            <v>2.86</v>
          </cell>
          <cell r="G205">
            <v>-1.17</v>
          </cell>
        </row>
        <row r="206">
          <cell r="A206" t="str">
            <v>195330030</v>
          </cell>
          <cell r="B206" t="str">
            <v>Greene Meadows Nursing and Rehabilitation Center</v>
          </cell>
          <cell r="C206">
            <v>0</v>
          </cell>
          <cell r="D206">
            <v>0</v>
          </cell>
          <cell r="E206">
            <v>0.74</v>
          </cell>
          <cell r="F206">
            <v>3.93</v>
          </cell>
          <cell r="G206">
            <v>-1.79</v>
          </cell>
        </row>
        <row r="207">
          <cell r="A207" t="str">
            <v>146730110</v>
          </cell>
          <cell r="B207" t="str">
            <v>Greenfield Health and Rehabilitation Center</v>
          </cell>
          <cell r="C207">
            <v>0</v>
          </cell>
          <cell r="D207">
            <v>0</v>
          </cell>
          <cell r="E207">
            <v>0.74</v>
          </cell>
          <cell r="F207">
            <v>2.93</v>
          </cell>
          <cell r="G207">
            <v>-1.1399999999999999</v>
          </cell>
        </row>
        <row r="208">
          <cell r="A208" t="str">
            <v>540130510</v>
          </cell>
          <cell r="B208" t="str">
            <v>Groton Community Health Care Center Residential Care Facility</v>
          </cell>
          <cell r="C208">
            <v>0</v>
          </cell>
          <cell r="D208">
            <v>0</v>
          </cell>
          <cell r="E208">
            <v>2.4300000000000002</v>
          </cell>
          <cell r="F208">
            <v>2.2200000000000002</v>
          </cell>
          <cell r="G208">
            <v>-0.62</v>
          </cell>
        </row>
        <row r="209">
          <cell r="A209" t="str">
            <v>515330710</v>
          </cell>
          <cell r="B209" t="str">
            <v>Gurwin Jewish Nursing and Rehabilitation Center</v>
          </cell>
          <cell r="C209">
            <v>0</v>
          </cell>
          <cell r="D209">
            <v>0</v>
          </cell>
          <cell r="E209">
            <v>0</v>
          </cell>
          <cell r="F209">
            <v>4.3</v>
          </cell>
          <cell r="G209">
            <v>-0.99</v>
          </cell>
        </row>
        <row r="210">
          <cell r="A210" t="str">
            <v>270136410</v>
          </cell>
          <cell r="B210" t="str">
            <v>Hamilton Manor Nursing Home</v>
          </cell>
          <cell r="C210">
            <v>0</v>
          </cell>
          <cell r="D210">
            <v>0</v>
          </cell>
          <cell r="E210">
            <v>1.73</v>
          </cell>
          <cell r="F210">
            <v>2.86</v>
          </cell>
          <cell r="G210">
            <v>-0.4</v>
          </cell>
        </row>
        <row r="211">
          <cell r="A211" t="str">
            <v>700103410</v>
          </cell>
          <cell r="B211" t="str">
            <v>Hamilton Park Nursing and Rehabilitation Center</v>
          </cell>
          <cell r="C211">
            <v>0</v>
          </cell>
          <cell r="D211">
            <v>-8.3800000000000008</v>
          </cell>
          <cell r="E211">
            <v>0.08</v>
          </cell>
          <cell r="F211">
            <v>4.37</v>
          </cell>
          <cell r="G211">
            <v>-6.63</v>
          </cell>
        </row>
        <row r="212">
          <cell r="A212" t="str">
            <v>700236110</v>
          </cell>
          <cell r="B212" t="str">
            <v>Harlem Center for Nursing and Rehabilitation</v>
          </cell>
          <cell r="C212">
            <v>0</v>
          </cell>
          <cell r="D212">
            <v>0</v>
          </cell>
          <cell r="E212">
            <v>0.03</v>
          </cell>
          <cell r="F212">
            <v>4.22</v>
          </cell>
          <cell r="G212">
            <v>-2.8</v>
          </cell>
        </row>
        <row r="213">
          <cell r="A213" t="str">
            <v>140630110</v>
          </cell>
          <cell r="B213" t="str">
            <v>Harris Hill Nursing Facility LLC</v>
          </cell>
          <cell r="C213">
            <v>0</v>
          </cell>
          <cell r="D213">
            <v>0</v>
          </cell>
          <cell r="E213">
            <v>1.46</v>
          </cell>
          <cell r="F213">
            <v>3.03</v>
          </cell>
          <cell r="G213">
            <v>-0.86</v>
          </cell>
        </row>
        <row r="214">
          <cell r="A214" t="str">
            <v>700337810</v>
          </cell>
          <cell r="B214" t="str">
            <v>Haven Manor Health Care Center LLC</v>
          </cell>
          <cell r="C214">
            <v>0</v>
          </cell>
          <cell r="D214">
            <v>0</v>
          </cell>
          <cell r="E214">
            <v>0.76</v>
          </cell>
          <cell r="F214">
            <v>3.3</v>
          </cell>
          <cell r="G214">
            <v>-1.47</v>
          </cell>
        </row>
        <row r="215">
          <cell r="A215" t="str">
            <v>700136910</v>
          </cell>
          <cell r="B215" t="str">
            <v>Haym Solomon Home For The Aged</v>
          </cell>
          <cell r="C215">
            <v>0</v>
          </cell>
          <cell r="D215">
            <v>0</v>
          </cell>
          <cell r="E215">
            <v>0.35</v>
          </cell>
          <cell r="F215">
            <v>3.85</v>
          </cell>
          <cell r="G215">
            <v>-2.66</v>
          </cell>
        </row>
        <row r="216">
          <cell r="A216" t="str">
            <v>700030210</v>
          </cell>
          <cell r="B216" t="str">
            <v>Hebrew Home For The Aged At Riverdale</v>
          </cell>
          <cell r="C216">
            <v>0</v>
          </cell>
          <cell r="D216">
            <v>0</v>
          </cell>
          <cell r="E216">
            <v>0.05</v>
          </cell>
          <cell r="F216">
            <v>4.13</v>
          </cell>
          <cell r="G216">
            <v>-1.08</v>
          </cell>
        </row>
        <row r="217">
          <cell r="A217" t="str">
            <v>432230030</v>
          </cell>
          <cell r="B217" t="str">
            <v>Helen Hayes Hospital RHCF</v>
          </cell>
          <cell r="C217">
            <v>0</v>
          </cell>
          <cell r="D217">
            <v>0</v>
          </cell>
          <cell r="E217">
            <v>0</v>
          </cell>
          <cell r="F217">
            <v>4.05</v>
          </cell>
          <cell r="G217">
            <v>-0.6</v>
          </cell>
        </row>
        <row r="218">
          <cell r="A218" t="str">
            <v>290630410</v>
          </cell>
          <cell r="B218" t="str">
            <v>Hempstead Park Nursing Home</v>
          </cell>
          <cell r="C218">
            <v>0</v>
          </cell>
          <cell r="D218">
            <v>0</v>
          </cell>
          <cell r="E218">
            <v>7.0000000000000007E-2</v>
          </cell>
          <cell r="F218">
            <v>3.56</v>
          </cell>
          <cell r="G218">
            <v>-0.57999999999999996</v>
          </cell>
        </row>
        <row r="219">
          <cell r="A219" t="str">
            <v>700233730</v>
          </cell>
          <cell r="B219" t="str">
            <v>Henry J Carter Skilled Nursing Facility</v>
          </cell>
          <cell r="C219">
            <v>0</v>
          </cell>
          <cell r="D219">
            <v>0</v>
          </cell>
          <cell r="E219">
            <v>0</v>
          </cell>
          <cell r="F219">
            <v>5.63</v>
          </cell>
          <cell r="G219">
            <v>-11.87</v>
          </cell>
        </row>
        <row r="220">
          <cell r="A220" t="str">
            <v>065830110</v>
          </cell>
          <cell r="B220" t="str">
            <v>Heritage Green Rehab &amp; Skilled Nursing</v>
          </cell>
          <cell r="C220">
            <v>0</v>
          </cell>
          <cell r="D220">
            <v>0</v>
          </cell>
          <cell r="E220">
            <v>4.7300000000000004</v>
          </cell>
          <cell r="F220">
            <v>2.81</v>
          </cell>
          <cell r="G220">
            <v>-0.82</v>
          </cell>
        </row>
        <row r="221">
          <cell r="A221" t="str">
            <v>060231010</v>
          </cell>
          <cell r="B221" t="str">
            <v>Heritage Park Rehab &amp; Skilled Nursing</v>
          </cell>
          <cell r="C221">
            <v>0</v>
          </cell>
          <cell r="D221">
            <v>0</v>
          </cell>
          <cell r="E221">
            <v>4.04</v>
          </cell>
          <cell r="F221">
            <v>2.5499999999999998</v>
          </cell>
          <cell r="G221">
            <v>-0.3</v>
          </cell>
        </row>
        <row r="222">
          <cell r="A222" t="str">
            <v>066230110</v>
          </cell>
          <cell r="B222" t="str">
            <v>Heritage Village Rehab and Skilled Nursing Inc</v>
          </cell>
          <cell r="C222">
            <v>0</v>
          </cell>
          <cell r="D222">
            <v>0</v>
          </cell>
          <cell r="E222">
            <v>4.49</v>
          </cell>
          <cell r="F222">
            <v>2.7</v>
          </cell>
          <cell r="G222">
            <v>-0.55000000000000004</v>
          </cell>
        </row>
        <row r="223">
          <cell r="A223" t="str">
            <v>295130610</v>
          </cell>
          <cell r="B223" t="str">
            <v>Highfield Gardens Care Center of Great Neck</v>
          </cell>
          <cell r="C223">
            <v>0</v>
          </cell>
          <cell r="D223">
            <v>0</v>
          </cell>
          <cell r="E223">
            <v>0.03</v>
          </cell>
          <cell r="F223">
            <v>4.9400000000000004</v>
          </cell>
          <cell r="G223">
            <v>-1.29</v>
          </cell>
        </row>
        <row r="224">
          <cell r="A224" t="str">
            <v>700336310</v>
          </cell>
          <cell r="B224" t="str">
            <v>Highland Care Center</v>
          </cell>
          <cell r="C224">
            <v>0</v>
          </cell>
          <cell r="D224">
            <v>-6.63</v>
          </cell>
          <cell r="E224">
            <v>0</v>
          </cell>
          <cell r="F224">
            <v>4.1900000000000004</v>
          </cell>
          <cell r="G224">
            <v>-2.21</v>
          </cell>
        </row>
        <row r="225">
          <cell r="A225" t="str">
            <v>440230010</v>
          </cell>
          <cell r="B225" t="str">
            <v>Highland Nursing Home Inc</v>
          </cell>
          <cell r="C225">
            <v>0</v>
          </cell>
          <cell r="D225">
            <v>-3.6</v>
          </cell>
          <cell r="E225">
            <v>11.32</v>
          </cell>
          <cell r="F225">
            <v>2.6</v>
          </cell>
          <cell r="G225">
            <v>-0.21</v>
          </cell>
        </row>
        <row r="226">
          <cell r="A226" t="str">
            <v>022830610</v>
          </cell>
          <cell r="B226" t="str">
            <v>Highland Park Rehabilitation and Nursing Center</v>
          </cell>
          <cell r="C226">
            <v>0</v>
          </cell>
          <cell r="D226">
            <v>0</v>
          </cell>
          <cell r="E226">
            <v>3.49</v>
          </cell>
          <cell r="F226">
            <v>2.72</v>
          </cell>
          <cell r="G226">
            <v>-0.65</v>
          </cell>
        </row>
        <row r="227">
          <cell r="A227" t="str">
            <v>350130510</v>
          </cell>
          <cell r="B227" t="str">
            <v>Highland Rehabilitation and Nursing Center</v>
          </cell>
          <cell r="C227">
            <v>0</v>
          </cell>
          <cell r="D227">
            <v>-7.88</v>
          </cell>
          <cell r="E227">
            <v>0.47</v>
          </cell>
          <cell r="F227">
            <v>3.56</v>
          </cell>
          <cell r="G227">
            <v>-8.41</v>
          </cell>
        </row>
        <row r="228">
          <cell r="A228" t="str">
            <v>140100130</v>
          </cell>
          <cell r="B228" t="str">
            <v>Highpointe on Michigan Health Care Facility</v>
          </cell>
          <cell r="C228">
            <v>0</v>
          </cell>
          <cell r="D228">
            <v>0</v>
          </cell>
          <cell r="E228">
            <v>0</v>
          </cell>
          <cell r="F228">
            <v>3.44</v>
          </cell>
          <cell r="G228">
            <v>-4.54</v>
          </cell>
        </row>
        <row r="229">
          <cell r="A229" t="str">
            <v>515331010</v>
          </cell>
          <cell r="B229" t="str">
            <v>Hilaire Rehab &amp; Nursing</v>
          </cell>
          <cell r="C229">
            <v>0</v>
          </cell>
          <cell r="D229">
            <v>0</v>
          </cell>
          <cell r="E229">
            <v>0.04</v>
          </cell>
          <cell r="F229">
            <v>4.26</v>
          </cell>
          <cell r="G229">
            <v>-0.71</v>
          </cell>
        </row>
        <row r="230">
          <cell r="A230" t="str">
            <v>700335010</v>
          </cell>
          <cell r="B230" t="str">
            <v>Hillside Manor Rehabilitation and Extended Care Center</v>
          </cell>
          <cell r="C230">
            <v>0</v>
          </cell>
          <cell r="D230">
            <v>0</v>
          </cell>
          <cell r="E230">
            <v>5.13</v>
          </cell>
          <cell r="F230">
            <v>3.95</v>
          </cell>
          <cell r="G230">
            <v>-0.74</v>
          </cell>
        </row>
        <row r="231">
          <cell r="A231" t="str">
            <v>700338110</v>
          </cell>
          <cell r="B231" t="str">
            <v>Hollis Park Manor Nursing</v>
          </cell>
          <cell r="C231">
            <v>0</v>
          </cell>
          <cell r="D231">
            <v>0</v>
          </cell>
          <cell r="E231">
            <v>5.51</v>
          </cell>
          <cell r="F231">
            <v>4.1100000000000003</v>
          </cell>
          <cell r="G231">
            <v>-0.62</v>
          </cell>
        </row>
        <row r="232">
          <cell r="A232" t="str">
            <v>700340910</v>
          </cell>
          <cell r="B232" t="str">
            <v>Holliswood Center for Rehabilitation and Healthcare</v>
          </cell>
          <cell r="C232">
            <v>0</v>
          </cell>
          <cell r="D232">
            <v>0</v>
          </cell>
          <cell r="E232">
            <v>3.19</v>
          </cell>
          <cell r="F232">
            <v>4.0999999999999996</v>
          </cell>
          <cell r="G232">
            <v>-0.61</v>
          </cell>
        </row>
        <row r="233">
          <cell r="A233" t="str">
            <v>700139510</v>
          </cell>
          <cell r="B233" t="str">
            <v>Hopkins Center for Rehabilitation and Healthcare</v>
          </cell>
          <cell r="C233">
            <v>0</v>
          </cell>
          <cell r="D233">
            <v>-6.47</v>
          </cell>
          <cell r="E233">
            <v>1.19</v>
          </cell>
          <cell r="F233">
            <v>4.26</v>
          </cell>
          <cell r="G233">
            <v>-1.57</v>
          </cell>
        </row>
        <row r="234">
          <cell r="A234" t="str">
            <v>700338910</v>
          </cell>
          <cell r="B234" t="str">
            <v>Horizon Care Center</v>
          </cell>
          <cell r="C234">
            <v>0</v>
          </cell>
          <cell r="D234">
            <v>0</v>
          </cell>
          <cell r="E234">
            <v>1.62</v>
          </cell>
          <cell r="F234">
            <v>3.31</v>
          </cell>
          <cell r="G234">
            <v>-0.88</v>
          </cell>
        </row>
        <row r="235">
          <cell r="A235" t="str">
            <v>500230210</v>
          </cell>
          <cell r="B235" t="str">
            <v>Hornell Gardens LLC</v>
          </cell>
          <cell r="C235">
            <v>0</v>
          </cell>
          <cell r="D235">
            <v>0</v>
          </cell>
          <cell r="E235">
            <v>7.17</v>
          </cell>
          <cell r="F235">
            <v>2.42</v>
          </cell>
          <cell r="G235">
            <v>-0.55000000000000004</v>
          </cell>
        </row>
        <row r="236">
          <cell r="A236" t="str">
            <v>010131510</v>
          </cell>
          <cell r="B236" t="str">
            <v>Hudson Park Rehabilitation and Nursing Center</v>
          </cell>
          <cell r="C236">
            <v>0</v>
          </cell>
          <cell r="D236">
            <v>0</v>
          </cell>
          <cell r="E236">
            <v>0.09</v>
          </cell>
          <cell r="F236">
            <v>2.56</v>
          </cell>
          <cell r="G236">
            <v>-0.59</v>
          </cell>
        </row>
        <row r="237">
          <cell r="A237" t="str">
            <v>700039410</v>
          </cell>
          <cell r="B237" t="str">
            <v>Hudson Pointe at Riverdale Center for Nursing and Rehabilitation</v>
          </cell>
          <cell r="C237">
            <v>0</v>
          </cell>
          <cell r="D237">
            <v>0</v>
          </cell>
          <cell r="E237">
            <v>0.5</v>
          </cell>
          <cell r="F237">
            <v>3.93</v>
          </cell>
          <cell r="G237">
            <v>-1.08</v>
          </cell>
        </row>
        <row r="238">
          <cell r="A238" t="str">
            <v>555630210</v>
          </cell>
          <cell r="B238" t="str">
            <v>Hudson Valley Rehabilitation and Extended Care Center</v>
          </cell>
          <cell r="C238">
            <v>0</v>
          </cell>
          <cell r="D238">
            <v>0</v>
          </cell>
          <cell r="E238">
            <v>2.4700000000000002</v>
          </cell>
          <cell r="F238">
            <v>2.9</v>
          </cell>
          <cell r="G238">
            <v>-1.1499999999999999</v>
          </cell>
        </row>
        <row r="239">
          <cell r="A239" t="str">
            <v>140134010</v>
          </cell>
          <cell r="B239" t="str">
            <v>Humboldt House Rehabilitation and Nursing Center</v>
          </cell>
          <cell r="C239">
            <v>0</v>
          </cell>
          <cell r="D239">
            <v>0</v>
          </cell>
          <cell r="E239">
            <v>2.4</v>
          </cell>
          <cell r="F239">
            <v>2.73</v>
          </cell>
          <cell r="G239">
            <v>-0.46</v>
          </cell>
        </row>
        <row r="240">
          <cell r="A240" t="str">
            <v>515330910</v>
          </cell>
          <cell r="B240" t="str">
            <v>Huntington Hills Center for Health and Rehabilitation</v>
          </cell>
          <cell r="C240">
            <v>0</v>
          </cell>
          <cell r="D240">
            <v>0</v>
          </cell>
          <cell r="E240">
            <v>0</v>
          </cell>
          <cell r="F240">
            <v>3.55</v>
          </cell>
          <cell r="G240">
            <v>-1.71</v>
          </cell>
        </row>
        <row r="241">
          <cell r="A241" t="str">
            <v>492130210</v>
          </cell>
          <cell r="B241" t="str">
            <v>Huntington Living Center</v>
          </cell>
          <cell r="C241">
            <v>0</v>
          </cell>
          <cell r="D241">
            <v>0</v>
          </cell>
          <cell r="E241">
            <v>1.1399999999999999</v>
          </cell>
          <cell r="F241">
            <v>2.46</v>
          </cell>
          <cell r="G241">
            <v>-0.6</v>
          </cell>
        </row>
        <row r="242">
          <cell r="A242" t="str">
            <v>030230210</v>
          </cell>
          <cell r="B242" t="str">
            <v>Ideal Senior Living Center</v>
          </cell>
          <cell r="C242">
            <v>0</v>
          </cell>
          <cell r="D242">
            <v>0</v>
          </cell>
          <cell r="E242">
            <v>3.34</v>
          </cell>
          <cell r="F242">
            <v>2.25</v>
          </cell>
          <cell r="G242">
            <v>-0.41</v>
          </cell>
        </row>
        <row r="243">
          <cell r="A243" t="str">
            <v>502230130</v>
          </cell>
          <cell r="B243" t="str">
            <v>Ira Davenport Memorial Hospital Snf hrfa</v>
          </cell>
          <cell r="C243">
            <v>0</v>
          </cell>
          <cell r="D243">
            <v>0</v>
          </cell>
          <cell r="E243">
            <v>0.3</v>
          </cell>
          <cell r="F243">
            <v>2.48</v>
          </cell>
          <cell r="G243">
            <v>-0.61</v>
          </cell>
        </row>
        <row r="244">
          <cell r="A244" t="str">
            <v>335330010</v>
          </cell>
          <cell r="B244" t="str">
            <v>Iroquois Nursing Home Inc</v>
          </cell>
          <cell r="C244">
            <v>0</v>
          </cell>
          <cell r="D244">
            <v>0</v>
          </cell>
          <cell r="E244">
            <v>6.49</v>
          </cell>
          <cell r="F244">
            <v>2.5299999999999998</v>
          </cell>
          <cell r="G244">
            <v>-0.86</v>
          </cell>
        </row>
        <row r="245">
          <cell r="A245" t="str">
            <v>700235210</v>
          </cell>
          <cell r="B245" t="str">
            <v>Isabella Geriatric Center Inc</v>
          </cell>
          <cell r="C245">
            <v>0</v>
          </cell>
          <cell r="D245">
            <v>0</v>
          </cell>
          <cell r="E245">
            <v>0.04</v>
          </cell>
          <cell r="F245">
            <v>4.28</v>
          </cell>
          <cell r="G245">
            <v>-0.65</v>
          </cell>
        </row>
        <row r="246">
          <cell r="A246" t="str">
            <v>515131810</v>
          </cell>
          <cell r="B246" t="str">
            <v>Island Nursing and Rehab Center</v>
          </cell>
          <cell r="C246">
            <v>0</v>
          </cell>
          <cell r="D246">
            <v>0</v>
          </cell>
          <cell r="E246">
            <v>0</v>
          </cell>
          <cell r="F246">
            <v>3.53</v>
          </cell>
          <cell r="G246">
            <v>-1.6</v>
          </cell>
        </row>
        <row r="247">
          <cell r="A247" t="str">
            <v>700334610</v>
          </cell>
          <cell r="B247" t="str">
            <v>Jamaica Hospital Nursing Home Co Inc</v>
          </cell>
          <cell r="C247">
            <v>0</v>
          </cell>
          <cell r="D247">
            <v>0</v>
          </cell>
          <cell r="E247">
            <v>0.02</v>
          </cell>
          <cell r="F247">
            <v>3.99</v>
          </cell>
          <cell r="G247">
            <v>-2.94</v>
          </cell>
        </row>
        <row r="248">
          <cell r="A248" t="str">
            <v>410230910</v>
          </cell>
          <cell r="B248" t="str">
            <v>James A Eddy Memorial Geriatric Center</v>
          </cell>
          <cell r="C248">
            <v>0</v>
          </cell>
          <cell r="D248">
            <v>0</v>
          </cell>
          <cell r="E248">
            <v>0.88</v>
          </cell>
          <cell r="F248">
            <v>2.58</v>
          </cell>
          <cell r="G248">
            <v>-0.81</v>
          </cell>
        </row>
        <row r="249">
          <cell r="A249" t="str">
            <v>030330610</v>
          </cell>
          <cell r="B249" t="str">
            <v>James G Johnston Memorial Nursing Home</v>
          </cell>
          <cell r="C249">
            <v>0</v>
          </cell>
          <cell r="D249">
            <v>0</v>
          </cell>
          <cell r="E249">
            <v>1.84</v>
          </cell>
          <cell r="F249">
            <v>2.63</v>
          </cell>
          <cell r="G249">
            <v>-1.1100000000000001</v>
          </cell>
        </row>
        <row r="250">
          <cell r="A250" t="str">
            <v>700031310</v>
          </cell>
          <cell r="B250" t="str">
            <v>Jeanne Jugan Residence</v>
          </cell>
          <cell r="C250">
            <v>0</v>
          </cell>
          <cell r="D250">
            <v>0</v>
          </cell>
          <cell r="E250">
            <v>0</v>
          </cell>
          <cell r="F250">
            <v>3.07</v>
          </cell>
          <cell r="G250">
            <v>-2.13</v>
          </cell>
        </row>
        <row r="251">
          <cell r="A251" t="str">
            <v>515131710</v>
          </cell>
          <cell r="B251" t="str">
            <v>Jeffersons Ferry</v>
          </cell>
          <cell r="C251">
            <v>0</v>
          </cell>
          <cell r="D251">
            <v>0</v>
          </cell>
          <cell r="E251">
            <v>0.9</v>
          </cell>
          <cell r="F251">
            <v>2.79</v>
          </cell>
          <cell r="G251">
            <v>-3.18</v>
          </cell>
        </row>
        <row r="252">
          <cell r="A252" t="str">
            <v>142700010</v>
          </cell>
          <cell r="B252" t="str">
            <v>Jennie B Richmond Chaffee Nursing Home Company Inc</v>
          </cell>
          <cell r="C252">
            <v>0</v>
          </cell>
          <cell r="D252">
            <v>0</v>
          </cell>
          <cell r="E252">
            <v>0.18</v>
          </cell>
          <cell r="F252">
            <v>2.78</v>
          </cell>
          <cell r="G252">
            <v>-0.48</v>
          </cell>
        </row>
        <row r="253">
          <cell r="A253" t="str">
            <v>275030410</v>
          </cell>
          <cell r="B253" t="str">
            <v>Jewish Home &amp; Infirmary Of Rochester Ny Inc</v>
          </cell>
          <cell r="C253">
            <v>0</v>
          </cell>
          <cell r="D253">
            <v>0</v>
          </cell>
          <cell r="E253">
            <v>1.41</v>
          </cell>
          <cell r="F253">
            <v>2.96</v>
          </cell>
          <cell r="G253">
            <v>-3.03</v>
          </cell>
        </row>
        <row r="254">
          <cell r="A254" t="str">
            <v>330130910</v>
          </cell>
          <cell r="B254" t="str">
            <v>Jewish Home Of Central New York</v>
          </cell>
          <cell r="C254">
            <v>0</v>
          </cell>
          <cell r="D254">
            <v>0</v>
          </cell>
          <cell r="E254">
            <v>0.03</v>
          </cell>
          <cell r="F254">
            <v>2.6</v>
          </cell>
          <cell r="G254">
            <v>-1.67</v>
          </cell>
        </row>
        <row r="255">
          <cell r="A255" t="str">
            <v>322530310</v>
          </cell>
          <cell r="B255" t="str">
            <v>Katherine Luther Residential Health Care and Rehab C</v>
          </cell>
          <cell r="C255">
            <v>0</v>
          </cell>
          <cell r="D255">
            <v>-3.84</v>
          </cell>
          <cell r="E255">
            <v>1.81</v>
          </cell>
          <cell r="F255">
            <v>2.7</v>
          </cell>
          <cell r="G255">
            <v>-0.5</v>
          </cell>
        </row>
        <row r="256">
          <cell r="A256" t="str">
            <v>540130810</v>
          </cell>
          <cell r="B256" t="str">
            <v>Kendal at Ithaca Inc</v>
          </cell>
          <cell r="C256">
            <v>0</v>
          </cell>
          <cell r="D256">
            <v>0</v>
          </cell>
          <cell r="E256">
            <v>0</v>
          </cell>
          <cell r="F256">
            <v>2.21</v>
          </cell>
          <cell r="G256">
            <v>-1.91</v>
          </cell>
        </row>
        <row r="257">
          <cell r="A257" t="str">
            <v>593230010</v>
          </cell>
          <cell r="B257" t="str">
            <v>Kendal on Hudson</v>
          </cell>
          <cell r="C257">
            <v>0</v>
          </cell>
          <cell r="D257">
            <v>0</v>
          </cell>
          <cell r="E257">
            <v>0</v>
          </cell>
          <cell r="F257">
            <v>2.87</v>
          </cell>
          <cell r="G257">
            <v>0</v>
          </cell>
        </row>
        <row r="258">
          <cell r="A258" t="str">
            <v>700180310</v>
          </cell>
          <cell r="B258" t="str">
            <v>King David Center for Nursing and Rehabilitation</v>
          </cell>
          <cell r="C258">
            <v>0</v>
          </cell>
          <cell r="D258">
            <v>-8.43</v>
          </cell>
          <cell r="E258">
            <v>0</v>
          </cell>
          <cell r="F258">
            <v>4.75</v>
          </cell>
          <cell r="G258">
            <v>-4.9400000000000004</v>
          </cell>
        </row>
        <row r="259">
          <cell r="A259" t="str">
            <v>590630010</v>
          </cell>
          <cell r="B259" t="str">
            <v>King Street Home Inc</v>
          </cell>
          <cell r="C259">
            <v>0</v>
          </cell>
          <cell r="D259">
            <v>0</v>
          </cell>
          <cell r="E259">
            <v>0</v>
          </cell>
          <cell r="F259">
            <v>2.25</v>
          </cell>
          <cell r="G259">
            <v>-1.07</v>
          </cell>
        </row>
        <row r="260">
          <cell r="A260" t="str">
            <v>700037210</v>
          </cell>
          <cell r="B260" t="str">
            <v>Kings Harbor Multicare Center</v>
          </cell>
          <cell r="C260">
            <v>0</v>
          </cell>
          <cell r="D260">
            <v>0</v>
          </cell>
          <cell r="E260">
            <v>0.8</v>
          </cell>
          <cell r="F260">
            <v>3.84</v>
          </cell>
          <cell r="G260">
            <v>-1.28</v>
          </cell>
        </row>
        <row r="261">
          <cell r="A261" t="str">
            <v>460130510</v>
          </cell>
          <cell r="B261" t="str">
            <v>Kingsway Arms Nursing Center Inc</v>
          </cell>
          <cell r="C261">
            <v>0</v>
          </cell>
          <cell r="D261">
            <v>0</v>
          </cell>
          <cell r="E261">
            <v>0.75</v>
          </cell>
          <cell r="F261">
            <v>2.37</v>
          </cell>
          <cell r="G261">
            <v>-1.37</v>
          </cell>
        </row>
        <row r="262">
          <cell r="A262" t="str">
            <v>270134510</v>
          </cell>
          <cell r="B262" t="str">
            <v>Kirkhaven</v>
          </cell>
          <cell r="C262">
            <v>0</v>
          </cell>
          <cell r="D262">
            <v>0</v>
          </cell>
          <cell r="E262">
            <v>0.67</v>
          </cell>
          <cell r="F262">
            <v>2.75</v>
          </cell>
          <cell r="G262">
            <v>-0.95</v>
          </cell>
        </row>
        <row r="263">
          <cell r="A263" t="str">
            <v>700037010</v>
          </cell>
          <cell r="B263" t="str">
            <v>Laconia Nursing Home Inc</v>
          </cell>
          <cell r="C263">
            <v>0</v>
          </cell>
          <cell r="D263">
            <v>0</v>
          </cell>
          <cell r="E263">
            <v>0</v>
          </cell>
          <cell r="F263">
            <v>4.4800000000000004</v>
          </cell>
          <cell r="G263">
            <v>-1.29</v>
          </cell>
        </row>
        <row r="264">
          <cell r="A264" t="str">
            <v>270136310</v>
          </cell>
          <cell r="B264" t="str">
            <v>Latta Road Nursing Home East</v>
          </cell>
          <cell r="C264">
            <v>0</v>
          </cell>
          <cell r="D264">
            <v>0</v>
          </cell>
          <cell r="E264">
            <v>2.5099999999999998</v>
          </cell>
          <cell r="F264">
            <v>2.71</v>
          </cell>
          <cell r="G264">
            <v>-0.59</v>
          </cell>
        </row>
        <row r="265">
          <cell r="A265" t="str">
            <v>270136210</v>
          </cell>
          <cell r="B265" t="str">
            <v>Latta Road Nursing Home West</v>
          </cell>
          <cell r="C265">
            <v>0</v>
          </cell>
          <cell r="D265">
            <v>0</v>
          </cell>
          <cell r="E265">
            <v>1.79</v>
          </cell>
          <cell r="F265">
            <v>2.69</v>
          </cell>
          <cell r="G265">
            <v>-0.4</v>
          </cell>
        </row>
        <row r="266">
          <cell r="A266" t="str">
            <v>700338510</v>
          </cell>
          <cell r="B266" t="str">
            <v>Lawrence Nursing Care Center Inc</v>
          </cell>
          <cell r="C266">
            <v>0</v>
          </cell>
          <cell r="D266">
            <v>0</v>
          </cell>
          <cell r="E266">
            <v>0.06</v>
          </cell>
          <cell r="F266">
            <v>3.59</v>
          </cell>
          <cell r="G266">
            <v>-0.85</v>
          </cell>
        </row>
        <row r="267">
          <cell r="A267" t="str">
            <v>182330110</v>
          </cell>
          <cell r="B267" t="str">
            <v>Leroy Village Green Residential Health Care Facility Inc</v>
          </cell>
          <cell r="C267">
            <v>0</v>
          </cell>
          <cell r="D267">
            <v>0</v>
          </cell>
          <cell r="E267">
            <v>8.66</v>
          </cell>
          <cell r="F267">
            <v>2.69</v>
          </cell>
          <cell r="G267">
            <v>-0.56000000000000005</v>
          </cell>
        </row>
        <row r="268">
          <cell r="A268" t="str">
            <v>242400030</v>
          </cell>
          <cell r="B268" t="str">
            <v>Lewis County General Hospital-nursing Home Unit</v>
          </cell>
          <cell r="C268">
            <v>0</v>
          </cell>
          <cell r="D268">
            <v>0</v>
          </cell>
          <cell r="E268">
            <v>0.44</v>
          </cell>
          <cell r="F268">
            <v>2.99</v>
          </cell>
          <cell r="G268">
            <v>-0.74</v>
          </cell>
        </row>
        <row r="269">
          <cell r="A269" t="str">
            <v>700139710</v>
          </cell>
          <cell r="B269" t="str">
            <v>Linden Center for Nursing and Rehabilitation</v>
          </cell>
          <cell r="C269">
            <v>0</v>
          </cell>
          <cell r="D269">
            <v>0</v>
          </cell>
          <cell r="E269">
            <v>0.73</v>
          </cell>
          <cell r="F269">
            <v>3.63</v>
          </cell>
          <cell r="G269">
            <v>-2.39</v>
          </cell>
        </row>
        <row r="270">
          <cell r="A270" t="str">
            <v>700341810</v>
          </cell>
          <cell r="B270" t="str">
            <v>Little Neck Care Center</v>
          </cell>
          <cell r="C270">
            <v>0</v>
          </cell>
          <cell r="D270">
            <v>0</v>
          </cell>
          <cell r="E270">
            <v>0.04</v>
          </cell>
          <cell r="F270">
            <v>4.22</v>
          </cell>
          <cell r="G270">
            <v>-1.27</v>
          </cell>
        </row>
        <row r="271">
          <cell r="A271" t="str">
            <v>340230310</v>
          </cell>
          <cell r="B271" t="str">
            <v>Living Center At Geneva North</v>
          </cell>
          <cell r="C271">
            <v>0</v>
          </cell>
          <cell r="D271">
            <v>0</v>
          </cell>
          <cell r="E271">
            <v>0.71</v>
          </cell>
          <cell r="F271">
            <v>2.74</v>
          </cell>
          <cell r="G271">
            <v>-0.88</v>
          </cell>
        </row>
        <row r="272">
          <cell r="A272" t="str">
            <v>340230210</v>
          </cell>
          <cell r="B272" t="str">
            <v>Living Center At Geneva South</v>
          </cell>
          <cell r="C272">
            <v>0</v>
          </cell>
          <cell r="D272">
            <v>0</v>
          </cell>
          <cell r="E272">
            <v>0.68</v>
          </cell>
          <cell r="F272">
            <v>3.19</v>
          </cell>
          <cell r="G272">
            <v>-0.8</v>
          </cell>
        </row>
        <row r="273">
          <cell r="A273" t="str">
            <v>252230010</v>
          </cell>
          <cell r="B273" t="str">
            <v>Livingston County Center for Nursing and Rehabilitatio</v>
          </cell>
          <cell r="C273">
            <v>0</v>
          </cell>
          <cell r="D273">
            <v>0</v>
          </cell>
          <cell r="E273">
            <v>0.04</v>
          </cell>
          <cell r="F273">
            <v>2.5099999999999998</v>
          </cell>
          <cell r="G273">
            <v>-1.89</v>
          </cell>
        </row>
        <row r="274">
          <cell r="A274" t="str">
            <v>106330210</v>
          </cell>
          <cell r="B274" t="str">
            <v>Livingston Hills Nursing and Rehabilitation Center</v>
          </cell>
          <cell r="C274">
            <v>0</v>
          </cell>
          <cell r="D274">
            <v>0</v>
          </cell>
          <cell r="E274">
            <v>0.93</v>
          </cell>
          <cell r="F274">
            <v>3.3</v>
          </cell>
          <cell r="G274">
            <v>-0.51</v>
          </cell>
        </row>
        <row r="275">
          <cell r="A275" t="str">
            <v>310130710</v>
          </cell>
          <cell r="B275" t="str">
            <v>Lockport Rehab &amp; Health Care Center</v>
          </cell>
          <cell r="C275">
            <v>0</v>
          </cell>
          <cell r="D275">
            <v>0</v>
          </cell>
          <cell r="E275">
            <v>4.07</v>
          </cell>
          <cell r="F275">
            <v>2.86</v>
          </cell>
          <cell r="G275">
            <v>-0.72</v>
          </cell>
        </row>
        <row r="276">
          <cell r="A276" t="str">
            <v>290230710</v>
          </cell>
          <cell r="B276" t="str">
            <v>Long Beach Nursing and Rehabilitation Center</v>
          </cell>
          <cell r="C276">
            <v>0</v>
          </cell>
          <cell r="D276">
            <v>0</v>
          </cell>
          <cell r="E276">
            <v>0.87</v>
          </cell>
          <cell r="F276">
            <v>4.04</v>
          </cell>
          <cell r="G276">
            <v>-2.1800000000000002</v>
          </cell>
        </row>
        <row r="277">
          <cell r="A277" t="str">
            <v>700337710</v>
          </cell>
          <cell r="B277" t="str">
            <v>Long Island Care Center Inc</v>
          </cell>
          <cell r="C277">
            <v>0</v>
          </cell>
          <cell r="D277">
            <v>0</v>
          </cell>
          <cell r="E277">
            <v>1.18</v>
          </cell>
          <cell r="F277">
            <v>3.79</v>
          </cell>
          <cell r="G277">
            <v>-1.68</v>
          </cell>
        </row>
        <row r="278">
          <cell r="A278" t="str">
            <v>515131010</v>
          </cell>
          <cell r="B278" t="str">
            <v>Long Island State Veterans Home</v>
          </cell>
          <cell r="C278">
            <v>0</v>
          </cell>
          <cell r="D278">
            <v>0</v>
          </cell>
          <cell r="E278">
            <v>0</v>
          </cell>
          <cell r="F278">
            <v>3.6</v>
          </cell>
          <cell r="G278">
            <v>-1.71</v>
          </cell>
        </row>
        <row r="279">
          <cell r="A279" t="str">
            <v>330132710</v>
          </cell>
          <cell r="B279" t="str">
            <v>Loretto Health and Rehabilitation Center</v>
          </cell>
          <cell r="C279">
            <v>0</v>
          </cell>
          <cell r="D279">
            <v>0</v>
          </cell>
          <cell r="E279">
            <v>0.22</v>
          </cell>
          <cell r="F279">
            <v>3.41</v>
          </cell>
          <cell r="G279">
            <v>-0.95</v>
          </cell>
        </row>
        <row r="280">
          <cell r="A280" t="str">
            <v>130230610</v>
          </cell>
          <cell r="B280" t="str">
            <v>Lutheran Center at Poughkeepsie Inc</v>
          </cell>
          <cell r="C280">
            <v>0</v>
          </cell>
          <cell r="D280">
            <v>0</v>
          </cell>
          <cell r="E280">
            <v>0.1</v>
          </cell>
          <cell r="F280">
            <v>2.94</v>
          </cell>
          <cell r="G280">
            <v>-0.82</v>
          </cell>
        </row>
        <row r="281">
          <cell r="A281" t="str">
            <v>060230810</v>
          </cell>
          <cell r="B281" t="str">
            <v>Lutheran Retirement Home</v>
          </cell>
          <cell r="C281">
            <v>0</v>
          </cell>
          <cell r="D281">
            <v>0</v>
          </cell>
          <cell r="E281">
            <v>3.38</v>
          </cell>
          <cell r="F281">
            <v>2.69</v>
          </cell>
          <cell r="G281">
            <v>-1.37</v>
          </cell>
        </row>
        <row r="282">
          <cell r="A282" t="str">
            <v>515731910</v>
          </cell>
          <cell r="B282" t="str">
            <v>Luxor Nursing and Rehabilitation at Mills Pond</v>
          </cell>
          <cell r="C282">
            <v>0</v>
          </cell>
          <cell r="D282">
            <v>0</v>
          </cell>
          <cell r="E282">
            <v>0.12</v>
          </cell>
          <cell r="F282">
            <v>3.69</v>
          </cell>
          <cell r="G282">
            <v>-2</v>
          </cell>
        </row>
        <row r="283">
          <cell r="A283" t="str">
            <v>515432710</v>
          </cell>
          <cell r="B283" t="str">
            <v>Luxor Nursing and Rehabilitation at Sayville</v>
          </cell>
          <cell r="C283">
            <v>0</v>
          </cell>
          <cell r="D283">
            <v>-6.34</v>
          </cell>
          <cell r="E283">
            <v>0.59</v>
          </cell>
          <cell r="F283">
            <v>4.08</v>
          </cell>
          <cell r="G283">
            <v>-1.84</v>
          </cell>
        </row>
        <row r="284">
          <cell r="A284" t="str">
            <v>291130310</v>
          </cell>
          <cell r="B284" t="str">
            <v>Lynbrook Restorative Therapy and Nursing</v>
          </cell>
          <cell r="C284">
            <v>0</v>
          </cell>
          <cell r="D284">
            <v>0</v>
          </cell>
          <cell r="E284">
            <v>0.06</v>
          </cell>
          <cell r="F284">
            <v>3.96</v>
          </cell>
          <cell r="G284">
            <v>-1.29</v>
          </cell>
        </row>
        <row r="285">
          <cell r="A285" t="str">
            <v>700038710</v>
          </cell>
          <cell r="B285" t="str">
            <v>Manhattanville Health Care Center</v>
          </cell>
          <cell r="C285">
            <v>0</v>
          </cell>
          <cell r="D285">
            <v>-5.68</v>
          </cell>
          <cell r="E285">
            <v>0.67</v>
          </cell>
          <cell r="F285">
            <v>3.74</v>
          </cell>
          <cell r="G285">
            <v>-1.37</v>
          </cell>
        </row>
        <row r="286">
          <cell r="A286" t="str">
            <v>442030110</v>
          </cell>
          <cell r="B286" t="str">
            <v>Maplewood Health Care and Rehabilitation Center</v>
          </cell>
          <cell r="C286">
            <v>0</v>
          </cell>
          <cell r="D286">
            <v>0</v>
          </cell>
          <cell r="E286">
            <v>2.85</v>
          </cell>
          <cell r="F286">
            <v>2.21</v>
          </cell>
          <cell r="G286">
            <v>-2.13</v>
          </cell>
        </row>
        <row r="287">
          <cell r="A287" t="str">
            <v>272930010</v>
          </cell>
          <cell r="B287" t="str">
            <v>Maplewood Nursing Home Inc</v>
          </cell>
          <cell r="C287">
            <v>0</v>
          </cell>
          <cell r="D287">
            <v>0</v>
          </cell>
          <cell r="E287">
            <v>0.6</v>
          </cell>
          <cell r="F287">
            <v>2.58</v>
          </cell>
          <cell r="G287">
            <v>-2.2599999999999998</v>
          </cell>
        </row>
        <row r="288">
          <cell r="A288" t="str">
            <v>700341910</v>
          </cell>
          <cell r="B288" t="str">
            <v>Margaret Tietz Center For Nursing Care, Inc.</v>
          </cell>
          <cell r="C288">
            <v>0</v>
          </cell>
          <cell r="D288">
            <v>0</v>
          </cell>
          <cell r="E288">
            <v>0.1</v>
          </cell>
          <cell r="F288">
            <v>3.99</v>
          </cell>
          <cell r="G288">
            <v>-1.99</v>
          </cell>
        </row>
        <row r="289">
          <cell r="A289" t="str">
            <v>515432110</v>
          </cell>
          <cell r="B289" t="str">
            <v>Maria Regina Residence Inc</v>
          </cell>
          <cell r="C289">
            <v>0</v>
          </cell>
          <cell r="D289">
            <v>0</v>
          </cell>
          <cell r="E289">
            <v>0.33</v>
          </cell>
          <cell r="F289">
            <v>2.93</v>
          </cell>
          <cell r="G289">
            <v>-0.75</v>
          </cell>
        </row>
        <row r="290">
          <cell r="A290" t="str">
            <v>290130410</v>
          </cell>
          <cell r="B290" t="str">
            <v>Marquis Care Center</v>
          </cell>
          <cell r="C290">
            <v>0</v>
          </cell>
          <cell r="D290">
            <v>0</v>
          </cell>
          <cell r="E290">
            <v>0.02</v>
          </cell>
          <cell r="F290">
            <v>3.36</v>
          </cell>
          <cell r="G290">
            <v>-1.72</v>
          </cell>
        </row>
        <row r="291">
          <cell r="A291" t="str">
            <v>590231710</v>
          </cell>
          <cell r="B291" t="str">
            <v>Martine Center for Rehabilitation and Nursing</v>
          </cell>
          <cell r="C291">
            <v>0</v>
          </cell>
          <cell r="D291">
            <v>0</v>
          </cell>
          <cell r="E291">
            <v>1.35</v>
          </cell>
          <cell r="F291">
            <v>3.77</v>
          </cell>
          <cell r="G291">
            <v>-1.75</v>
          </cell>
        </row>
        <row r="292">
          <cell r="A292" t="str">
            <v>700230510</v>
          </cell>
          <cell r="B292" t="str">
            <v>Mary Manning Walsh Nursing Home Co Inc</v>
          </cell>
          <cell r="C292">
            <v>0</v>
          </cell>
          <cell r="D292">
            <v>0</v>
          </cell>
          <cell r="E292">
            <v>0</v>
          </cell>
          <cell r="F292">
            <v>4.3600000000000003</v>
          </cell>
          <cell r="G292">
            <v>-1.56</v>
          </cell>
        </row>
        <row r="293">
          <cell r="A293" t="str">
            <v>320230810</v>
          </cell>
          <cell r="B293" t="str">
            <v>Masonic Care Community of New York</v>
          </cell>
          <cell r="C293">
            <v>0</v>
          </cell>
          <cell r="D293">
            <v>0</v>
          </cell>
          <cell r="E293">
            <v>1.79</v>
          </cell>
          <cell r="F293">
            <v>2.94</v>
          </cell>
          <cell r="G293">
            <v>-1.5</v>
          </cell>
        </row>
        <row r="294">
          <cell r="A294" t="str">
            <v>512030230</v>
          </cell>
          <cell r="B294" t="str">
            <v>Massapequa Center Rehabilitation &amp; Nursing</v>
          </cell>
          <cell r="C294">
            <v>0</v>
          </cell>
          <cell r="D294">
            <v>0</v>
          </cell>
          <cell r="E294">
            <v>0</v>
          </cell>
          <cell r="F294">
            <v>4.2699999999999996</v>
          </cell>
          <cell r="G294">
            <v>-1.02</v>
          </cell>
        </row>
        <row r="295">
          <cell r="A295" t="str">
            <v>440230410</v>
          </cell>
          <cell r="B295" t="str">
            <v>Massena Rehabilitation and Nursing Center</v>
          </cell>
          <cell r="C295">
            <v>0</v>
          </cell>
          <cell r="D295">
            <v>0</v>
          </cell>
          <cell r="E295">
            <v>0.85</v>
          </cell>
          <cell r="F295">
            <v>2.44</v>
          </cell>
          <cell r="G295">
            <v>-1.1200000000000001</v>
          </cell>
        </row>
        <row r="296">
          <cell r="A296" t="str">
            <v>290630210</v>
          </cell>
          <cell r="B296" t="str">
            <v>Mayfair Care Center</v>
          </cell>
          <cell r="C296">
            <v>0</v>
          </cell>
          <cell r="D296">
            <v>0</v>
          </cell>
          <cell r="E296">
            <v>0</v>
          </cell>
          <cell r="F296">
            <v>3.16</v>
          </cell>
          <cell r="G296">
            <v>-0.68</v>
          </cell>
        </row>
        <row r="297">
          <cell r="A297" t="str">
            <v>140400010</v>
          </cell>
          <cell r="B297" t="str">
            <v>Mcauley Residence</v>
          </cell>
          <cell r="C297">
            <v>0</v>
          </cell>
          <cell r="D297">
            <v>0</v>
          </cell>
          <cell r="E297">
            <v>1.1399999999999999</v>
          </cell>
          <cell r="F297">
            <v>2.78</v>
          </cell>
          <cell r="G297">
            <v>-1.25</v>
          </cell>
        </row>
        <row r="298">
          <cell r="A298" t="str">
            <v>700339810</v>
          </cell>
          <cell r="B298" t="str">
            <v>Meadow Park Rehabilitation and Health Care Center</v>
          </cell>
          <cell r="C298">
            <v>0</v>
          </cell>
          <cell r="D298">
            <v>0</v>
          </cell>
          <cell r="E298">
            <v>0.67</v>
          </cell>
          <cell r="F298">
            <v>3.77</v>
          </cell>
          <cell r="G298">
            <v>-1.1399999999999999</v>
          </cell>
        </row>
        <row r="299">
          <cell r="A299" t="str">
            <v>290430110</v>
          </cell>
          <cell r="B299" t="str">
            <v>Meadowbrook Care Center Inc</v>
          </cell>
          <cell r="C299">
            <v>0</v>
          </cell>
          <cell r="D299">
            <v>0</v>
          </cell>
          <cell r="E299">
            <v>0.08</v>
          </cell>
          <cell r="F299">
            <v>3.62</v>
          </cell>
          <cell r="G299">
            <v>-1.85</v>
          </cell>
        </row>
        <row r="300">
          <cell r="A300" t="str">
            <v>090130310</v>
          </cell>
          <cell r="B300" t="str">
            <v>Meadowbrook Healthcare</v>
          </cell>
          <cell r="C300">
            <v>0</v>
          </cell>
          <cell r="D300">
            <v>0</v>
          </cell>
          <cell r="E300">
            <v>0.37</v>
          </cell>
          <cell r="F300">
            <v>2.64</v>
          </cell>
          <cell r="G300">
            <v>-1.04</v>
          </cell>
        </row>
        <row r="301">
          <cell r="A301" t="str">
            <v>515131910</v>
          </cell>
          <cell r="B301" t="str">
            <v>Medford Multicare Center for Living</v>
          </cell>
          <cell r="C301">
            <v>0</v>
          </cell>
          <cell r="D301">
            <v>0</v>
          </cell>
          <cell r="E301">
            <v>0</v>
          </cell>
          <cell r="F301">
            <v>4.25</v>
          </cell>
          <cell r="G301">
            <v>-3.14</v>
          </cell>
        </row>
        <row r="302">
          <cell r="A302" t="str">
            <v>362200030</v>
          </cell>
          <cell r="B302" t="str">
            <v>Medina Memorial Hospital Snf</v>
          </cell>
          <cell r="C302">
            <v>0</v>
          </cell>
          <cell r="D302">
            <v>0</v>
          </cell>
          <cell r="E302">
            <v>0</v>
          </cell>
          <cell r="F302">
            <v>2.9</v>
          </cell>
          <cell r="G302">
            <v>-0.37</v>
          </cell>
        </row>
        <row r="303">
          <cell r="A303" t="str">
            <v>700137210</v>
          </cell>
          <cell r="B303" t="str">
            <v>Menorah Home And Hospital For</v>
          </cell>
          <cell r="C303">
            <v>0</v>
          </cell>
          <cell r="D303">
            <v>0</v>
          </cell>
          <cell r="E303">
            <v>0</v>
          </cell>
          <cell r="F303">
            <v>4.54</v>
          </cell>
          <cell r="G303">
            <v>-2.64</v>
          </cell>
        </row>
        <row r="304">
          <cell r="A304" t="str">
            <v>140100830</v>
          </cell>
          <cell r="B304" t="str">
            <v>Mercy Hospital Skilled Nursing Facility</v>
          </cell>
          <cell r="C304">
            <v>0</v>
          </cell>
          <cell r="D304">
            <v>0</v>
          </cell>
          <cell r="E304">
            <v>0.17</v>
          </cell>
          <cell r="F304">
            <v>2.88</v>
          </cell>
          <cell r="G304">
            <v>-2.71</v>
          </cell>
        </row>
        <row r="305">
          <cell r="A305" t="str">
            <v>162030030</v>
          </cell>
          <cell r="B305" t="str">
            <v>Mercy Living Center</v>
          </cell>
          <cell r="C305">
            <v>0</v>
          </cell>
          <cell r="D305">
            <v>0</v>
          </cell>
          <cell r="E305">
            <v>0.43</v>
          </cell>
          <cell r="F305">
            <v>2.63</v>
          </cell>
          <cell r="G305">
            <v>-1.63</v>
          </cell>
        </row>
        <row r="306">
          <cell r="A306" t="str">
            <v>700031110</v>
          </cell>
          <cell r="B306" t="str">
            <v>Methodist Home For Nursing and Rehabilitation</v>
          </cell>
          <cell r="C306">
            <v>0</v>
          </cell>
          <cell r="D306">
            <v>0</v>
          </cell>
          <cell r="E306">
            <v>0.48</v>
          </cell>
          <cell r="F306">
            <v>3.5</v>
          </cell>
          <cell r="G306">
            <v>-1.1399999999999999</v>
          </cell>
        </row>
        <row r="307">
          <cell r="A307" t="str">
            <v>350130410</v>
          </cell>
          <cell r="B307" t="str">
            <v>Middletown Park Rehabilitation and Health Ca</v>
          </cell>
          <cell r="C307">
            <v>0</v>
          </cell>
          <cell r="D307">
            <v>0</v>
          </cell>
          <cell r="E307">
            <v>1.32</v>
          </cell>
          <cell r="F307">
            <v>3.3</v>
          </cell>
          <cell r="G307">
            <v>-1.61</v>
          </cell>
        </row>
        <row r="308">
          <cell r="A308" t="str">
            <v>700334010</v>
          </cell>
          <cell r="B308" t="str">
            <v>Midway Nursing Home</v>
          </cell>
          <cell r="C308">
            <v>0</v>
          </cell>
          <cell r="D308">
            <v>0</v>
          </cell>
          <cell r="E308">
            <v>0</v>
          </cell>
          <cell r="F308">
            <v>3.11</v>
          </cell>
          <cell r="G308">
            <v>-0.95</v>
          </cell>
        </row>
        <row r="309">
          <cell r="A309" t="str">
            <v>342930030</v>
          </cell>
          <cell r="B309" t="str">
            <v>MM Ewing Continuing Care Center</v>
          </cell>
          <cell r="C309">
            <v>0</v>
          </cell>
          <cell r="D309">
            <v>0</v>
          </cell>
          <cell r="E309">
            <v>0.49</v>
          </cell>
          <cell r="F309">
            <v>2.81</v>
          </cell>
          <cell r="G309">
            <v>-1.1399999999999999</v>
          </cell>
        </row>
        <row r="310">
          <cell r="A310" t="str">
            <v>515432410</v>
          </cell>
          <cell r="B310" t="str">
            <v>Momentum at South Bay for Rehabilitation and Nursin</v>
          </cell>
          <cell r="C310">
            <v>0</v>
          </cell>
          <cell r="D310">
            <v>0</v>
          </cell>
          <cell r="E310">
            <v>0</v>
          </cell>
          <cell r="F310">
            <v>3.3</v>
          </cell>
          <cell r="G310">
            <v>-1.94</v>
          </cell>
        </row>
        <row r="311">
          <cell r="A311" t="str">
            <v>270100630</v>
          </cell>
          <cell r="B311" t="str">
            <v>Monroe Community Hospital</v>
          </cell>
          <cell r="C311">
            <v>0</v>
          </cell>
          <cell r="D311">
            <v>0</v>
          </cell>
          <cell r="E311">
            <v>0.42</v>
          </cell>
          <cell r="F311">
            <v>3.59</v>
          </cell>
          <cell r="G311">
            <v>-1.34</v>
          </cell>
        </row>
        <row r="312">
          <cell r="A312" t="str">
            <v>356130210</v>
          </cell>
          <cell r="B312" t="str">
            <v>Montgomery Nursing and Rehabilitation Center</v>
          </cell>
          <cell r="C312">
            <v>0</v>
          </cell>
          <cell r="D312">
            <v>0</v>
          </cell>
          <cell r="E312">
            <v>0.03</v>
          </cell>
          <cell r="F312">
            <v>3.47</v>
          </cell>
          <cell r="G312">
            <v>-2.37</v>
          </cell>
        </row>
        <row r="313">
          <cell r="A313" t="str">
            <v>700039110</v>
          </cell>
          <cell r="B313" t="str">
            <v>Morningside Nursing and Rehabilitation Center</v>
          </cell>
          <cell r="C313">
            <v>0</v>
          </cell>
          <cell r="D313">
            <v>0</v>
          </cell>
          <cell r="E313">
            <v>0.63</v>
          </cell>
          <cell r="F313">
            <v>4.3099999999999996</v>
          </cell>
          <cell r="G313">
            <v>-2.41</v>
          </cell>
        </row>
        <row r="314">
          <cell r="A314" t="str">
            <v>370231510</v>
          </cell>
          <cell r="B314" t="str">
            <v>Morningstar Residential Care Center</v>
          </cell>
          <cell r="C314">
            <v>0</v>
          </cell>
          <cell r="D314">
            <v>0</v>
          </cell>
          <cell r="E314">
            <v>2.2599999999999998</v>
          </cell>
          <cell r="F314">
            <v>2.31</v>
          </cell>
          <cell r="G314">
            <v>-0.94</v>
          </cell>
        </row>
        <row r="315">
          <cell r="A315" t="str">
            <v>700080210</v>
          </cell>
          <cell r="B315" t="str">
            <v>Morris Park Rehabilitation and Nursing Center</v>
          </cell>
          <cell r="C315">
            <v>0</v>
          </cell>
          <cell r="D315">
            <v>0</v>
          </cell>
          <cell r="E315">
            <v>0.57999999999999996</v>
          </cell>
          <cell r="F315">
            <v>3.69</v>
          </cell>
          <cell r="G315">
            <v>-1.45</v>
          </cell>
        </row>
        <row r="316">
          <cell r="A316" t="str">
            <v>700032910</v>
          </cell>
          <cell r="B316" t="str">
            <v>Mosholu Parkway Nursing And Rehabilitation Center</v>
          </cell>
          <cell r="C316">
            <v>0</v>
          </cell>
          <cell r="D316">
            <v>0</v>
          </cell>
          <cell r="E316">
            <v>0.06</v>
          </cell>
          <cell r="F316">
            <v>3</v>
          </cell>
          <cell r="G316">
            <v>-1.1599999999999999</v>
          </cell>
        </row>
        <row r="317">
          <cell r="A317" t="str">
            <v>122630030</v>
          </cell>
          <cell r="B317" t="str">
            <v>Mountainside Residential Care Center</v>
          </cell>
          <cell r="C317">
            <v>0</v>
          </cell>
          <cell r="D317">
            <v>0</v>
          </cell>
          <cell r="E317">
            <v>0.16</v>
          </cell>
          <cell r="F317">
            <v>2.5499999999999998</v>
          </cell>
          <cell r="G317">
            <v>-0.48</v>
          </cell>
        </row>
        <row r="318">
          <cell r="A318" t="str">
            <v>322730510</v>
          </cell>
          <cell r="B318" t="str">
            <v>MVHS Rehabilitation and Nursing Center</v>
          </cell>
          <cell r="C318">
            <v>0</v>
          </cell>
          <cell r="D318">
            <v>0</v>
          </cell>
          <cell r="E318">
            <v>1.67</v>
          </cell>
          <cell r="F318">
            <v>2.76</v>
          </cell>
          <cell r="G318">
            <v>-0.65</v>
          </cell>
        </row>
        <row r="319">
          <cell r="A319" t="str">
            <v>290630510</v>
          </cell>
          <cell r="B319" t="str">
            <v>Nassau Rehabilitation &amp; Nursing Center</v>
          </cell>
          <cell r="C319">
            <v>0</v>
          </cell>
          <cell r="D319">
            <v>-6.41</v>
          </cell>
          <cell r="E319">
            <v>3.68</v>
          </cell>
          <cell r="F319">
            <v>4.22</v>
          </cell>
          <cell r="G319">
            <v>-1.87</v>
          </cell>
        </row>
        <row r="320">
          <cell r="A320" t="str">
            <v>170100030</v>
          </cell>
          <cell r="B320" t="str">
            <v>Nathan Littauer Hospital Nursing Home</v>
          </cell>
          <cell r="C320">
            <v>0</v>
          </cell>
          <cell r="D320">
            <v>0</v>
          </cell>
          <cell r="E320">
            <v>0</v>
          </cell>
          <cell r="F320">
            <v>2.68</v>
          </cell>
          <cell r="G320">
            <v>-0.6</v>
          </cell>
        </row>
        <row r="321">
          <cell r="A321" t="str">
            <v>700138610</v>
          </cell>
          <cell r="B321" t="str">
            <v>New Carlton Rehab and Nursing Center LLC</v>
          </cell>
          <cell r="C321">
            <v>0</v>
          </cell>
          <cell r="D321">
            <v>0</v>
          </cell>
          <cell r="E321">
            <v>0</v>
          </cell>
          <cell r="F321">
            <v>4.34</v>
          </cell>
          <cell r="G321">
            <v>-0.55000000000000004</v>
          </cell>
        </row>
        <row r="322">
          <cell r="A322" t="str">
            <v>700235810</v>
          </cell>
          <cell r="B322" t="str">
            <v>New East Side Nursing Home</v>
          </cell>
          <cell r="C322">
            <v>0</v>
          </cell>
          <cell r="D322">
            <v>0</v>
          </cell>
          <cell r="E322">
            <v>0.62</v>
          </cell>
          <cell r="F322">
            <v>3.55</v>
          </cell>
          <cell r="G322">
            <v>-1.19</v>
          </cell>
        </row>
        <row r="323">
          <cell r="A323" t="str">
            <v>700339110</v>
          </cell>
          <cell r="B323" t="str">
            <v>New Glen Oaks Nursing Home</v>
          </cell>
          <cell r="C323">
            <v>0</v>
          </cell>
          <cell r="D323">
            <v>0</v>
          </cell>
          <cell r="E323">
            <v>1.4</v>
          </cell>
          <cell r="F323">
            <v>3.66</v>
          </cell>
          <cell r="G323">
            <v>-1.18</v>
          </cell>
        </row>
        <row r="324">
          <cell r="A324" t="str">
            <v>700234310</v>
          </cell>
          <cell r="B324" t="str">
            <v>New Gouverneur Hospital Snf</v>
          </cell>
          <cell r="C324">
            <v>0</v>
          </cell>
          <cell r="D324">
            <v>0</v>
          </cell>
          <cell r="E324">
            <v>0</v>
          </cell>
          <cell r="F324">
            <v>3.88</v>
          </cell>
          <cell r="G324">
            <v>-5.41</v>
          </cell>
        </row>
        <row r="325">
          <cell r="A325" t="str">
            <v>552230410</v>
          </cell>
          <cell r="B325" t="str">
            <v>New Paltz Center for Rehabilitation and Nursing</v>
          </cell>
          <cell r="C325">
            <v>0</v>
          </cell>
          <cell r="D325">
            <v>0</v>
          </cell>
          <cell r="E325">
            <v>1.23</v>
          </cell>
          <cell r="F325">
            <v>3.23</v>
          </cell>
          <cell r="G325">
            <v>-1.54</v>
          </cell>
        </row>
        <row r="326">
          <cell r="A326" t="str">
            <v>270136610</v>
          </cell>
          <cell r="B326" t="str">
            <v>The Pearl Nursing Center of Rochester</v>
          </cell>
          <cell r="C326">
            <v>0</v>
          </cell>
          <cell r="D326">
            <v>0</v>
          </cell>
          <cell r="E326">
            <v>1.1299999999999999</v>
          </cell>
          <cell r="F326">
            <v>2.71</v>
          </cell>
          <cell r="G326">
            <v>-0.65</v>
          </cell>
        </row>
        <row r="327">
          <cell r="A327" t="str">
            <v>700337310</v>
          </cell>
          <cell r="B327" t="str">
            <v>New Surfside Nursing Home</v>
          </cell>
          <cell r="C327">
            <v>0</v>
          </cell>
          <cell r="D327">
            <v>0</v>
          </cell>
          <cell r="E327">
            <v>1.38</v>
          </cell>
          <cell r="F327">
            <v>3.36</v>
          </cell>
          <cell r="G327">
            <v>-1.22</v>
          </cell>
        </row>
        <row r="328">
          <cell r="A328" t="str">
            <v>700431610</v>
          </cell>
          <cell r="B328" t="str">
            <v>New Vanderbilt Rehabilitation and Care Center Inc</v>
          </cell>
          <cell r="C328">
            <v>0</v>
          </cell>
          <cell r="D328">
            <v>0</v>
          </cell>
          <cell r="E328">
            <v>1.28</v>
          </cell>
          <cell r="F328">
            <v>4.3499999999999996</v>
          </cell>
          <cell r="G328">
            <v>-0.97</v>
          </cell>
        </row>
        <row r="329">
          <cell r="A329" t="str">
            <v>700340510</v>
          </cell>
          <cell r="B329" t="str">
            <v>New York Center for Rehabilitation</v>
          </cell>
          <cell r="C329">
            <v>0</v>
          </cell>
          <cell r="D329">
            <v>0</v>
          </cell>
          <cell r="E329">
            <v>7.37</v>
          </cell>
          <cell r="F329">
            <v>4.07</v>
          </cell>
          <cell r="G329">
            <v>-3.07</v>
          </cell>
        </row>
        <row r="330">
          <cell r="A330" t="str">
            <v>700181010</v>
          </cell>
          <cell r="B330" t="str">
            <v>New York Congregational Nursing Center Inc</v>
          </cell>
          <cell r="C330">
            <v>0</v>
          </cell>
          <cell r="D330">
            <v>0</v>
          </cell>
          <cell r="E330">
            <v>0.71</v>
          </cell>
          <cell r="F330">
            <v>3.89</v>
          </cell>
          <cell r="G330">
            <v>-1.24</v>
          </cell>
        </row>
        <row r="331">
          <cell r="A331" t="str">
            <v>700338310</v>
          </cell>
          <cell r="B331" t="str">
            <v>New York State Veterans Home In New York City</v>
          </cell>
          <cell r="C331">
            <v>0</v>
          </cell>
          <cell r="D331">
            <v>0</v>
          </cell>
          <cell r="E331">
            <v>0</v>
          </cell>
          <cell r="F331">
            <v>2.65</v>
          </cell>
          <cell r="G331">
            <v>-1.21</v>
          </cell>
        </row>
        <row r="332">
          <cell r="A332" t="str">
            <v>582030210</v>
          </cell>
          <cell r="B332" t="str">
            <v>Newark Manor Nursing Home</v>
          </cell>
          <cell r="C332">
            <v>0</v>
          </cell>
          <cell r="D332">
            <v>0</v>
          </cell>
          <cell r="E332">
            <v>2.35</v>
          </cell>
          <cell r="F332">
            <v>2.69</v>
          </cell>
          <cell r="G332">
            <v>-0.63</v>
          </cell>
        </row>
        <row r="333">
          <cell r="A333" t="str">
            <v>315430310</v>
          </cell>
          <cell r="B333" t="str">
            <v>Newfane Rehab &amp; Health Care Center</v>
          </cell>
          <cell r="C333">
            <v>0</v>
          </cell>
          <cell r="D333">
            <v>-4.34</v>
          </cell>
          <cell r="E333">
            <v>1.04</v>
          </cell>
          <cell r="F333">
            <v>3.09</v>
          </cell>
          <cell r="G333">
            <v>-0.42</v>
          </cell>
        </row>
        <row r="334">
          <cell r="A334" t="str">
            <v>310231110</v>
          </cell>
          <cell r="B334" t="str">
            <v>Niagara Rehabilitation and Nursing Center</v>
          </cell>
          <cell r="C334">
            <v>0</v>
          </cell>
          <cell r="D334">
            <v>-4.0199999999999996</v>
          </cell>
          <cell r="E334">
            <v>2.0099999999999998</v>
          </cell>
          <cell r="F334">
            <v>2.77</v>
          </cell>
          <cell r="G334">
            <v>-0.74</v>
          </cell>
        </row>
        <row r="335">
          <cell r="A335" t="str">
            <v>316030110</v>
          </cell>
          <cell r="B335" t="str">
            <v>North Gate Health Care Facility</v>
          </cell>
          <cell r="C335">
            <v>0</v>
          </cell>
          <cell r="D335">
            <v>0</v>
          </cell>
          <cell r="E335">
            <v>2.2599999999999998</v>
          </cell>
          <cell r="F335">
            <v>3.04</v>
          </cell>
          <cell r="G335">
            <v>-0.74</v>
          </cell>
        </row>
        <row r="336">
          <cell r="A336" t="str">
            <v>291030010</v>
          </cell>
          <cell r="B336" t="str">
            <v>North Shore-LIJ Orzac Center for Rehabilitation</v>
          </cell>
          <cell r="C336">
            <v>0</v>
          </cell>
          <cell r="D336">
            <v>0</v>
          </cell>
          <cell r="E336">
            <v>0</v>
          </cell>
          <cell r="F336">
            <v>3.98</v>
          </cell>
          <cell r="G336">
            <v>-1</v>
          </cell>
        </row>
        <row r="337">
          <cell r="A337" t="str">
            <v>596830210</v>
          </cell>
          <cell r="B337" t="str">
            <v>North Westchester Restorative Therapy and Nursing</v>
          </cell>
          <cell r="C337">
            <v>0</v>
          </cell>
          <cell r="D337">
            <v>0</v>
          </cell>
          <cell r="E337">
            <v>5.89</v>
          </cell>
          <cell r="F337">
            <v>3.41</v>
          </cell>
          <cell r="G337">
            <v>-1.35</v>
          </cell>
        </row>
        <row r="338">
          <cell r="A338" t="str">
            <v>556730210</v>
          </cell>
          <cell r="B338" t="str">
            <v>Northeast Center for Rehabilitation and Brain Injury</v>
          </cell>
          <cell r="C338">
            <v>0</v>
          </cell>
          <cell r="D338">
            <v>0</v>
          </cell>
          <cell r="E338">
            <v>5.43</v>
          </cell>
          <cell r="F338">
            <v>3.39</v>
          </cell>
          <cell r="G338">
            <v>-1.93</v>
          </cell>
        </row>
        <row r="339">
          <cell r="A339" t="str">
            <v>132730210</v>
          </cell>
          <cell r="B339" t="str">
            <v>Northern Dutchess Residential Health Care Facility Inc</v>
          </cell>
          <cell r="C339">
            <v>0</v>
          </cell>
          <cell r="D339">
            <v>0</v>
          </cell>
          <cell r="E339">
            <v>0</v>
          </cell>
          <cell r="F339">
            <v>2.48</v>
          </cell>
          <cell r="G339">
            <v>-0.35</v>
          </cell>
        </row>
        <row r="340">
          <cell r="A340" t="str">
            <v>700235510</v>
          </cell>
          <cell r="B340" t="str">
            <v>Northern Manhattan Rehabilitation and Nursing Center</v>
          </cell>
          <cell r="C340">
            <v>0</v>
          </cell>
          <cell r="D340">
            <v>0</v>
          </cell>
          <cell r="E340">
            <v>0.56000000000000005</v>
          </cell>
          <cell r="F340">
            <v>3.96</v>
          </cell>
          <cell r="G340">
            <v>-2.13</v>
          </cell>
        </row>
        <row r="341">
          <cell r="A341" t="str">
            <v>435030410</v>
          </cell>
          <cell r="B341" t="str">
            <v>Northern Manor Geriatric Center Inc</v>
          </cell>
          <cell r="C341">
            <v>0</v>
          </cell>
          <cell r="D341">
            <v>-5.34</v>
          </cell>
          <cell r="E341">
            <v>1.6</v>
          </cell>
          <cell r="F341">
            <v>3.54</v>
          </cell>
          <cell r="G341">
            <v>-1.45</v>
          </cell>
        </row>
        <row r="342">
          <cell r="A342" t="str">
            <v>435330110</v>
          </cell>
          <cell r="B342" t="str">
            <v>Northern Metropolitan Residential Health Care Facility Inc</v>
          </cell>
          <cell r="C342">
            <v>0</v>
          </cell>
          <cell r="D342">
            <v>0</v>
          </cell>
          <cell r="E342">
            <v>0.79</v>
          </cell>
          <cell r="F342">
            <v>3.37</v>
          </cell>
          <cell r="G342">
            <v>-1.85</v>
          </cell>
        </row>
        <row r="343">
          <cell r="A343" t="str">
            <v>432130210</v>
          </cell>
          <cell r="B343" t="str">
            <v>Northern Riverview Health Care Center Inc</v>
          </cell>
          <cell r="C343">
            <v>0</v>
          </cell>
          <cell r="D343">
            <v>-5.01</v>
          </cell>
          <cell r="E343">
            <v>1.26</v>
          </cell>
          <cell r="F343">
            <v>3.26</v>
          </cell>
          <cell r="G343">
            <v>-1.32</v>
          </cell>
        </row>
        <row r="344">
          <cell r="A344" t="str">
            <v>295130510</v>
          </cell>
          <cell r="B344" t="str">
            <v>Northwell Health Stern Family Center for Rehabilitation</v>
          </cell>
          <cell r="C344">
            <v>0</v>
          </cell>
          <cell r="D344">
            <v>0</v>
          </cell>
          <cell r="E344">
            <v>0</v>
          </cell>
          <cell r="F344">
            <v>4.25</v>
          </cell>
          <cell r="G344">
            <v>-1.2</v>
          </cell>
        </row>
        <row r="345">
          <cell r="A345" t="str">
            <v>052630410</v>
          </cell>
          <cell r="B345" t="str">
            <v>Northwoods Rehabilitation and Nursing Center at Moravia</v>
          </cell>
          <cell r="C345">
            <v>0</v>
          </cell>
          <cell r="D345">
            <v>0</v>
          </cell>
          <cell r="E345">
            <v>10.87</v>
          </cell>
          <cell r="F345">
            <v>2.4500000000000002</v>
          </cell>
          <cell r="G345">
            <v>-0.67</v>
          </cell>
        </row>
        <row r="346">
          <cell r="A346" t="str">
            <v>700131610</v>
          </cell>
          <cell r="B346" t="str">
            <v>Norwegian Christian Home And Health Center</v>
          </cell>
          <cell r="C346">
            <v>0</v>
          </cell>
          <cell r="D346">
            <v>0</v>
          </cell>
          <cell r="E346">
            <v>5.76</v>
          </cell>
          <cell r="F346">
            <v>3.8</v>
          </cell>
          <cell r="G346">
            <v>-1.74</v>
          </cell>
        </row>
        <row r="347">
          <cell r="A347" t="str">
            <v>082430410</v>
          </cell>
          <cell r="B347" t="str">
            <v>Norwich Rehabilitation &amp; Nursing Center</v>
          </cell>
          <cell r="C347">
            <v>0</v>
          </cell>
          <cell r="D347">
            <v>0</v>
          </cell>
          <cell r="E347">
            <v>2.14</v>
          </cell>
          <cell r="F347">
            <v>3.08</v>
          </cell>
          <cell r="G347">
            <v>-0.84</v>
          </cell>
        </row>
        <row r="348">
          <cell r="A348" t="str">
            <v>335330110</v>
          </cell>
          <cell r="B348" t="str">
            <v>Nottingham Residential Health Care Facility</v>
          </cell>
          <cell r="C348">
            <v>0</v>
          </cell>
          <cell r="D348">
            <v>0</v>
          </cell>
          <cell r="E348">
            <v>1.04</v>
          </cell>
          <cell r="F348">
            <v>2.35</v>
          </cell>
          <cell r="G348">
            <v>-0.99</v>
          </cell>
        </row>
        <row r="349">
          <cell r="A349" t="str">
            <v>435030610</v>
          </cell>
          <cell r="B349" t="str">
            <v>Nyack Ridge Rehabilitation and Nursing Center</v>
          </cell>
          <cell r="C349">
            <v>0</v>
          </cell>
          <cell r="D349">
            <v>0</v>
          </cell>
          <cell r="E349">
            <v>0.18</v>
          </cell>
          <cell r="F349">
            <v>3.63</v>
          </cell>
          <cell r="G349">
            <v>-0.79</v>
          </cell>
        </row>
        <row r="350">
          <cell r="A350" t="str">
            <v>082530110</v>
          </cell>
          <cell r="B350" t="str">
            <v>NYS Veterans Home</v>
          </cell>
          <cell r="C350">
            <v>0</v>
          </cell>
          <cell r="D350">
            <v>0</v>
          </cell>
          <cell r="E350">
            <v>0.42</v>
          </cell>
          <cell r="F350">
            <v>2.8</v>
          </cell>
          <cell r="G350">
            <v>-1.75</v>
          </cell>
        </row>
        <row r="351">
          <cell r="A351" t="str">
            <v>595130010</v>
          </cell>
          <cell r="B351" t="str">
            <v>NYS Veterans Home at Montrose</v>
          </cell>
          <cell r="C351">
            <v>0</v>
          </cell>
          <cell r="D351">
            <v>0</v>
          </cell>
          <cell r="E351">
            <v>0</v>
          </cell>
          <cell r="F351">
            <v>3.28</v>
          </cell>
          <cell r="G351">
            <v>-1.1200000000000001</v>
          </cell>
        </row>
        <row r="352">
          <cell r="A352" t="str">
            <v>540131310</v>
          </cell>
          <cell r="B352" t="str">
            <v>Oak Hill Rehabilitation and Nursing Care Center</v>
          </cell>
          <cell r="C352">
            <v>0</v>
          </cell>
          <cell r="D352">
            <v>0</v>
          </cell>
          <cell r="E352">
            <v>0</v>
          </cell>
          <cell r="F352">
            <v>2.7</v>
          </cell>
          <cell r="G352">
            <v>-0.64</v>
          </cell>
        </row>
        <row r="353">
          <cell r="A353" t="str">
            <v>515132210</v>
          </cell>
          <cell r="B353" t="str">
            <v>Oasis Rehabilitation and Nursing LLC</v>
          </cell>
          <cell r="C353">
            <v>0</v>
          </cell>
          <cell r="D353">
            <v>0</v>
          </cell>
          <cell r="E353">
            <v>0</v>
          </cell>
          <cell r="F353">
            <v>3.66</v>
          </cell>
          <cell r="G353">
            <v>-1.73</v>
          </cell>
        </row>
        <row r="354">
          <cell r="A354" t="str">
            <v>295031410</v>
          </cell>
          <cell r="B354" t="str">
            <v>Oceanside Care Center Inc</v>
          </cell>
          <cell r="C354">
            <v>0</v>
          </cell>
          <cell r="D354">
            <v>0</v>
          </cell>
          <cell r="E354">
            <v>1.08</v>
          </cell>
          <cell r="F354">
            <v>3.81</v>
          </cell>
          <cell r="G354">
            <v>-1.06</v>
          </cell>
        </row>
        <row r="355">
          <cell r="A355" t="str">
            <v>700335410</v>
          </cell>
          <cell r="B355" t="str">
            <v>Oceanview Nursing &amp; Rehabilitation Center LLC</v>
          </cell>
          <cell r="C355">
            <v>0</v>
          </cell>
          <cell r="D355">
            <v>-4.78</v>
          </cell>
          <cell r="E355">
            <v>0.97</v>
          </cell>
          <cell r="F355">
            <v>3.31</v>
          </cell>
          <cell r="G355">
            <v>-0.78</v>
          </cell>
        </row>
        <row r="356">
          <cell r="A356" t="str">
            <v>320231710</v>
          </cell>
          <cell r="B356" t="str">
            <v>Oneida Center for Rehabilitation and Nursing</v>
          </cell>
          <cell r="C356">
            <v>0</v>
          </cell>
          <cell r="D356">
            <v>0</v>
          </cell>
          <cell r="E356">
            <v>2.11</v>
          </cell>
          <cell r="F356">
            <v>3.08</v>
          </cell>
          <cell r="G356">
            <v>-1.43</v>
          </cell>
        </row>
        <row r="357">
          <cell r="A357" t="str">
            <v>260100110</v>
          </cell>
          <cell r="B357" t="str">
            <v>Oneida Healthcare</v>
          </cell>
          <cell r="C357">
            <v>0</v>
          </cell>
          <cell r="D357">
            <v>0</v>
          </cell>
          <cell r="E357">
            <v>0.46</v>
          </cell>
          <cell r="F357">
            <v>3.09</v>
          </cell>
          <cell r="G357">
            <v>-0.53</v>
          </cell>
        </row>
        <row r="358">
          <cell r="A358" t="str">
            <v>333430410</v>
          </cell>
          <cell r="B358" t="str">
            <v>Onondaga Center for Rehabilitation and Nursing</v>
          </cell>
          <cell r="C358">
            <v>0</v>
          </cell>
          <cell r="D358">
            <v>-5.19</v>
          </cell>
          <cell r="E358">
            <v>3.87</v>
          </cell>
          <cell r="F358">
            <v>3.15</v>
          </cell>
          <cell r="G358">
            <v>-2.16</v>
          </cell>
        </row>
        <row r="359">
          <cell r="A359" t="str">
            <v>342930410</v>
          </cell>
          <cell r="B359" t="str">
            <v>Ontario Center for Rehabilitation and Healthcare</v>
          </cell>
          <cell r="C359">
            <v>0</v>
          </cell>
          <cell r="D359">
            <v>-5.34</v>
          </cell>
          <cell r="E359">
            <v>0.97</v>
          </cell>
          <cell r="F359">
            <v>3.08</v>
          </cell>
          <cell r="G359">
            <v>-2.77</v>
          </cell>
        </row>
        <row r="360">
          <cell r="A360" t="str">
            <v>362230410</v>
          </cell>
          <cell r="B360" t="str">
            <v>Orchard  Rehabilitation and Nursing Center</v>
          </cell>
          <cell r="C360">
            <v>0</v>
          </cell>
          <cell r="D360">
            <v>0</v>
          </cell>
          <cell r="E360">
            <v>2.13</v>
          </cell>
          <cell r="F360">
            <v>2.82</v>
          </cell>
          <cell r="G360">
            <v>-1.73</v>
          </cell>
        </row>
        <row r="361">
          <cell r="A361" t="str">
            <v>515431910</v>
          </cell>
          <cell r="B361" t="str">
            <v>Our Lady of Consolation Nursing and Rehabilitation Care Center</v>
          </cell>
          <cell r="C361">
            <v>0</v>
          </cell>
          <cell r="D361">
            <v>0</v>
          </cell>
          <cell r="E361">
            <v>0</v>
          </cell>
          <cell r="F361">
            <v>3.64</v>
          </cell>
          <cell r="G361">
            <v>-0.82</v>
          </cell>
        </row>
        <row r="362">
          <cell r="A362" t="str">
            <v>015530110</v>
          </cell>
          <cell r="B362" t="str">
            <v>Our Lady Of Mercy Life Center</v>
          </cell>
          <cell r="C362">
            <v>0</v>
          </cell>
          <cell r="D362">
            <v>0</v>
          </cell>
          <cell r="E362">
            <v>0.55000000000000004</v>
          </cell>
          <cell r="F362">
            <v>2.86</v>
          </cell>
          <cell r="G362">
            <v>-1</v>
          </cell>
        </row>
        <row r="363">
          <cell r="A363" t="str">
            <v>312130310</v>
          </cell>
          <cell r="B363" t="str">
            <v>Our Lady of Peace Nursing Care Residence</v>
          </cell>
          <cell r="C363">
            <v>0</v>
          </cell>
          <cell r="D363">
            <v>0</v>
          </cell>
          <cell r="E363">
            <v>4.0599999999999996</v>
          </cell>
          <cell r="F363">
            <v>2.93</v>
          </cell>
          <cell r="G363">
            <v>-0.8</v>
          </cell>
        </row>
        <row r="364">
          <cell r="A364" t="str">
            <v>700137310</v>
          </cell>
          <cell r="B364" t="str">
            <v>Oxford Nursing Home</v>
          </cell>
          <cell r="C364">
            <v>0</v>
          </cell>
          <cell r="D364">
            <v>0</v>
          </cell>
          <cell r="E364">
            <v>1.57</v>
          </cell>
          <cell r="F364">
            <v>4.46</v>
          </cell>
          <cell r="G364">
            <v>-0.49</v>
          </cell>
        </row>
        <row r="365">
          <cell r="A365" t="str">
            <v>700330610</v>
          </cell>
          <cell r="B365" t="str">
            <v>Ozanam Hall Of Queens Nursing Home Inc</v>
          </cell>
          <cell r="C365">
            <v>0</v>
          </cell>
          <cell r="D365">
            <v>0</v>
          </cell>
          <cell r="E365">
            <v>0.15</v>
          </cell>
          <cell r="F365">
            <v>3.99</v>
          </cell>
          <cell r="G365">
            <v>-1.49</v>
          </cell>
        </row>
        <row r="366">
          <cell r="A366" t="str">
            <v>282700010</v>
          </cell>
          <cell r="B366" t="str">
            <v>Palatine Nursing Home</v>
          </cell>
          <cell r="C366">
            <v>0</v>
          </cell>
          <cell r="D366">
            <v>0</v>
          </cell>
          <cell r="E366">
            <v>1.36</v>
          </cell>
          <cell r="F366">
            <v>2.59</v>
          </cell>
          <cell r="G366">
            <v>-0.5</v>
          </cell>
        </row>
        <row r="367">
          <cell r="A367" t="str">
            <v>700139110</v>
          </cell>
          <cell r="B367" t="str">
            <v>Palm Gardens Care Center LLC</v>
          </cell>
          <cell r="C367">
            <v>0</v>
          </cell>
          <cell r="D367">
            <v>-5.88</v>
          </cell>
          <cell r="E367">
            <v>0</v>
          </cell>
          <cell r="F367">
            <v>3.88</v>
          </cell>
          <cell r="G367">
            <v>-1.65</v>
          </cell>
        </row>
        <row r="368">
          <cell r="A368" t="str">
            <v>290230610</v>
          </cell>
          <cell r="B368" t="str">
            <v>Park Avenue Extended Care Facility</v>
          </cell>
          <cell r="C368">
            <v>0</v>
          </cell>
          <cell r="D368">
            <v>0</v>
          </cell>
          <cell r="E368">
            <v>0</v>
          </cell>
          <cell r="F368">
            <v>3.63</v>
          </cell>
          <cell r="G368">
            <v>-2.0499999999999998</v>
          </cell>
        </row>
        <row r="369">
          <cell r="A369" t="str">
            <v>700038210</v>
          </cell>
          <cell r="B369" t="str">
            <v>Park Gardens Rehabilitation &amp; Nursing Center LLC</v>
          </cell>
          <cell r="C369">
            <v>0</v>
          </cell>
          <cell r="D369">
            <v>-5.32</v>
          </cell>
          <cell r="E369">
            <v>1.86</v>
          </cell>
          <cell r="F369">
            <v>3.53</v>
          </cell>
          <cell r="G369">
            <v>-1.1499999999999999</v>
          </cell>
        </row>
        <row r="370">
          <cell r="A370" t="str">
            <v>700336410</v>
          </cell>
          <cell r="B370" t="str">
            <v>Park Nursing Home</v>
          </cell>
          <cell r="C370">
            <v>0</v>
          </cell>
          <cell r="D370">
            <v>-4.93</v>
          </cell>
          <cell r="E370">
            <v>1.01</v>
          </cell>
          <cell r="F370">
            <v>3.45</v>
          </cell>
          <cell r="G370">
            <v>-0.64</v>
          </cell>
        </row>
        <row r="371">
          <cell r="A371" t="str">
            <v>275430230</v>
          </cell>
          <cell r="B371" t="str">
            <v>Park Ridge Nursing Home</v>
          </cell>
          <cell r="C371">
            <v>0</v>
          </cell>
          <cell r="D371">
            <v>0</v>
          </cell>
          <cell r="E371">
            <v>0.01</v>
          </cell>
          <cell r="F371">
            <v>3.17</v>
          </cell>
          <cell r="G371">
            <v>-2.89</v>
          </cell>
        </row>
        <row r="372">
          <cell r="A372" t="str">
            <v>700337410</v>
          </cell>
          <cell r="B372" t="str">
            <v>Park Terrace Care Center</v>
          </cell>
          <cell r="C372">
            <v>0</v>
          </cell>
          <cell r="D372">
            <v>0</v>
          </cell>
          <cell r="E372">
            <v>7.84</v>
          </cell>
          <cell r="F372">
            <v>4.51</v>
          </cell>
          <cell r="G372">
            <v>-1.45</v>
          </cell>
        </row>
        <row r="373">
          <cell r="A373" t="str">
            <v>700330710</v>
          </cell>
          <cell r="B373" t="str">
            <v>Parker Jewish Institute for Health Care and Rehabilitation</v>
          </cell>
          <cell r="C373">
            <v>0</v>
          </cell>
          <cell r="D373">
            <v>0</v>
          </cell>
          <cell r="E373">
            <v>0</v>
          </cell>
          <cell r="F373">
            <v>4.3600000000000003</v>
          </cell>
          <cell r="G373">
            <v>-2.0299999999999998</v>
          </cell>
        </row>
        <row r="374">
          <cell r="A374" t="str">
            <v>295230110</v>
          </cell>
          <cell r="B374" t="str">
            <v>Parkview Care and Rehabilitation Center Inc</v>
          </cell>
          <cell r="C374">
            <v>0</v>
          </cell>
          <cell r="D374">
            <v>-5.33</v>
          </cell>
          <cell r="E374">
            <v>0.03</v>
          </cell>
          <cell r="F374">
            <v>3.63</v>
          </cell>
          <cell r="G374">
            <v>-0.8</v>
          </cell>
        </row>
        <row r="375">
          <cell r="A375" t="str">
            <v>465230210</v>
          </cell>
          <cell r="B375" t="str">
            <v>Pathways Nursing and Rehabilitation Center</v>
          </cell>
          <cell r="C375">
            <v>0</v>
          </cell>
          <cell r="D375">
            <v>0</v>
          </cell>
          <cell r="E375">
            <v>0.90434758242961266</v>
          </cell>
          <cell r="F375">
            <v>3.4</v>
          </cell>
          <cell r="G375">
            <v>-3.95</v>
          </cell>
        </row>
        <row r="376">
          <cell r="A376" t="str">
            <v>515500030</v>
          </cell>
          <cell r="B376" t="str">
            <v>Peconic Bay Skilled Nursing Facility</v>
          </cell>
          <cell r="C376">
            <v>0</v>
          </cell>
          <cell r="D376">
            <v>0</v>
          </cell>
          <cell r="E376">
            <v>0</v>
          </cell>
          <cell r="F376">
            <v>4</v>
          </cell>
          <cell r="G376">
            <v>-4.67</v>
          </cell>
        </row>
        <row r="377">
          <cell r="A377" t="str">
            <v>512730110</v>
          </cell>
          <cell r="B377" t="str">
            <v>Peconic Landing at Southold</v>
          </cell>
          <cell r="C377">
            <v>0</v>
          </cell>
          <cell r="D377">
            <v>0</v>
          </cell>
          <cell r="E377">
            <v>7.0000000000000007E-2</v>
          </cell>
          <cell r="F377">
            <v>2.78</v>
          </cell>
          <cell r="G377">
            <v>-4.91</v>
          </cell>
        </row>
        <row r="378">
          <cell r="A378" t="str">
            <v>700033810</v>
          </cell>
          <cell r="B378" t="str">
            <v>Pelham Parkway Nursing and Rehabilitation Facility</v>
          </cell>
          <cell r="C378">
            <v>0</v>
          </cell>
          <cell r="D378">
            <v>0</v>
          </cell>
          <cell r="E378">
            <v>0.57999999999999996</v>
          </cell>
          <cell r="F378">
            <v>3.54</v>
          </cell>
          <cell r="G378">
            <v>-0.93</v>
          </cell>
        </row>
        <row r="379">
          <cell r="A379" t="str">
            <v>276130310</v>
          </cell>
          <cell r="B379" t="str">
            <v>Penfield Place LLC</v>
          </cell>
          <cell r="C379">
            <v>0</v>
          </cell>
          <cell r="D379">
            <v>0</v>
          </cell>
          <cell r="E379">
            <v>1.85</v>
          </cell>
          <cell r="F379">
            <v>2.89</v>
          </cell>
          <cell r="G379">
            <v>-3.93</v>
          </cell>
        </row>
        <row r="380">
          <cell r="A380" t="str">
            <v>700341110</v>
          </cell>
          <cell r="B380" t="str">
            <v>Peninsula Nursing and Rehabilitation Center</v>
          </cell>
          <cell r="C380">
            <v>0</v>
          </cell>
          <cell r="D380">
            <v>0</v>
          </cell>
          <cell r="E380">
            <v>0.31</v>
          </cell>
          <cell r="F380">
            <v>4.3</v>
          </cell>
          <cell r="G380">
            <v>-2.14</v>
          </cell>
        </row>
        <row r="381">
          <cell r="A381" t="str">
            <v>612030010</v>
          </cell>
          <cell r="B381" t="str">
            <v>Penn Yan Manor Nursing Home Inc</v>
          </cell>
          <cell r="C381">
            <v>0</v>
          </cell>
          <cell r="D381">
            <v>0</v>
          </cell>
          <cell r="E381">
            <v>0.34</v>
          </cell>
          <cell r="F381">
            <v>2.02</v>
          </cell>
          <cell r="G381">
            <v>-0.35</v>
          </cell>
        </row>
        <row r="382">
          <cell r="A382" t="str">
            <v>102130110</v>
          </cell>
          <cell r="B382" t="str">
            <v>Pine Haven Home</v>
          </cell>
          <cell r="C382">
            <v>0</v>
          </cell>
          <cell r="D382">
            <v>0</v>
          </cell>
          <cell r="E382">
            <v>0.31</v>
          </cell>
          <cell r="F382">
            <v>3.6</v>
          </cell>
          <cell r="G382">
            <v>-0.98</v>
          </cell>
        </row>
        <row r="383">
          <cell r="A383" t="str">
            <v>435330310</v>
          </cell>
          <cell r="B383" t="str">
            <v>Pine Valley Center for Rehabilitation and Nursing</v>
          </cell>
          <cell r="C383">
            <v>0</v>
          </cell>
          <cell r="D383">
            <v>0</v>
          </cell>
          <cell r="E383">
            <v>0.17</v>
          </cell>
          <cell r="F383">
            <v>3.59</v>
          </cell>
          <cell r="G383">
            <v>-0.98</v>
          </cell>
        </row>
        <row r="384">
          <cell r="A384" t="str">
            <v>090130410</v>
          </cell>
          <cell r="B384" t="str">
            <v>Plattsburgh Rehabilitation and Nursing Center</v>
          </cell>
          <cell r="C384">
            <v>0</v>
          </cell>
          <cell r="D384">
            <v>0</v>
          </cell>
          <cell r="E384">
            <v>2.2599999999999998</v>
          </cell>
          <cell r="F384">
            <v>2.58</v>
          </cell>
          <cell r="G384">
            <v>-1.1299999999999999</v>
          </cell>
        </row>
        <row r="385">
          <cell r="A385" t="str">
            <v>370231310</v>
          </cell>
          <cell r="B385" t="str">
            <v>Pontiac Nursing Home</v>
          </cell>
          <cell r="C385">
            <v>0</v>
          </cell>
          <cell r="D385">
            <v>0</v>
          </cell>
          <cell r="E385">
            <v>6.43</v>
          </cell>
          <cell r="F385">
            <v>2.31</v>
          </cell>
          <cell r="G385">
            <v>-0.47</v>
          </cell>
        </row>
        <row r="386">
          <cell r="A386" t="str">
            <v>180130810</v>
          </cell>
          <cell r="B386" t="str">
            <v>Premier Genesee Center for Nursing and Rehabilitation</v>
          </cell>
          <cell r="C386">
            <v>0</v>
          </cell>
          <cell r="D386">
            <v>-4.74</v>
          </cell>
          <cell r="E386">
            <v>0.98</v>
          </cell>
          <cell r="F386">
            <v>3.01</v>
          </cell>
          <cell r="G386">
            <v>-1.52</v>
          </cell>
        </row>
        <row r="387">
          <cell r="A387" t="str">
            <v>322730310</v>
          </cell>
          <cell r="B387" t="str">
            <v>Presbyterian Home For Central New York Inc</v>
          </cell>
          <cell r="C387">
            <v>0</v>
          </cell>
          <cell r="D387">
            <v>-3.71</v>
          </cell>
          <cell r="E387">
            <v>3.01</v>
          </cell>
          <cell r="F387">
            <v>2.61</v>
          </cell>
          <cell r="G387">
            <v>-0.46</v>
          </cell>
        </row>
        <row r="388">
          <cell r="A388" t="str">
            <v>700338610</v>
          </cell>
          <cell r="B388" t="str">
            <v>Promenade Rehabilitation and Health Care Center</v>
          </cell>
          <cell r="C388">
            <v>0</v>
          </cell>
          <cell r="D388">
            <v>0</v>
          </cell>
          <cell r="E388">
            <v>4.03</v>
          </cell>
          <cell r="F388">
            <v>3.38</v>
          </cell>
          <cell r="G388">
            <v>-0.9</v>
          </cell>
        </row>
        <row r="389">
          <cell r="A389" t="str">
            <v>700030610</v>
          </cell>
          <cell r="B389" t="str">
            <v>Providence Rest</v>
          </cell>
          <cell r="C389">
            <v>0</v>
          </cell>
          <cell r="D389">
            <v>0</v>
          </cell>
          <cell r="E389">
            <v>0.11</v>
          </cell>
          <cell r="F389">
            <v>3.43</v>
          </cell>
          <cell r="G389">
            <v>-2.4300000000000002</v>
          </cell>
        </row>
        <row r="390">
          <cell r="A390" t="str">
            <v>395130210</v>
          </cell>
          <cell r="B390" t="str">
            <v>Putnam Nursing &amp; Rehabilitation Center</v>
          </cell>
          <cell r="C390">
            <v>0</v>
          </cell>
          <cell r="D390">
            <v>-4.46</v>
          </cell>
          <cell r="E390">
            <v>2.14</v>
          </cell>
          <cell r="F390">
            <v>3.17</v>
          </cell>
          <cell r="G390">
            <v>-0.47</v>
          </cell>
        </row>
        <row r="391">
          <cell r="A391" t="str">
            <v>395030210</v>
          </cell>
          <cell r="B391" t="str">
            <v>Putnam Ridge</v>
          </cell>
          <cell r="C391">
            <v>0</v>
          </cell>
          <cell r="D391">
            <v>-4.8600000000000003</v>
          </cell>
          <cell r="E391">
            <v>1.81</v>
          </cell>
          <cell r="F391">
            <v>3.03</v>
          </cell>
          <cell r="G391">
            <v>-1.99</v>
          </cell>
        </row>
        <row r="392">
          <cell r="A392" t="str">
            <v>515132410</v>
          </cell>
          <cell r="B392" t="str">
            <v>Quantum Rehabilitation and Nursing LLC</v>
          </cell>
          <cell r="C392">
            <v>0</v>
          </cell>
          <cell r="D392">
            <v>0</v>
          </cell>
          <cell r="E392">
            <v>7.0000000000000007E-2</v>
          </cell>
          <cell r="F392">
            <v>3.45</v>
          </cell>
          <cell r="G392">
            <v>-1.24</v>
          </cell>
        </row>
        <row r="393">
          <cell r="A393" t="str">
            <v>700330310</v>
          </cell>
          <cell r="B393" t="str">
            <v>Queen Of Peace Residence</v>
          </cell>
          <cell r="C393">
            <v>0</v>
          </cell>
          <cell r="D393">
            <v>0</v>
          </cell>
          <cell r="E393">
            <v>1.63</v>
          </cell>
          <cell r="F393">
            <v>2.87</v>
          </cell>
          <cell r="G393">
            <v>-1.06</v>
          </cell>
        </row>
        <row r="394">
          <cell r="A394" t="str">
            <v>700341010</v>
          </cell>
          <cell r="B394" t="str">
            <v>Queens Boulevard Extended Care Facility</v>
          </cell>
          <cell r="C394">
            <v>0</v>
          </cell>
          <cell r="D394">
            <v>0</v>
          </cell>
          <cell r="E394">
            <v>7.29</v>
          </cell>
          <cell r="F394">
            <v>3.72</v>
          </cell>
          <cell r="G394">
            <v>-2.5099999999999998</v>
          </cell>
        </row>
        <row r="395">
          <cell r="A395" t="str">
            <v>700336110</v>
          </cell>
          <cell r="B395" t="str">
            <v>Queens Nassau Rehabilitation and Nursing Center</v>
          </cell>
          <cell r="C395">
            <v>0</v>
          </cell>
          <cell r="D395">
            <v>0</v>
          </cell>
          <cell r="E395">
            <v>2.2799999999999998</v>
          </cell>
          <cell r="F395">
            <v>4.37</v>
          </cell>
          <cell r="G395">
            <v>-3.3</v>
          </cell>
        </row>
        <row r="396">
          <cell r="A396" t="str">
            <v>700031410</v>
          </cell>
          <cell r="B396" t="str">
            <v>Rebekah Rehab and Extended Care Center</v>
          </cell>
          <cell r="C396">
            <v>0</v>
          </cell>
          <cell r="D396">
            <v>0</v>
          </cell>
          <cell r="E396">
            <v>0.1</v>
          </cell>
          <cell r="F396">
            <v>3.68</v>
          </cell>
          <cell r="G396">
            <v>-2.65</v>
          </cell>
        </row>
        <row r="397">
          <cell r="A397" t="str">
            <v>700339710</v>
          </cell>
          <cell r="B397" t="str">
            <v>Regal Heights Rehabilitation and Health Care Center</v>
          </cell>
          <cell r="C397">
            <v>0</v>
          </cell>
          <cell r="D397">
            <v>0</v>
          </cell>
          <cell r="E397">
            <v>0</v>
          </cell>
          <cell r="F397">
            <v>4</v>
          </cell>
          <cell r="G397">
            <v>-2.06</v>
          </cell>
        </row>
        <row r="398">
          <cell r="A398" t="str">
            <v>700035610</v>
          </cell>
          <cell r="B398" t="str">
            <v>Regeis Care Center</v>
          </cell>
          <cell r="C398">
            <v>0</v>
          </cell>
          <cell r="D398">
            <v>0</v>
          </cell>
          <cell r="E398">
            <v>0.24</v>
          </cell>
          <cell r="F398">
            <v>5.09</v>
          </cell>
          <cell r="G398">
            <v>-2.78</v>
          </cell>
        </row>
        <row r="399">
          <cell r="A399" t="str">
            <v>590731510</v>
          </cell>
          <cell r="B399" t="str">
            <v>Regency Extended Care Center</v>
          </cell>
          <cell r="C399">
            <v>0</v>
          </cell>
          <cell r="D399">
            <v>-5.65</v>
          </cell>
          <cell r="E399">
            <v>0.75</v>
          </cell>
          <cell r="F399">
            <v>3.9</v>
          </cell>
          <cell r="G399">
            <v>-1</v>
          </cell>
        </row>
        <row r="400">
          <cell r="A400" t="str">
            <v>700339210</v>
          </cell>
          <cell r="B400" t="str">
            <v>Rego Park Nursing Home</v>
          </cell>
          <cell r="C400">
            <v>0</v>
          </cell>
          <cell r="D400">
            <v>0</v>
          </cell>
          <cell r="E400">
            <v>2.86</v>
          </cell>
          <cell r="F400">
            <v>3.5</v>
          </cell>
          <cell r="G400">
            <v>-1.07</v>
          </cell>
        </row>
        <row r="401">
          <cell r="A401" t="str">
            <v>135630410</v>
          </cell>
          <cell r="B401" t="str">
            <v>Renaissance Rehabilitation and Nursing Care Center</v>
          </cell>
          <cell r="C401">
            <v>0</v>
          </cell>
          <cell r="D401">
            <v>0</v>
          </cell>
          <cell r="E401">
            <v>0.36</v>
          </cell>
          <cell r="F401">
            <v>2.83</v>
          </cell>
          <cell r="G401">
            <v>-0.7</v>
          </cell>
        </row>
        <row r="402">
          <cell r="A402" t="str">
            <v>700333010</v>
          </cell>
          <cell r="B402" t="str">
            <v>Resort Nursing Home</v>
          </cell>
          <cell r="C402">
            <v>0</v>
          </cell>
          <cell r="D402">
            <v>0</v>
          </cell>
          <cell r="E402">
            <v>1.65</v>
          </cell>
          <cell r="F402">
            <v>3.34</v>
          </cell>
          <cell r="G402">
            <v>-0.72</v>
          </cell>
        </row>
        <row r="403">
          <cell r="A403" t="str">
            <v>700432410</v>
          </cell>
          <cell r="B403" t="str">
            <v>Richmond Center for Rehabilitation and Specialty Healthcare</v>
          </cell>
          <cell r="C403">
            <v>0</v>
          </cell>
          <cell r="D403">
            <v>0</v>
          </cell>
          <cell r="E403">
            <v>10.220000000000001</v>
          </cell>
          <cell r="F403">
            <v>4.34</v>
          </cell>
          <cell r="G403">
            <v>-1.27</v>
          </cell>
        </row>
        <row r="404">
          <cell r="A404" t="str">
            <v>280130510</v>
          </cell>
          <cell r="B404" t="str">
            <v>River Ridge Living Center</v>
          </cell>
          <cell r="C404">
            <v>0</v>
          </cell>
          <cell r="D404">
            <v>0</v>
          </cell>
          <cell r="E404">
            <v>1.0900000000000001</v>
          </cell>
          <cell r="F404">
            <v>2.94</v>
          </cell>
          <cell r="G404">
            <v>-2</v>
          </cell>
        </row>
        <row r="405">
          <cell r="A405" t="str">
            <v>532430310</v>
          </cell>
          <cell r="B405" t="str">
            <v>River View Rehabilitation and Nursing Care Center</v>
          </cell>
          <cell r="C405">
            <v>0</v>
          </cell>
          <cell r="D405">
            <v>0</v>
          </cell>
          <cell r="E405">
            <v>1.49</v>
          </cell>
          <cell r="F405">
            <v>2.83</v>
          </cell>
          <cell r="G405">
            <v>-0.55000000000000004</v>
          </cell>
        </row>
        <row r="406">
          <cell r="A406" t="str">
            <v>700000710</v>
          </cell>
          <cell r="B406" t="str">
            <v>New Riverdale Rehab and Nursing</v>
          </cell>
          <cell r="C406">
            <v>0</v>
          </cell>
          <cell r="D406">
            <v>0</v>
          </cell>
          <cell r="E406">
            <v>0.66</v>
          </cell>
          <cell r="F406">
            <v>3.96</v>
          </cell>
          <cell r="G406">
            <v>-1.1000000000000001</v>
          </cell>
        </row>
        <row r="407">
          <cell r="A407" t="str">
            <v>412430110</v>
          </cell>
          <cell r="B407" t="str">
            <v>Riverside Center for Rehabilitation and Nursing</v>
          </cell>
          <cell r="C407">
            <v>0</v>
          </cell>
          <cell r="D407">
            <v>0</v>
          </cell>
          <cell r="E407">
            <v>1.06</v>
          </cell>
          <cell r="F407">
            <v>2.97</v>
          </cell>
          <cell r="G407">
            <v>-1.03</v>
          </cell>
        </row>
        <row r="408">
          <cell r="A408" t="str">
            <v>122500110</v>
          </cell>
          <cell r="B408" t="str">
            <v>Robinson Terrace Rehabilitation and Nursing Center</v>
          </cell>
          <cell r="C408">
            <v>0</v>
          </cell>
          <cell r="D408">
            <v>0</v>
          </cell>
          <cell r="E408">
            <v>3.52</v>
          </cell>
          <cell r="F408">
            <v>2.66</v>
          </cell>
          <cell r="G408">
            <v>-1.1399999999999999</v>
          </cell>
        </row>
        <row r="409">
          <cell r="A409" t="str">
            <v>700336210</v>
          </cell>
          <cell r="B409" t="str">
            <v>Rockaway Care Center</v>
          </cell>
          <cell r="C409">
            <v>0</v>
          </cell>
          <cell r="D409">
            <v>0</v>
          </cell>
          <cell r="E409">
            <v>0.96</v>
          </cell>
          <cell r="F409">
            <v>3.36</v>
          </cell>
          <cell r="G409">
            <v>-2.36</v>
          </cell>
        </row>
        <row r="410">
          <cell r="A410" t="str">
            <v>290930410</v>
          </cell>
          <cell r="B410" t="str">
            <v>Rockville Skilled Nursing &amp; Rehabilitation Center LLC</v>
          </cell>
          <cell r="C410">
            <v>0</v>
          </cell>
          <cell r="D410">
            <v>0</v>
          </cell>
          <cell r="E410">
            <v>0.73</v>
          </cell>
          <cell r="F410">
            <v>4.0199999999999996</v>
          </cell>
          <cell r="G410">
            <v>-1.75</v>
          </cell>
        </row>
        <row r="411">
          <cell r="A411" t="str">
            <v>320100230</v>
          </cell>
          <cell r="B411" t="str">
            <v>Rome Memorial Hospital Inc - RHCF</v>
          </cell>
          <cell r="C411">
            <v>0</v>
          </cell>
          <cell r="D411">
            <v>0</v>
          </cell>
          <cell r="E411">
            <v>0.11</v>
          </cell>
          <cell r="F411">
            <v>2.66</v>
          </cell>
          <cell r="G411">
            <v>-1.02</v>
          </cell>
        </row>
        <row r="412">
          <cell r="A412" t="str">
            <v>145130410</v>
          </cell>
          <cell r="B412" t="str">
            <v>Rosa Coplon Jewish Home</v>
          </cell>
          <cell r="C412">
            <v>0</v>
          </cell>
          <cell r="D412">
            <v>0</v>
          </cell>
          <cell r="E412">
            <v>0.28999999999999998</v>
          </cell>
          <cell r="F412">
            <v>2.81</v>
          </cell>
          <cell r="G412">
            <v>-0.68</v>
          </cell>
        </row>
        <row r="413">
          <cell r="A413" t="str">
            <v>526230110</v>
          </cell>
          <cell r="B413" t="str">
            <v>Roscoe Rehabilitation and Nursing Center</v>
          </cell>
          <cell r="C413">
            <v>0</v>
          </cell>
          <cell r="D413">
            <v>0</v>
          </cell>
          <cell r="E413">
            <v>0.6</v>
          </cell>
          <cell r="F413">
            <v>3.08</v>
          </cell>
          <cell r="G413">
            <v>-1.46</v>
          </cell>
        </row>
        <row r="414">
          <cell r="A414" t="str">
            <v>410130010</v>
          </cell>
          <cell r="B414" t="str">
            <v>Rosewood Rehabilitation and Nursing Center</v>
          </cell>
          <cell r="C414">
            <v>0</v>
          </cell>
          <cell r="D414">
            <v>0</v>
          </cell>
          <cell r="E414">
            <v>1.17</v>
          </cell>
          <cell r="F414">
            <v>3.11</v>
          </cell>
          <cell r="G414">
            <v>-1.04</v>
          </cell>
        </row>
        <row r="415">
          <cell r="A415" t="str">
            <v>515432610</v>
          </cell>
          <cell r="B415" t="str">
            <v>Ross Center for Nursing and Rehabilitation</v>
          </cell>
          <cell r="C415">
            <v>0</v>
          </cell>
          <cell r="D415">
            <v>-5.67</v>
          </cell>
          <cell r="E415">
            <v>0</v>
          </cell>
          <cell r="F415">
            <v>3.92</v>
          </cell>
          <cell r="G415">
            <v>-0.97</v>
          </cell>
        </row>
        <row r="416">
          <cell r="A416" t="str">
            <v>700103310</v>
          </cell>
          <cell r="B416" t="str">
            <v>Rutland Nursing Home Co Inc</v>
          </cell>
          <cell r="C416">
            <v>0</v>
          </cell>
          <cell r="D416">
            <v>0</v>
          </cell>
          <cell r="E416">
            <v>0.78</v>
          </cell>
          <cell r="F416">
            <v>4.8099999999999996</v>
          </cell>
          <cell r="G416">
            <v>-0.85</v>
          </cell>
        </row>
        <row r="417">
          <cell r="A417" t="str">
            <v>140330410</v>
          </cell>
          <cell r="B417" t="str">
            <v>Safire Rehabilitation of Northtowns LLC</v>
          </cell>
          <cell r="C417">
            <v>0</v>
          </cell>
          <cell r="D417">
            <v>0</v>
          </cell>
          <cell r="E417">
            <v>0.6</v>
          </cell>
          <cell r="F417">
            <v>3.06</v>
          </cell>
          <cell r="G417">
            <v>-0.64</v>
          </cell>
        </row>
        <row r="418">
          <cell r="A418" t="str">
            <v>140134210</v>
          </cell>
          <cell r="B418" t="str">
            <v>Safire Rehabilitation of Southtowns LLC</v>
          </cell>
          <cell r="C418">
            <v>0</v>
          </cell>
          <cell r="D418">
            <v>-4.43</v>
          </cell>
          <cell r="E418">
            <v>0.65</v>
          </cell>
          <cell r="F418">
            <v>2.96</v>
          </cell>
          <cell r="G418">
            <v>-0.87</v>
          </cell>
        </row>
        <row r="419">
          <cell r="A419" t="str">
            <v>700137110</v>
          </cell>
          <cell r="B419" t="str">
            <v>Saints Joachim &amp; Anne Nursing and Rehabilitation Ce</v>
          </cell>
          <cell r="C419">
            <v>0</v>
          </cell>
          <cell r="D419">
            <v>0</v>
          </cell>
          <cell r="E419">
            <v>0</v>
          </cell>
          <cell r="F419">
            <v>3.89</v>
          </cell>
          <cell r="G419">
            <v>-1.46</v>
          </cell>
        </row>
        <row r="420">
          <cell r="A420" t="str">
            <v>596030410</v>
          </cell>
          <cell r="B420" t="str">
            <v>Salem Hills Rehabilitation and Nursing Center</v>
          </cell>
          <cell r="C420">
            <v>0</v>
          </cell>
          <cell r="D420">
            <v>0</v>
          </cell>
          <cell r="E420">
            <v>0.06</v>
          </cell>
          <cell r="F420">
            <v>3.84</v>
          </cell>
          <cell r="G420">
            <v>-3.84</v>
          </cell>
        </row>
        <row r="421">
          <cell r="A421" t="str">
            <v>220100010</v>
          </cell>
          <cell r="B421" t="str">
            <v>Samaritan Keep Nursing Home Inc</v>
          </cell>
          <cell r="C421">
            <v>0</v>
          </cell>
          <cell r="D421">
            <v>0</v>
          </cell>
          <cell r="E421">
            <v>1.36</v>
          </cell>
          <cell r="F421">
            <v>2.5499999999999998</v>
          </cell>
          <cell r="G421">
            <v>-0.51</v>
          </cell>
        </row>
        <row r="422">
          <cell r="A422" t="str">
            <v>226930010</v>
          </cell>
          <cell r="B422" t="str">
            <v>Samaritan Senior Village Inc</v>
          </cell>
          <cell r="C422">
            <v>0</v>
          </cell>
          <cell r="D422">
            <v>0</v>
          </cell>
          <cell r="E422">
            <v>1.66</v>
          </cell>
          <cell r="F422">
            <v>2.69</v>
          </cell>
          <cell r="G422">
            <v>-1.75</v>
          </cell>
        </row>
        <row r="423">
          <cell r="A423" t="str">
            <v>512730210</v>
          </cell>
          <cell r="B423" t="str">
            <v>San Simeon by the Sound Center for Nrsg and Reha</v>
          </cell>
          <cell r="C423">
            <v>0</v>
          </cell>
          <cell r="D423">
            <v>0</v>
          </cell>
          <cell r="E423">
            <v>0.24</v>
          </cell>
          <cell r="F423">
            <v>3.48</v>
          </cell>
          <cell r="G423">
            <v>-1.1599999999999999</v>
          </cell>
        </row>
        <row r="424">
          <cell r="A424" t="str">
            <v>295130410</v>
          </cell>
          <cell r="B424" t="str">
            <v>Sands Point Center For Health And Rehabilitation</v>
          </cell>
          <cell r="C424">
            <v>0</v>
          </cell>
          <cell r="D424">
            <v>0</v>
          </cell>
          <cell r="E424">
            <v>0</v>
          </cell>
          <cell r="F424">
            <v>3.4</v>
          </cell>
          <cell r="G424">
            <v>-1.58</v>
          </cell>
        </row>
        <row r="425">
          <cell r="A425" t="str">
            <v>590731710</v>
          </cell>
          <cell r="B425" t="str">
            <v>Sans Souci Rehabilitation and Nursing Center</v>
          </cell>
          <cell r="C425">
            <v>0</v>
          </cell>
          <cell r="D425">
            <v>-5.73</v>
          </cell>
          <cell r="E425">
            <v>0.23</v>
          </cell>
          <cell r="F425">
            <v>3.77</v>
          </cell>
          <cell r="G425">
            <v>-1.36</v>
          </cell>
        </row>
        <row r="426">
          <cell r="A426" t="str">
            <v>700341510</v>
          </cell>
          <cell r="B426" t="str">
            <v>Sapphire Center for Rehabilitation and Nursing of Central Queens LLC</v>
          </cell>
          <cell r="C426">
            <v>0</v>
          </cell>
          <cell r="D426">
            <v>0</v>
          </cell>
          <cell r="E426">
            <v>0.04</v>
          </cell>
          <cell r="F426">
            <v>3.85</v>
          </cell>
          <cell r="G426">
            <v>-1.27</v>
          </cell>
        </row>
        <row r="427">
          <cell r="A427" t="str">
            <v>352330410</v>
          </cell>
          <cell r="B427" t="str">
            <v>Sapphire Nursing and Rehab at Goshen</v>
          </cell>
          <cell r="C427">
            <v>0</v>
          </cell>
          <cell r="D427">
            <v>-5.47</v>
          </cell>
          <cell r="E427">
            <v>0.11</v>
          </cell>
          <cell r="F427">
            <v>3.56</v>
          </cell>
          <cell r="G427">
            <v>-1.45</v>
          </cell>
        </row>
        <row r="428">
          <cell r="A428" t="str">
            <v>350230510</v>
          </cell>
          <cell r="B428" t="str">
            <v>Sapphire Nursing at Meadow Hill</v>
          </cell>
          <cell r="C428">
            <v>0</v>
          </cell>
          <cell r="D428">
            <v>-4.95</v>
          </cell>
          <cell r="E428">
            <v>0.2</v>
          </cell>
          <cell r="F428">
            <v>3.32</v>
          </cell>
          <cell r="G428">
            <v>-0.95</v>
          </cell>
        </row>
        <row r="429">
          <cell r="A429" t="str">
            <v>132430310</v>
          </cell>
          <cell r="B429" t="str">
            <v>Sapphire Nursing at Wappingers</v>
          </cell>
          <cell r="C429">
            <v>0</v>
          </cell>
          <cell r="D429">
            <v>0</v>
          </cell>
          <cell r="E429">
            <v>0.48</v>
          </cell>
          <cell r="F429">
            <v>3.02</v>
          </cell>
          <cell r="G429">
            <v>-1.37</v>
          </cell>
        </row>
        <row r="430">
          <cell r="A430" t="str">
            <v>590432210</v>
          </cell>
          <cell r="B430" t="str">
            <v>Schaffer Extended Care Center</v>
          </cell>
          <cell r="C430">
            <v>0</v>
          </cell>
          <cell r="D430">
            <v>0</v>
          </cell>
          <cell r="E430">
            <v>0</v>
          </cell>
          <cell r="F430">
            <v>3.56</v>
          </cell>
          <cell r="G430">
            <v>-1.89</v>
          </cell>
        </row>
        <row r="431">
          <cell r="A431" t="str">
            <v>460130710</v>
          </cell>
          <cell r="B431" t="str">
            <v>Schenectady Center for Rehabilitation and Nursing</v>
          </cell>
          <cell r="C431">
            <v>0</v>
          </cell>
          <cell r="D431">
            <v>-4.99</v>
          </cell>
          <cell r="E431">
            <v>2.7</v>
          </cell>
          <cell r="F431">
            <v>3</v>
          </cell>
          <cell r="G431">
            <v>-2.16</v>
          </cell>
        </row>
        <row r="432">
          <cell r="A432" t="str">
            <v>700080010</v>
          </cell>
          <cell r="B432" t="str">
            <v>Schervier Nursing Care Center</v>
          </cell>
          <cell r="C432">
            <v>0</v>
          </cell>
          <cell r="D432">
            <v>0</v>
          </cell>
          <cell r="E432">
            <v>0.13</v>
          </cell>
          <cell r="F432">
            <v>4.6900000000000004</v>
          </cell>
          <cell r="G432">
            <v>-3.17</v>
          </cell>
        </row>
        <row r="433">
          <cell r="A433" t="str">
            <v>352930110</v>
          </cell>
          <cell r="B433" t="str">
            <v>Schervier Pavilion</v>
          </cell>
          <cell r="C433">
            <v>0</v>
          </cell>
          <cell r="D433">
            <v>0</v>
          </cell>
          <cell r="E433">
            <v>0</v>
          </cell>
          <cell r="F433">
            <v>2.86</v>
          </cell>
          <cell r="G433">
            <v>-0.79</v>
          </cell>
        </row>
        <row r="434">
          <cell r="A434" t="str">
            <v>310230710</v>
          </cell>
          <cell r="B434" t="str">
            <v>Schoellkopf Health Center</v>
          </cell>
          <cell r="C434">
            <v>0</v>
          </cell>
          <cell r="D434">
            <v>0</v>
          </cell>
          <cell r="E434">
            <v>2.0499999999999998</v>
          </cell>
          <cell r="F434">
            <v>2.96</v>
          </cell>
          <cell r="G434">
            <v>-0.48</v>
          </cell>
        </row>
        <row r="435">
          <cell r="A435" t="str">
            <v>140430010</v>
          </cell>
          <cell r="B435" t="str">
            <v>Schofield Residence</v>
          </cell>
          <cell r="C435">
            <v>0</v>
          </cell>
          <cell r="D435">
            <v>0</v>
          </cell>
          <cell r="E435">
            <v>0.92</v>
          </cell>
          <cell r="F435">
            <v>2.36</v>
          </cell>
          <cell r="G435">
            <v>-0.39</v>
          </cell>
        </row>
        <row r="436">
          <cell r="A436" t="str">
            <v>700131810</v>
          </cell>
          <cell r="B436" t="str">
            <v>Schulman and Schachne Institute for Nursing and Rehabilitat</v>
          </cell>
          <cell r="C436">
            <v>0</v>
          </cell>
          <cell r="D436">
            <v>0</v>
          </cell>
          <cell r="E436">
            <v>0</v>
          </cell>
          <cell r="F436">
            <v>4.2</v>
          </cell>
          <cell r="G436">
            <v>-0.54</v>
          </cell>
        </row>
        <row r="437">
          <cell r="A437" t="str">
            <v>482300030</v>
          </cell>
          <cell r="B437" t="str">
            <v>Schuyler Hospital Inc And Long Term Care Unit</v>
          </cell>
          <cell r="C437">
            <v>0</v>
          </cell>
          <cell r="D437">
            <v>0</v>
          </cell>
          <cell r="E437">
            <v>0.03</v>
          </cell>
          <cell r="F437">
            <v>2.19</v>
          </cell>
          <cell r="G437">
            <v>-0.46</v>
          </cell>
        </row>
        <row r="438">
          <cell r="A438" t="str">
            <v>700180610</v>
          </cell>
          <cell r="B438" t="str">
            <v>Sea Crest Nursing and Rehabilitation Center</v>
          </cell>
          <cell r="C438">
            <v>0</v>
          </cell>
          <cell r="D438">
            <v>0</v>
          </cell>
          <cell r="E438">
            <v>0.43</v>
          </cell>
          <cell r="F438">
            <v>4.1399999999999997</v>
          </cell>
          <cell r="G438">
            <v>-1.24</v>
          </cell>
        </row>
        <row r="439">
          <cell r="A439" t="str">
            <v>700430410</v>
          </cell>
          <cell r="B439" t="str">
            <v>Sea View Hospital Rehabilitation Center And Home</v>
          </cell>
          <cell r="C439">
            <v>0</v>
          </cell>
          <cell r="D439">
            <v>0</v>
          </cell>
          <cell r="E439">
            <v>0</v>
          </cell>
          <cell r="F439">
            <v>4.2</v>
          </cell>
          <cell r="G439">
            <v>-1.71</v>
          </cell>
        </row>
        <row r="440">
          <cell r="A440" t="str">
            <v>700180110</v>
          </cell>
          <cell r="B440" t="str">
            <v>Seagate Rehabilitation and Nursing Center</v>
          </cell>
          <cell r="C440">
            <v>0</v>
          </cell>
          <cell r="D440">
            <v>0</v>
          </cell>
          <cell r="E440">
            <v>0.21</v>
          </cell>
          <cell r="F440">
            <v>5.13</v>
          </cell>
          <cell r="G440">
            <v>-2.71</v>
          </cell>
        </row>
        <row r="441">
          <cell r="A441" t="str">
            <v>147430110</v>
          </cell>
          <cell r="B441" t="str">
            <v>Seneca Health Care Center</v>
          </cell>
          <cell r="C441">
            <v>0</v>
          </cell>
          <cell r="D441">
            <v>0</v>
          </cell>
          <cell r="E441">
            <v>2.0099999999999998</v>
          </cell>
          <cell r="F441">
            <v>3.14</v>
          </cell>
          <cell r="G441">
            <v>-0.87</v>
          </cell>
        </row>
        <row r="442">
          <cell r="A442" t="str">
            <v>370231210</v>
          </cell>
          <cell r="B442" t="str">
            <v>Seneca Hill Manor Inc</v>
          </cell>
          <cell r="C442">
            <v>0</v>
          </cell>
          <cell r="D442">
            <v>0</v>
          </cell>
          <cell r="E442">
            <v>0.43</v>
          </cell>
          <cell r="F442">
            <v>2.59</v>
          </cell>
          <cell r="G442">
            <v>-0.78</v>
          </cell>
        </row>
        <row r="443">
          <cell r="A443" t="str">
            <v>492130310</v>
          </cell>
          <cell r="B443" t="str">
            <v>Seneca Nursing and Rehabilitation Center</v>
          </cell>
          <cell r="C443">
            <v>0</v>
          </cell>
          <cell r="D443">
            <v>0</v>
          </cell>
          <cell r="E443">
            <v>2.56</v>
          </cell>
          <cell r="F443">
            <v>2.52</v>
          </cell>
          <cell r="G443">
            <v>-1.48</v>
          </cell>
        </row>
        <row r="444">
          <cell r="A444" t="str">
            <v>455230010</v>
          </cell>
          <cell r="B444" t="str">
            <v>Seton Health at Schuyler Ridge Residential Healthcare</v>
          </cell>
          <cell r="C444">
            <v>0</v>
          </cell>
          <cell r="D444">
            <v>0</v>
          </cell>
          <cell r="E444">
            <v>0.36</v>
          </cell>
          <cell r="F444">
            <v>3.01</v>
          </cell>
          <cell r="G444">
            <v>-1.1499999999999999</v>
          </cell>
        </row>
        <row r="445">
          <cell r="A445" t="str">
            <v>700136210</v>
          </cell>
          <cell r="B445" t="str">
            <v>Sheepshead Nursing and Rehabilitation Center</v>
          </cell>
          <cell r="C445">
            <v>0</v>
          </cell>
          <cell r="D445">
            <v>0</v>
          </cell>
          <cell r="E445">
            <v>5.67</v>
          </cell>
          <cell r="F445">
            <v>4.24</v>
          </cell>
          <cell r="G445">
            <v>-1.67</v>
          </cell>
        </row>
        <row r="446">
          <cell r="A446" t="str">
            <v>700139910</v>
          </cell>
          <cell r="B446" t="str">
            <v>Shore View Nursing &amp; Rehabilitation Center</v>
          </cell>
          <cell r="C446">
            <v>0</v>
          </cell>
          <cell r="D446">
            <v>0</v>
          </cell>
          <cell r="E446">
            <v>0.35</v>
          </cell>
          <cell r="F446">
            <v>4.08</v>
          </cell>
          <cell r="G446">
            <v>-0.79</v>
          </cell>
        </row>
        <row r="447">
          <cell r="A447" t="str">
            <v>700432310</v>
          </cell>
          <cell r="B447" t="str">
            <v>Silver Lake Specialized Rehabilitation and Care Cente</v>
          </cell>
          <cell r="C447">
            <v>0</v>
          </cell>
          <cell r="D447">
            <v>0</v>
          </cell>
          <cell r="E447">
            <v>0.1</v>
          </cell>
          <cell r="F447">
            <v>3.73</v>
          </cell>
          <cell r="G447">
            <v>-0.71</v>
          </cell>
        </row>
        <row r="448">
          <cell r="A448" t="str">
            <v>700337210</v>
          </cell>
          <cell r="B448" t="str">
            <v>Silvercrest</v>
          </cell>
          <cell r="C448">
            <v>0</v>
          </cell>
          <cell r="D448">
            <v>0</v>
          </cell>
          <cell r="E448">
            <v>0</v>
          </cell>
          <cell r="F448">
            <v>4.2699999999999996</v>
          </cell>
          <cell r="G448">
            <v>-1.08</v>
          </cell>
        </row>
        <row r="449">
          <cell r="A449" t="str">
            <v>592130210</v>
          </cell>
          <cell r="B449" t="str">
            <v>Sky View Rehabilitation and Health Care Center LLC</v>
          </cell>
          <cell r="C449">
            <v>0</v>
          </cell>
          <cell r="D449">
            <v>0</v>
          </cell>
          <cell r="E449">
            <v>0.13</v>
          </cell>
          <cell r="F449">
            <v>3.62</v>
          </cell>
          <cell r="G449">
            <v>-1.95</v>
          </cell>
        </row>
        <row r="450">
          <cell r="A450" t="str">
            <v>572530510</v>
          </cell>
          <cell r="B450" t="str">
            <v>Slate Valley Center for Rehabilitation and Nursing</v>
          </cell>
          <cell r="C450">
            <v>0</v>
          </cell>
          <cell r="D450">
            <v>0</v>
          </cell>
          <cell r="E450">
            <v>2.61</v>
          </cell>
          <cell r="F450">
            <v>2.74</v>
          </cell>
          <cell r="G450">
            <v>-0.81</v>
          </cell>
        </row>
        <row r="451">
          <cell r="A451" t="str">
            <v>515731410</v>
          </cell>
          <cell r="B451" t="str">
            <v>Smithtown Center for Rehabilitation &amp; Nursing Care</v>
          </cell>
          <cell r="C451">
            <v>0</v>
          </cell>
          <cell r="D451">
            <v>0</v>
          </cell>
          <cell r="E451">
            <v>0</v>
          </cell>
          <cell r="F451">
            <v>4.18</v>
          </cell>
          <cell r="G451">
            <v>-1.61</v>
          </cell>
        </row>
        <row r="452">
          <cell r="A452" t="str">
            <v>582830210</v>
          </cell>
          <cell r="B452" t="str">
            <v>Sodus Rehabilitation &amp; Nursing Center</v>
          </cell>
          <cell r="C452">
            <v>0</v>
          </cell>
          <cell r="D452">
            <v>-4.4400000000000004</v>
          </cell>
          <cell r="E452">
            <v>1.64</v>
          </cell>
          <cell r="F452">
            <v>2.98</v>
          </cell>
          <cell r="G452">
            <v>-1.0900000000000001</v>
          </cell>
        </row>
        <row r="453">
          <cell r="A453" t="str">
            <v>612000030</v>
          </cell>
          <cell r="B453" t="str">
            <v>Soldiers And Sailors Memorial Hospital Extended Care Unit</v>
          </cell>
          <cell r="C453">
            <v>0</v>
          </cell>
          <cell r="D453">
            <v>0</v>
          </cell>
          <cell r="E453">
            <v>0.39</v>
          </cell>
          <cell r="F453">
            <v>2.57</v>
          </cell>
          <cell r="G453">
            <v>-0.8</v>
          </cell>
        </row>
        <row r="454">
          <cell r="A454" t="str">
            <v>290430210</v>
          </cell>
          <cell r="B454" t="str">
            <v>South Shore Rehabilitation and Nursing Center</v>
          </cell>
          <cell r="C454">
            <v>0</v>
          </cell>
          <cell r="D454">
            <v>-6.47</v>
          </cell>
          <cell r="E454">
            <v>0.22</v>
          </cell>
          <cell r="F454">
            <v>4.12</v>
          </cell>
          <cell r="G454">
            <v>-2.27</v>
          </cell>
        </row>
        <row r="455">
          <cell r="A455" t="str">
            <v>700038410</v>
          </cell>
          <cell r="B455" t="str">
            <v>Split Rock Rehabilitation and Health Care Center</v>
          </cell>
          <cell r="C455">
            <v>0</v>
          </cell>
          <cell r="D455">
            <v>0</v>
          </cell>
          <cell r="E455">
            <v>4.32</v>
          </cell>
          <cell r="F455">
            <v>4.45</v>
          </cell>
          <cell r="G455">
            <v>-2.54</v>
          </cell>
        </row>
        <row r="456">
          <cell r="A456" t="str">
            <v>591030110</v>
          </cell>
          <cell r="B456" t="str">
            <v>Sprain Brook Manor Rehab LLC</v>
          </cell>
          <cell r="C456">
            <v>0</v>
          </cell>
          <cell r="D456">
            <v>0</v>
          </cell>
          <cell r="E456">
            <v>3.13</v>
          </cell>
          <cell r="F456">
            <v>4.96</v>
          </cell>
          <cell r="G456">
            <v>-1.55</v>
          </cell>
        </row>
        <row r="457">
          <cell r="A457" t="str">
            <v>700138410</v>
          </cell>
          <cell r="B457" t="str">
            <v>Spring Creek Rehabilitation &amp; Nursing Care Center</v>
          </cell>
          <cell r="C457">
            <v>0</v>
          </cell>
          <cell r="D457">
            <v>-7.53</v>
          </cell>
          <cell r="E457">
            <v>1.32</v>
          </cell>
          <cell r="F457">
            <v>4.37</v>
          </cell>
          <cell r="G457">
            <v>-4.28</v>
          </cell>
        </row>
        <row r="458">
          <cell r="A458" t="str">
            <v>275730010</v>
          </cell>
          <cell r="B458" t="str">
            <v>St Anns Community (Aged)</v>
          </cell>
          <cell r="C458">
            <v>0</v>
          </cell>
          <cell r="D458">
            <v>0</v>
          </cell>
          <cell r="E458">
            <v>0.28999999999999998</v>
          </cell>
          <cell r="F458">
            <v>3.14</v>
          </cell>
          <cell r="G458">
            <v>-1.88</v>
          </cell>
        </row>
        <row r="459">
          <cell r="A459" t="str">
            <v>275730110</v>
          </cell>
          <cell r="B459" t="str">
            <v>St Anns Community (NH)</v>
          </cell>
          <cell r="C459">
            <v>0</v>
          </cell>
          <cell r="D459">
            <v>0</v>
          </cell>
          <cell r="E459">
            <v>0.03</v>
          </cell>
          <cell r="F459">
            <v>2.99</v>
          </cell>
          <cell r="G459">
            <v>-2.9</v>
          </cell>
        </row>
        <row r="460">
          <cell r="A460" t="str">
            <v>592530010</v>
          </cell>
          <cell r="B460" t="str">
            <v>St Cabrini Nursing Home</v>
          </cell>
          <cell r="C460">
            <v>0</v>
          </cell>
          <cell r="D460">
            <v>0</v>
          </cell>
          <cell r="E460">
            <v>0</v>
          </cell>
          <cell r="F460">
            <v>3.61</v>
          </cell>
          <cell r="G460">
            <v>-2.78</v>
          </cell>
        </row>
        <row r="461">
          <cell r="A461" t="str">
            <v>330132110</v>
          </cell>
          <cell r="B461" t="str">
            <v>St Camillus Residential Health Care Facility</v>
          </cell>
          <cell r="C461">
            <v>0</v>
          </cell>
          <cell r="D461">
            <v>0</v>
          </cell>
          <cell r="E461">
            <v>1.78</v>
          </cell>
          <cell r="F461">
            <v>2.94</v>
          </cell>
          <cell r="G461">
            <v>-0.63</v>
          </cell>
        </row>
        <row r="462">
          <cell r="A462" t="str">
            <v>140132430</v>
          </cell>
          <cell r="B462" t="str">
            <v>St Catherine Laboure Health Care Center</v>
          </cell>
          <cell r="C462">
            <v>0</v>
          </cell>
          <cell r="D462">
            <v>0</v>
          </cell>
          <cell r="E462">
            <v>0.06</v>
          </cell>
          <cell r="F462">
            <v>2.92</v>
          </cell>
          <cell r="G462">
            <v>-1.18</v>
          </cell>
        </row>
        <row r="463">
          <cell r="A463" t="str">
            <v>515731210</v>
          </cell>
          <cell r="B463" t="str">
            <v>St Catherine of Siena Nursing Home</v>
          </cell>
          <cell r="C463">
            <v>0</v>
          </cell>
          <cell r="D463">
            <v>0</v>
          </cell>
          <cell r="E463">
            <v>0</v>
          </cell>
          <cell r="F463">
            <v>3.99</v>
          </cell>
          <cell r="G463">
            <v>-0.8</v>
          </cell>
        </row>
        <row r="464">
          <cell r="A464" t="str">
            <v>515731710</v>
          </cell>
          <cell r="B464" t="str">
            <v>St James Rehabilitation &amp; Healthcare Center</v>
          </cell>
          <cell r="C464">
            <v>0</v>
          </cell>
          <cell r="D464">
            <v>0</v>
          </cell>
          <cell r="E464">
            <v>0</v>
          </cell>
          <cell r="F464">
            <v>3.43</v>
          </cell>
          <cell r="G464">
            <v>-0.98</v>
          </cell>
        </row>
        <row r="465">
          <cell r="A465" t="str">
            <v>515731110</v>
          </cell>
          <cell r="B465" t="str">
            <v>St Johnland Nursing Center Inc</v>
          </cell>
          <cell r="C465">
            <v>0</v>
          </cell>
          <cell r="D465">
            <v>0</v>
          </cell>
          <cell r="E465">
            <v>0</v>
          </cell>
          <cell r="F465">
            <v>3.75</v>
          </cell>
          <cell r="G465">
            <v>-0.52</v>
          </cell>
        </row>
        <row r="466">
          <cell r="A466" t="str">
            <v>270135310</v>
          </cell>
          <cell r="B466" t="str">
            <v>St Johns Health Care Corporation</v>
          </cell>
          <cell r="C466">
            <v>0</v>
          </cell>
          <cell r="D466">
            <v>0</v>
          </cell>
          <cell r="E466">
            <v>0.12</v>
          </cell>
          <cell r="F466">
            <v>2.83</v>
          </cell>
          <cell r="G466">
            <v>-0.68</v>
          </cell>
        </row>
        <row r="467">
          <cell r="A467" t="str">
            <v>272530210</v>
          </cell>
          <cell r="B467" t="str">
            <v>St Johns Penfield Homes Corporation</v>
          </cell>
          <cell r="C467">
            <v>0</v>
          </cell>
          <cell r="D467">
            <v>0</v>
          </cell>
          <cell r="E467">
            <v>0</v>
          </cell>
          <cell r="F467">
            <v>2.5499999999999998</v>
          </cell>
          <cell r="G467">
            <v>-1.59</v>
          </cell>
        </row>
        <row r="468">
          <cell r="A468" t="str">
            <v>282830010</v>
          </cell>
          <cell r="B468" t="str">
            <v>St Johnsville Rehabilitation and Nursing Center</v>
          </cell>
          <cell r="C468">
            <v>0</v>
          </cell>
          <cell r="D468">
            <v>0</v>
          </cell>
          <cell r="E468">
            <v>1.96</v>
          </cell>
          <cell r="F468">
            <v>2.8</v>
          </cell>
          <cell r="G468">
            <v>-0.83</v>
          </cell>
        </row>
        <row r="469">
          <cell r="A469" t="str">
            <v>440130010</v>
          </cell>
          <cell r="B469" t="str">
            <v>St Josephs Home</v>
          </cell>
          <cell r="C469">
            <v>0</v>
          </cell>
          <cell r="D469">
            <v>0</v>
          </cell>
          <cell r="E469">
            <v>1.46</v>
          </cell>
          <cell r="F469">
            <v>2.16</v>
          </cell>
          <cell r="G469">
            <v>-1.39</v>
          </cell>
        </row>
        <row r="470">
          <cell r="A470" t="str">
            <v>070130230</v>
          </cell>
          <cell r="B470" t="str">
            <v>St Josephs Hospital - Skilled Nursing Facility</v>
          </cell>
          <cell r="C470">
            <v>0</v>
          </cell>
          <cell r="D470">
            <v>-4.18</v>
          </cell>
          <cell r="E470">
            <v>7.0000000000000007E-2</v>
          </cell>
          <cell r="F470">
            <v>2.65</v>
          </cell>
          <cell r="G470">
            <v>-1.66</v>
          </cell>
        </row>
        <row r="471">
          <cell r="A471" t="str">
            <v>353500130</v>
          </cell>
          <cell r="B471" t="str">
            <v>St Josephs Place</v>
          </cell>
          <cell r="C471">
            <v>0</v>
          </cell>
          <cell r="D471">
            <v>0</v>
          </cell>
          <cell r="E471">
            <v>0</v>
          </cell>
          <cell r="F471">
            <v>3.14</v>
          </cell>
          <cell r="G471">
            <v>-2.17</v>
          </cell>
        </row>
        <row r="472">
          <cell r="A472" t="str">
            <v>370230910</v>
          </cell>
          <cell r="B472" t="str">
            <v>St Luke Residential Health Care Facility Inc</v>
          </cell>
          <cell r="C472">
            <v>0</v>
          </cell>
          <cell r="D472">
            <v>0</v>
          </cell>
          <cell r="E472">
            <v>2.67</v>
          </cell>
          <cell r="F472">
            <v>2.44</v>
          </cell>
          <cell r="G472">
            <v>-0.69</v>
          </cell>
        </row>
        <row r="473">
          <cell r="A473" t="str">
            <v>700030710</v>
          </cell>
          <cell r="B473" t="str">
            <v>St Patricks Home</v>
          </cell>
          <cell r="C473">
            <v>0</v>
          </cell>
          <cell r="D473">
            <v>0</v>
          </cell>
          <cell r="E473">
            <v>0.03</v>
          </cell>
          <cell r="F473">
            <v>3.33</v>
          </cell>
          <cell r="G473">
            <v>-0.56999999999999995</v>
          </cell>
        </row>
        <row r="474">
          <cell r="A474" t="str">
            <v>010130510</v>
          </cell>
          <cell r="B474" t="str">
            <v>St Peters Nursing and Rehabilitation Center</v>
          </cell>
          <cell r="C474">
            <v>0</v>
          </cell>
          <cell r="D474">
            <v>0</v>
          </cell>
          <cell r="E474">
            <v>0.24</v>
          </cell>
          <cell r="F474">
            <v>3.05</v>
          </cell>
          <cell r="G474">
            <v>-0.45</v>
          </cell>
        </row>
        <row r="475">
          <cell r="A475" t="str">
            <v>700036610</v>
          </cell>
          <cell r="B475" t="str">
            <v>St Vincent Depaul Residence</v>
          </cell>
          <cell r="C475">
            <v>0</v>
          </cell>
          <cell r="D475">
            <v>0</v>
          </cell>
          <cell r="E475">
            <v>1.1000000000000001</v>
          </cell>
          <cell r="F475">
            <v>3.54</v>
          </cell>
          <cell r="G475">
            <v>-0.9</v>
          </cell>
        </row>
        <row r="476">
          <cell r="A476" t="str">
            <v>700431410</v>
          </cell>
          <cell r="B476" t="str">
            <v>Staten Island Care Center</v>
          </cell>
          <cell r="C476">
            <v>0</v>
          </cell>
          <cell r="D476">
            <v>0</v>
          </cell>
          <cell r="E476">
            <v>5.6</v>
          </cell>
          <cell r="F476">
            <v>4.55</v>
          </cell>
          <cell r="G476">
            <v>-1.1399999999999999</v>
          </cell>
        </row>
        <row r="477">
          <cell r="A477" t="str">
            <v>502230210</v>
          </cell>
          <cell r="B477" t="str">
            <v>Steuben Center for Rehabilitation and Healthcare</v>
          </cell>
          <cell r="C477">
            <v>0</v>
          </cell>
          <cell r="D477">
            <v>0</v>
          </cell>
          <cell r="E477">
            <v>1.54</v>
          </cell>
          <cell r="F477">
            <v>3.3</v>
          </cell>
          <cell r="G477">
            <v>-1.73</v>
          </cell>
        </row>
        <row r="478">
          <cell r="A478" t="str">
            <v>512330610</v>
          </cell>
          <cell r="B478" t="str">
            <v>Suffolk Center for Rehabilitation and Nursing</v>
          </cell>
          <cell r="C478">
            <v>0</v>
          </cell>
          <cell r="D478">
            <v>0</v>
          </cell>
          <cell r="E478">
            <v>3.54</v>
          </cell>
          <cell r="F478">
            <v>3.7</v>
          </cell>
          <cell r="G478">
            <v>-1.66</v>
          </cell>
        </row>
        <row r="479">
          <cell r="A479" t="str">
            <v>522030110</v>
          </cell>
          <cell r="B479" t="str">
            <v>Sullivan County Adult Care Center</v>
          </cell>
          <cell r="C479">
            <v>0</v>
          </cell>
          <cell r="D479">
            <v>0</v>
          </cell>
          <cell r="E479">
            <v>0</v>
          </cell>
          <cell r="F479">
            <v>3.05</v>
          </cell>
          <cell r="G479">
            <v>-0.44</v>
          </cell>
        </row>
        <row r="480">
          <cell r="A480" t="str">
            <v>295130710</v>
          </cell>
          <cell r="B480" t="str">
            <v>Sunharbor Manor</v>
          </cell>
          <cell r="C480">
            <v>0</v>
          </cell>
          <cell r="D480">
            <v>0</v>
          </cell>
          <cell r="E480">
            <v>0.83</v>
          </cell>
          <cell r="F480">
            <v>3.5</v>
          </cell>
          <cell r="G480">
            <v>-1.23</v>
          </cell>
        </row>
        <row r="481">
          <cell r="A481" t="str">
            <v>332130110</v>
          </cell>
          <cell r="B481" t="str">
            <v>Sunnyside Care Center</v>
          </cell>
          <cell r="C481">
            <v>0</v>
          </cell>
          <cell r="D481">
            <v>-4.0199999999999996</v>
          </cell>
          <cell r="E481">
            <v>0.48</v>
          </cell>
          <cell r="F481">
            <v>2.75</v>
          </cell>
          <cell r="G481">
            <v>-0.59</v>
          </cell>
        </row>
        <row r="482">
          <cell r="A482" t="str">
            <v>515431210</v>
          </cell>
          <cell r="B482" t="str">
            <v>Sunrise Manor Center for Nursing and Rehabilitation</v>
          </cell>
          <cell r="C482">
            <v>0</v>
          </cell>
          <cell r="D482">
            <v>0</v>
          </cell>
          <cell r="E482">
            <v>0.01</v>
          </cell>
          <cell r="F482">
            <v>4.29</v>
          </cell>
          <cell r="G482">
            <v>-0.9</v>
          </cell>
        </row>
        <row r="483">
          <cell r="A483" t="str">
            <v>322130110</v>
          </cell>
          <cell r="B483" t="str">
            <v>Sunset Nursing and Rehabilitation Center Inc</v>
          </cell>
          <cell r="C483">
            <v>0</v>
          </cell>
          <cell r="D483">
            <v>-3.78</v>
          </cell>
          <cell r="E483">
            <v>5.12</v>
          </cell>
          <cell r="F483">
            <v>2.6</v>
          </cell>
          <cell r="G483">
            <v>-0.7</v>
          </cell>
        </row>
        <row r="484">
          <cell r="A484" t="str">
            <v>515132510</v>
          </cell>
          <cell r="B484" t="str">
            <v>Surge Rehabilitation and Nursing LLC</v>
          </cell>
          <cell r="C484">
            <v>0</v>
          </cell>
          <cell r="D484">
            <v>-4.9800000000000004</v>
          </cell>
          <cell r="E484">
            <v>0.42</v>
          </cell>
          <cell r="F484">
            <v>3.36</v>
          </cell>
          <cell r="G484">
            <v>-1.1399999999999999</v>
          </cell>
        </row>
        <row r="485">
          <cell r="A485" t="str">
            <v>030330710</v>
          </cell>
          <cell r="B485" t="str">
            <v>Susquehanna Nursing &amp; Rehabilitation Center LLC</v>
          </cell>
          <cell r="C485">
            <v>0</v>
          </cell>
          <cell r="D485">
            <v>0</v>
          </cell>
          <cell r="E485">
            <v>0.54</v>
          </cell>
          <cell r="F485">
            <v>2.92</v>
          </cell>
          <cell r="G485">
            <v>-1.51</v>
          </cell>
        </row>
        <row r="486">
          <cell r="A486" t="str">
            <v>590432010</v>
          </cell>
          <cell r="B486" t="str">
            <v>Sutton Park Center for Nursing and Rehabilitation</v>
          </cell>
          <cell r="C486">
            <v>0</v>
          </cell>
          <cell r="D486">
            <v>0</v>
          </cell>
          <cell r="E486">
            <v>0.53</v>
          </cell>
          <cell r="F486">
            <v>3.54</v>
          </cell>
          <cell r="G486">
            <v>-0.71</v>
          </cell>
        </row>
        <row r="487">
          <cell r="A487" t="str">
            <v>332730110</v>
          </cell>
          <cell r="B487" t="str">
            <v>Syracuse Home Association</v>
          </cell>
          <cell r="C487">
            <v>0</v>
          </cell>
          <cell r="D487">
            <v>0</v>
          </cell>
          <cell r="E487">
            <v>0.61</v>
          </cell>
          <cell r="F487">
            <v>2.4</v>
          </cell>
          <cell r="G487">
            <v>-1.42</v>
          </cell>
        </row>
        <row r="488">
          <cell r="A488" t="str">
            <v>591130210</v>
          </cell>
          <cell r="B488" t="str">
            <v>Tarrytown Hall Care Center</v>
          </cell>
          <cell r="C488">
            <v>0</v>
          </cell>
          <cell r="D488">
            <v>0</v>
          </cell>
          <cell r="E488">
            <v>7.46</v>
          </cell>
          <cell r="F488">
            <v>3.68</v>
          </cell>
          <cell r="G488">
            <v>-5.21</v>
          </cell>
        </row>
        <row r="489">
          <cell r="A489" t="str">
            <v>556730310</v>
          </cell>
          <cell r="B489" t="str">
            <v>Ten Broeck Center for Rehabilitation and Nursing</v>
          </cell>
          <cell r="C489">
            <v>0</v>
          </cell>
          <cell r="D489">
            <v>0</v>
          </cell>
          <cell r="E489">
            <v>2.02</v>
          </cell>
          <cell r="F489">
            <v>3.24</v>
          </cell>
          <cell r="G489">
            <v>-1.03</v>
          </cell>
        </row>
        <row r="490">
          <cell r="A490" t="str">
            <v>700234510</v>
          </cell>
          <cell r="B490" t="str">
            <v>Terence Cardinal Cooke Health Care Ctr</v>
          </cell>
          <cell r="C490">
            <v>0</v>
          </cell>
          <cell r="D490">
            <v>0</v>
          </cell>
          <cell r="E490">
            <v>0.09</v>
          </cell>
          <cell r="F490">
            <v>4.29</v>
          </cell>
          <cell r="G490">
            <v>-0.97</v>
          </cell>
        </row>
        <row r="491">
          <cell r="A491" t="str">
            <v>010131310</v>
          </cell>
          <cell r="B491" t="str">
            <v>Teresian House Nursing Home Co Inc</v>
          </cell>
          <cell r="C491">
            <v>0</v>
          </cell>
          <cell r="D491">
            <v>0</v>
          </cell>
          <cell r="E491">
            <v>1.39</v>
          </cell>
          <cell r="F491">
            <v>2.96</v>
          </cell>
          <cell r="G491">
            <v>-0.55000000000000004</v>
          </cell>
        </row>
        <row r="492">
          <cell r="A492" t="str">
            <v>140100530</v>
          </cell>
          <cell r="B492" t="str">
            <v>Terrace View Long Term Care Facility</v>
          </cell>
          <cell r="C492">
            <v>0</v>
          </cell>
          <cell r="D492">
            <v>0</v>
          </cell>
          <cell r="E492">
            <v>0.39</v>
          </cell>
          <cell r="F492">
            <v>3.39</v>
          </cell>
          <cell r="G492">
            <v>-3.88</v>
          </cell>
        </row>
        <row r="493">
          <cell r="A493" t="str">
            <v>295130810</v>
          </cell>
          <cell r="B493" t="str">
            <v>The Amsterdam at Harborside</v>
          </cell>
          <cell r="C493">
            <v>0</v>
          </cell>
          <cell r="D493">
            <v>0</v>
          </cell>
          <cell r="E493">
            <v>0</v>
          </cell>
          <cell r="F493">
            <v>2.79</v>
          </cell>
          <cell r="G493">
            <v>-0.89</v>
          </cell>
        </row>
        <row r="494">
          <cell r="A494" t="str">
            <v>132730110</v>
          </cell>
          <cell r="B494" t="str">
            <v>The Baptist Home at Brookmeade</v>
          </cell>
          <cell r="C494">
            <v>0</v>
          </cell>
          <cell r="D494">
            <v>0</v>
          </cell>
          <cell r="E494">
            <v>0.45</v>
          </cell>
          <cell r="F494">
            <v>2.76</v>
          </cell>
          <cell r="G494">
            <v>-0.7</v>
          </cell>
        </row>
        <row r="495">
          <cell r="A495" t="str">
            <v>275030710</v>
          </cell>
          <cell r="B495" t="str">
            <v>The Brightonian Inc</v>
          </cell>
          <cell r="C495">
            <v>0</v>
          </cell>
          <cell r="D495">
            <v>0</v>
          </cell>
          <cell r="E495">
            <v>1.4</v>
          </cell>
          <cell r="F495">
            <v>2.87</v>
          </cell>
          <cell r="G495">
            <v>-1.63</v>
          </cell>
        </row>
        <row r="496">
          <cell r="A496" t="str">
            <v>270136510</v>
          </cell>
          <cell r="B496" t="str">
            <v>The Brook at High Falls</v>
          </cell>
          <cell r="C496">
            <v>0</v>
          </cell>
          <cell r="D496">
            <v>0</v>
          </cell>
          <cell r="E496">
            <v>0.96</v>
          </cell>
          <cell r="F496">
            <v>2.39</v>
          </cell>
          <cell r="G496">
            <v>-0.63</v>
          </cell>
        </row>
        <row r="497">
          <cell r="A497" t="str">
            <v>412030010</v>
          </cell>
          <cell r="B497" t="str">
            <v>The Center for Nursing and Rehabilitation at Hoosick Falls</v>
          </cell>
          <cell r="C497">
            <v>0</v>
          </cell>
          <cell r="D497">
            <v>0</v>
          </cell>
          <cell r="E497">
            <v>2.34</v>
          </cell>
          <cell r="F497">
            <v>2.54</v>
          </cell>
          <cell r="G497">
            <v>-0.96</v>
          </cell>
        </row>
        <row r="498">
          <cell r="A498" t="str">
            <v>700180710</v>
          </cell>
          <cell r="B498" t="str">
            <v>The Chateau at Brooklyn Rehabilitation and Nursing Center</v>
          </cell>
          <cell r="C498">
            <v>0</v>
          </cell>
          <cell r="D498">
            <v>0</v>
          </cell>
          <cell r="E498">
            <v>0.9</v>
          </cell>
          <cell r="F498">
            <v>3.76</v>
          </cell>
          <cell r="G498">
            <v>-0.9</v>
          </cell>
        </row>
        <row r="499">
          <cell r="A499" t="str">
            <v>700039310</v>
          </cell>
          <cell r="B499" t="str">
            <v>The Citadel Rehab and Nursing Center at Kingsbridge</v>
          </cell>
          <cell r="C499">
            <v>0</v>
          </cell>
          <cell r="D499">
            <v>0</v>
          </cell>
          <cell r="E499">
            <v>1.24</v>
          </cell>
          <cell r="F499">
            <v>4.49</v>
          </cell>
          <cell r="G499">
            <v>-0.65</v>
          </cell>
        </row>
        <row r="500">
          <cell r="A500" t="str">
            <v>056630210</v>
          </cell>
          <cell r="B500" t="str">
            <v>The Commons on St. Anthony, A Skilled Nursing &amp; Short Term Rehabilitation Commun</v>
          </cell>
          <cell r="C500">
            <v>0</v>
          </cell>
          <cell r="D500">
            <v>0</v>
          </cell>
          <cell r="E500">
            <v>0.94</v>
          </cell>
          <cell r="F500">
            <v>2.98</v>
          </cell>
          <cell r="G500">
            <v>-0.94</v>
          </cell>
        </row>
        <row r="501">
          <cell r="A501" t="str">
            <v>330132310</v>
          </cell>
          <cell r="B501" t="str">
            <v>The Cottages at Garden Grove</v>
          </cell>
          <cell r="C501">
            <v>0</v>
          </cell>
          <cell r="D501">
            <v>0</v>
          </cell>
          <cell r="E501">
            <v>0.26</v>
          </cell>
          <cell r="F501">
            <v>2.76</v>
          </cell>
          <cell r="G501">
            <v>-2.19</v>
          </cell>
        </row>
        <row r="502">
          <cell r="A502" t="str">
            <v>135630310</v>
          </cell>
          <cell r="B502" t="str">
            <v>The Eleanor Nursing Care Center</v>
          </cell>
          <cell r="C502">
            <v>0</v>
          </cell>
          <cell r="D502">
            <v>0</v>
          </cell>
          <cell r="E502">
            <v>2.59</v>
          </cell>
          <cell r="F502">
            <v>2.91</v>
          </cell>
          <cell r="G502">
            <v>-0.59</v>
          </cell>
        </row>
        <row r="503">
          <cell r="A503" t="str">
            <v>590130810</v>
          </cell>
          <cell r="B503" t="str">
            <v>The Emerald Peek Rehabilitation and Nursing Center</v>
          </cell>
          <cell r="C503">
            <v>0</v>
          </cell>
          <cell r="D503">
            <v>0</v>
          </cell>
          <cell r="E503">
            <v>0.01</v>
          </cell>
          <cell r="F503">
            <v>3.83</v>
          </cell>
          <cell r="G503">
            <v>-0.86</v>
          </cell>
        </row>
        <row r="504">
          <cell r="A504" t="str">
            <v>590630410</v>
          </cell>
          <cell r="B504" t="str">
            <v>The Enclave at Port Chester Rehabilitation and Nursing Center</v>
          </cell>
          <cell r="C504">
            <v>0</v>
          </cell>
          <cell r="D504">
            <v>0</v>
          </cell>
          <cell r="E504">
            <v>0.02</v>
          </cell>
          <cell r="F504">
            <v>3.37</v>
          </cell>
          <cell r="G504">
            <v>-1.22</v>
          </cell>
        </row>
        <row r="505">
          <cell r="A505" t="str">
            <v>295031510</v>
          </cell>
          <cell r="B505" t="str">
            <v>The Five Towns Premier Rehabilitation &amp; Nursing Center</v>
          </cell>
          <cell r="C505">
            <v>0</v>
          </cell>
          <cell r="D505">
            <v>0</v>
          </cell>
          <cell r="E505">
            <v>0.16</v>
          </cell>
          <cell r="F505">
            <v>4.6900000000000004</v>
          </cell>
          <cell r="G505">
            <v>-3.62</v>
          </cell>
        </row>
        <row r="506">
          <cell r="A506" t="str">
            <v>275030110</v>
          </cell>
          <cell r="B506" t="str">
            <v>The Friendly Home</v>
          </cell>
          <cell r="C506">
            <v>0</v>
          </cell>
          <cell r="D506">
            <v>0</v>
          </cell>
          <cell r="E506">
            <v>0.32</v>
          </cell>
          <cell r="F506">
            <v>2.67</v>
          </cell>
          <cell r="G506">
            <v>-1.71</v>
          </cell>
        </row>
        <row r="507">
          <cell r="A507" t="str">
            <v>290930510</v>
          </cell>
          <cell r="B507" t="str">
            <v>The Grand Pavilion for Rehab &amp; Nursing at Rockville Centre</v>
          </cell>
          <cell r="C507">
            <v>0</v>
          </cell>
          <cell r="D507">
            <v>0</v>
          </cell>
          <cell r="E507">
            <v>0.45</v>
          </cell>
          <cell r="F507">
            <v>3.67</v>
          </cell>
          <cell r="G507">
            <v>-0.86</v>
          </cell>
        </row>
        <row r="508">
          <cell r="A508" t="str">
            <v>102330210</v>
          </cell>
          <cell r="B508" t="str">
            <v>The Grand Rehabiliation and Nursing at Barnwell</v>
          </cell>
          <cell r="C508">
            <v>0</v>
          </cell>
          <cell r="D508">
            <v>0</v>
          </cell>
          <cell r="E508">
            <v>1.74</v>
          </cell>
          <cell r="F508">
            <v>2.81</v>
          </cell>
          <cell r="G508">
            <v>-0.56999999999999995</v>
          </cell>
        </row>
        <row r="509">
          <cell r="A509" t="str">
            <v>180130910</v>
          </cell>
          <cell r="B509" t="str">
            <v>The Grand Rehabilitation and Nursing at Batavia</v>
          </cell>
          <cell r="C509">
            <v>0</v>
          </cell>
          <cell r="D509">
            <v>-3.87</v>
          </cell>
          <cell r="E509">
            <v>4.82</v>
          </cell>
          <cell r="F509">
            <v>2.72</v>
          </cell>
          <cell r="G509">
            <v>-0.5</v>
          </cell>
        </row>
        <row r="510">
          <cell r="A510" t="str">
            <v>262930310</v>
          </cell>
          <cell r="B510" t="str">
            <v>The Grand Rehabilitation and Nursing at Chittenango</v>
          </cell>
          <cell r="C510">
            <v>0</v>
          </cell>
          <cell r="D510">
            <v>-4.3</v>
          </cell>
          <cell r="E510">
            <v>3.99</v>
          </cell>
          <cell r="F510">
            <v>2.81</v>
          </cell>
          <cell r="G510">
            <v>-1.32</v>
          </cell>
        </row>
        <row r="511">
          <cell r="A511" t="str">
            <v>291330210</v>
          </cell>
          <cell r="B511" t="str">
            <v>The Grand Rehabilitation and Nursing at Great Neck</v>
          </cell>
          <cell r="C511">
            <v>0</v>
          </cell>
          <cell r="D511">
            <v>0</v>
          </cell>
          <cell r="E511">
            <v>0.01</v>
          </cell>
          <cell r="F511">
            <v>3.5</v>
          </cell>
          <cell r="G511">
            <v>-1.03</v>
          </cell>
        </row>
        <row r="512">
          <cell r="A512" t="str">
            <v>015530410</v>
          </cell>
          <cell r="B512" t="str">
            <v>The Grand Rehabilitation and Nursing at Guilderland</v>
          </cell>
          <cell r="C512">
            <v>0</v>
          </cell>
          <cell r="D512">
            <v>-4.6100000000000003</v>
          </cell>
          <cell r="E512">
            <v>10.91</v>
          </cell>
          <cell r="F512">
            <v>2.97</v>
          </cell>
          <cell r="G512">
            <v>-1.32</v>
          </cell>
        </row>
        <row r="513">
          <cell r="A513" t="str">
            <v>210130210</v>
          </cell>
          <cell r="B513" t="str">
            <v>The Grand Rehabilitation and Nursing at Mohawk</v>
          </cell>
          <cell r="C513">
            <v>0</v>
          </cell>
          <cell r="D513">
            <v>-4.13</v>
          </cell>
          <cell r="E513">
            <v>4.38</v>
          </cell>
          <cell r="F513">
            <v>2.85</v>
          </cell>
          <cell r="G513">
            <v>-0.5</v>
          </cell>
        </row>
        <row r="514">
          <cell r="A514" t="str">
            <v>132230210</v>
          </cell>
          <cell r="B514" t="str">
            <v>The Grand Rehabilitation and Nursing at Pawling</v>
          </cell>
          <cell r="C514">
            <v>0</v>
          </cell>
          <cell r="D514">
            <v>0</v>
          </cell>
          <cell r="E514">
            <v>3.28</v>
          </cell>
          <cell r="F514">
            <v>2.97</v>
          </cell>
          <cell r="G514">
            <v>-0.73</v>
          </cell>
        </row>
        <row r="515">
          <cell r="A515" t="str">
            <v>700340410</v>
          </cell>
          <cell r="B515" t="str">
            <v>The Grand Rehabilitation and Nursing at Queens</v>
          </cell>
          <cell r="C515">
            <v>0</v>
          </cell>
          <cell r="D515">
            <v>0</v>
          </cell>
          <cell r="E515">
            <v>0.92</v>
          </cell>
          <cell r="F515">
            <v>3.64</v>
          </cell>
          <cell r="G515">
            <v>-1.1599999999999999</v>
          </cell>
        </row>
        <row r="516">
          <cell r="A516" t="str">
            <v>130230910</v>
          </cell>
          <cell r="B516" t="str">
            <v>The Grand Rehabilitation and Nursing at River Valley</v>
          </cell>
          <cell r="C516">
            <v>0</v>
          </cell>
          <cell r="D516">
            <v>0</v>
          </cell>
          <cell r="E516">
            <v>0.28999999999999998</v>
          </cell>
          <cell r="F516">
            <v>2.93</v>
          </cell>
          <cell r="G516">
            <v>-2.25</v>
          </cell>
        </row>
        <row r="517">
          <cell r="A517" t="str">
            <v>320131010</v>
          </cell>
          <cell r="B517" t="str">
            <v>The Grand Rehabilitation and Nursing at Rome</v>
          </cell>
          <cell r="C517">
            <v>0</v>
          </cell>
          <cell r="D517">
            <v>-3.98</v>
          </cell>
          <cell r="E517">
            <v>2.87</v>
          </cell>
          <cell r="F517">
            <v>2.62</v>
          </cell>
          <cell r="G517">
            <v>-0.95</v>
          </cell>
        </row>
        <row r="518">
          <cell r="A518" t="str">
            <v>296130310</v>
          </cell>
          <cell r="B518" t="str">
            <v>The Grand Rehabilitation and Nursing at South Point</v>
          </cell>
          <cell r="C518">
            <v>0</v>
          </cell>
          <cell r="D518">
            <v>0</v>
          </cell>
          <cell r="E518">
            <v>0.41</v>
          </cell>
          <cell r="F518">
            <v>3.32</v>
          </cell>
          <cell r="G518">
            <v>-0.96</v>
          </cell>
        </row>
        <row r="519">
          <cell r="A519" t="str">
            <v>320231810</v>
          </cell>
          <cell r="B519" t="str">
            <v>The Grand Rehabilitation and Nursing at Utica</v>
          </cell>
          <cell r="C519">
            <v>0</v>
          </cell>
          <cell r="D519">
            <v>-3.87</v>
          </cell>
          <cell r="E519">
            <v>2.85</v>
          </cell>
          <cell r="F519">
            <v>2.62</v>
          </cell>
          <cell r="G519">
            <v>-0.63</v>
          </cell>
        </row>
        <row r="520">
          <cell r="A520" t="str">
            <v>595730410</v>
          </cell>
          <cell r="B520" t="str">
            <v>The Grove at Valhalla Rehabilitation and Nursing Center</v>
          </cell>
          <cell r="C520">
            <v>0</v>
          </cell>
          <cell r="D520">
            <v>0</v>
          </cell>
          <cell r="E520">
            <v>0</v>
          </cell>
          <cell r="F520">
            <v>3.98</v>
          </cell>
          <cell r="G520">
            <v>-2.75</v>
          </cell>
        </row>
        <row r="521">
          <cell r="A521" t="str">
            <v>515732010</v>
          </cell>
          <cell r="B521" t="str">
            <v>The Hamlet Rehabilitation and Healthcare Center at Nesconset</v>
          </cell>
          <cell r="C521">
            <v>0</v>
          </cell>
          <cell r="D521">
            <v>0</v>
          </cell>
          <cell r="E521">
            <v>0.04</v>
          </cell>
          <cell r="F521">
            <v>4.17</v>
          </cell>
          <cell r="G521">
            <v>-1.38</v>
          </cell>
        </row>
        <row r="522">
          <cell r="A522" t="str">
            <v>512630310</v>
          </cell>
          <cell r="B522" t="str">
            <v>The Hamptons Center for Rehabilitation and Nursing</v>
          </cell>
          <cell r="C522">
            <v>0</v>
          </cell>
          <cell r="D522">
            <v>0</v>
          </cell>
          <cell r="E522">
            <v>0</v>
          </cell>
          <cell r="F522">
            <v>3.68</v>
          </cell>
          <cell r="G522">
            <v>-1.35</v>
          </cell>
        </row>
        <row r="523">
          <cell r="A523" t="str">
            <v>700139210</v>
          </cell>
          <cell r="B523" t="str">
            <v>The Heritage Rehabilitation and Health Care Center</v>
          </cell>
          <cell r="C523">
            <v>0</v>
          </cell>
          <cell r="D523">
            <v>0</v>
          </cell>
          <cell r="E523">
            <v>0</v>
          </cell>
          <cell r="F523">
            <v>3.52</v>
          </cell>
          <cell r="G523">
            <v>-0.93</v>
          </cell>
        </row>
        <row r="524">
          <cell r="A524" t="str">
            <v>275030610</v>
          </cell>
          <cell r="B524" t="str">
            <v>The Highlands at Brighton</v>
          </cell>
          <cell r="C524">
            <v>0</v>
          </cell>
          <cell r="D524">
            <v>0</v>
          </cell>
          <cell r="E524">
            <v>0.61</v>
          </cell>
          <cell r="F524">
            <v>2.71</v>
          </cell>
          <cell r="G524">
            <v>-1.54</v>
          </cell>
        </row>
        <row r="525">
          <cell r="A525" t="str">
            <v>276330010</v>
          </cell>
          <cell r="B525" t="str">
            <v>The Highlands Living Center</v>
          </cell>
          <cell r="C525">
            <v>0</v>
          </cell>
          <cell r="D525">
            <v>0</v>
          </cell>
          <cell r="E525">
            <v>0.56000000000000005</v>
          </cell>
          <cell r="F525">
            <v>2.74</v>
          </cell>
          <cell r="G525">
            <v>-0.56999999999999995</v>
          </cell>
        </row>
        <row r="526">
          <cell r="A526" t="str">
            <v>275030810</v>
          </cell>
          <cell r="B526" t="str">
            <v>The Hurlbut</v>
          </cell>
          <cell r="C526">
            <v>0</v>
          </cell>
          <cell r="D526">
            <v>0</v>
          </cell>
          <cell r="E526">
            <v>3.3</v>
          </cell>
          <cell r="F526">
            <v>2.61</v>
          </cell>
          <cell r="G526">
            <v>-0.57999999999999996</v>
          </cell>
        </row>
        <row r="527">
          <cell r="A527" t="str">
            <v>595730610</v>
          </cell>
          <cell r="B527" t="str">
            <v>The Knolls</v>
          </cell>
          <cell r="C527">
            <v>0</v>
          </cell>
          <cell r="D527">
            <v>0</v>
          </cell>
          <cell r="E527">
            <v>0</v>
          </cell>
          <cell r="F527">
            <v>3.57</v>
          </cell>
          <cell r="G527">
            <v>-0.51</v>
          </cell>
        </row>
        <row r="528">
          <cell r="A528" t="str">
            <v>700234010</v>
          </cell>
          <cell r="B528" t="str">
            <v>The New Jewish Home, Manhattan</v>
          </cell>
          <cell r="C528">
            <v>0</v>
          </cell>
          <cell r="D528">
            <v>0</v>
          </cell>
          <cell r="E528">
            <v>0.33</v>
          </cell>
          <cell r="F528">
            <v>4.57</v>
          </cell>
          <cell r="G528">
            <v>-0.88</v>
          </cell>
        </row>
        <row r="529">
          <cell r="A529" t="str">
            <v>590930210</v>
          </cell>
          <cell r="B529" t="str">
            <v>The New Jewish Home, Sarah Neuman</v>
          </cell>
          <cell r="C529">
            <v>0</v>
          </cell>
          <cell r="D529">
            <v>0</v>
          </cell>
          <cell r="E529">
            <v>0.01</v>
          </cell>
          <cell r="F529">
            <v>3.8</v>
          </cell>
          <cell r="G529">
            <v>-1.39</v>
          </cell>
        </row>
        <row r="530">
          <cell r="A530" t="str">
            <v>596630110</v>
          </cell>
          <cell r="B530" t="str">
            <v>The Paramount at Somers Rehabilitation and Nursing Center</v>
          </cell>
          <cell r="C530">
            <v>0</v>
          </cell>
          <cell r="D530">
            <v>0</v>
          </cell>
          <cell r="E530">
            <v>0</v>
          </cell>
          <cell r="F530">
            <v>4.28</v>
          </cell>
          <cell r="G530">
            <v>-1.22</v>
          </cell>
        </row>
        <row r="531">
          <cell r="A531" t="str">
            <v>700341710</v>
          </cell>
          <cell r="B531" t="str">
            <v>The Pavilion at Queens for Rehabilitation &amp; Nursing</v>
          </cell>
          <cell r="C531">
            <v>0</v>
          </cell>
          <cell r="D531">
            <v>0</v>
          </cell>
          <cell r="E531">
            <v>2.14</v>
          </cell>
          <cell r="F531">
            <v>4.82</v>
          </cell>
          <cell r="G531">
            <v>-2.23</v>
          </cell>
        </row>
        <row r="532">
          <cell r="A532" t="str">
            <v>700180210</v>
          </cell>
          <cell r="B532" t="str">
            <v>The Phoenix Rehabilitation and Nursing Center</v>
          </cell>
          <cell r="C532">
            <v>0</v>
          </cell>
          <cell r="D532">
            <v>-6.03</v>
          </cell>
          <cell r="E532">
            <v>0.35</v>
          </cell>
          <cell r="F532">
            <v>3.96</v>
          </cell>
          <cell r="G532">
            <v>-1.77</v>
          </cell>
        </row>
        <row r="533">
          <cell r="A533" t="str">
            <v>192130310</v>
          </cell>
          <cell r="B533" t="str">
            <v>The Pines at Catskill Center for Nursing &amp; Rehabilitati</v>
          </cell>
          <cell r="C533">
            <v>0</v>
          </cell>
          <cell r="D533">
            <v>0</v>
          </cell>
          <cell r="E533">
            <v>0.86</v>
          </cell>
          <cell r="F533">
            <v>2.81</v>
          </cell>
          <cell r="G533">
            <v>-0.74</v>
          </cell>
        </row>
        <row r="534">
          <cell r="A534" t="str">
            <v>560130710</v>
          </cell>
          <cell r="B534" t="str">
            <v>The Pines at Glens Falls Center for Nursing &amp; Rehabili</v>
          </cell>
          <cell r="C534">
            <v>0</v>
          </cell>
          <cell r="D534">
            <v>0</v>
          </cell>
          <cell r="E534">
            <v>0.41</v>
          </cell>
          <cell r="F534">
            <v>2.61</v>
          </cell>
          <cell r="G534">
            <v>-0.85</v>
          </cell>
        </row>
        <row r="535">
          <cell r="A535" t="str">
            <v>130230810</v>
          </cell>
          <cell r="B535" t="str">
            <v>The Pines at Poughkeepsie Center for Nursing &amp; Reh</v>
          </cell>
          <cell r="C535">
            <v>0</v>
          </cell>
          <cell r="D535">
            <v>0</v>
          </cell>
          <cell r="E535">
            <v>0.67</v>
          </cell>
          <cell r="F535">
            <v>2.77</v>
          </cell>
          <cell r="G535">
            <v>-2.97</v>
          </cell>
        </row>
        <row r="536">
          <cell r="A536" t="str">
            <v>320231510</v>
          </cell>
          <cell r="B536" t="str">
            <v>The Pines at Utica Center for Nursing &amp; Rehabilitation</v>
          </cell>
          <cell r="C536">
            <v>0</v>
          </cell>
          <cell r="D536">
            <v>0</v>
          </cell>
          <cell r="E536">
            <v>1.1599999999999999</v>
          </cell>
          <cell r="F536">
            <v>2.4900000000000002</v>
          </cell>
          <cell r="G536">
            <v>-1.22</v>
          </cell>
        </row>
        <row r="537">
          <cell r="A537" t="str">
            <v>046930010</v>
          </cell>
          <cell r="B537" t="str">
            <v>The Pines Healthcare &amp; Rehabilitation Centers Machias Ca</v>
          </cell>
          <cell r="C537">
            <v>0</v>
          </cell>
          <cell r="D537">
            <v>0</v>
          </cell>
          <cell r="E537">
            <v>0.01</v>
          </cell>
          <cell r="F537">
            <v>2.84</v>
          </cell>
          <cell r="G537">
            <v>-1.02</v>
          </cell>
        </row>
        <row r="538">
          <cell r="A538" t="str">
            <v>040130310</v>
          </cell>
          <cell r="B538" t="str">
            <v>The Pines Healthcare &amp; Rehabilitation Centers Olean Camp</v>
          </cell>
          <cell r="C538">
            <v>0</v>
          </cell>
          <cell r="D538">
            <v>0</v>
          </cell>
          <cell r="E538">
            <v>0.01</v>
          </cell>
          <cell r="F538">
            <v>2.75</v>
          </cell>
          <cell r="G538">
            <v>-0.63</v>
          </cell>
        </row>
        <row r="539">
          <cell r="A539" t="str">
            <v>700039610</v>
          </cell>
          <cell r="B539" t="str">
            <v>The Plaza Rehab and Nursing Center (Bronx County)</v>
          </cell>
          <cell r="C539">
            <v>0</v>
          </cell>
          <cell r="D539">
            <v>0</v>
          </cell>
          <cell r="E539">
            <v>0.46</v>
          </cell>
          <cell r="F539">
            <v>4.57</v>
          </cell>
          <cell r="G539">
            <v>-2.5299999999999998</v>
          </cell>
        </row>
        <row r="540">
          <cell r="A540" t="str">
            <v>700236010</v>
          </cell>
          <cell r="B540" t="str">
            <v>The Riverside</v>
          </cell>
          <cell r="C540">
            <v>0</v>
          </cell>
          <cell r="D540">
            <v>-6.95</v>
          </cell>
          <cell r="E540">
            <v>0.24</v>
          </cell>
          <cell r="F540">
            <v>4.32</v>
          </cell>
          <cell r="G540">
            <v>-2.81</v>
          </cell>
        </row>
        <row r="541">
          <cell r="A541" t="str">
            <v>270135910</v>
          </cell>
          <cell r="B541" t="str">
            <v>The Shore Winds LLC</v>
          </cell>
          <cell r="C541">
            <v>0</v>
          </cell>
          <cell r="D541">
            <v>0</v>
          </cell>
          <cell r="E541">
            <v>3.69</v>
          </cell>
          <cell r="F541">
            <v>2.5299999999999998</v>
          </cell>
          <cell r="G541">
            <v>-0.3</v>
          </cell>
        </row>
        <row r="542">
          <cell r="A542" t="str">
            <v>352330110</v>
          </cell>
          <cell r="B542" t="str">
            <v>The Valley View Center for Nursing Care and Rehab</v>
          </cell>
          <cell r="C542">
            <v>0</v>
          </cell>
          <cell r="D542">
            <v>0</v>
          </cell>
          <cell r="E542">
            <v>0</v>
          </cell>
          <cell r="F542">
            <v>4</v>
          </cell>
          <cell r="G542">
            <v>-0.86</v>
          </cell>
        </row>
        <row r="543">
          <cell r="A543" t="str">
            <v>362030110</v>
          </cell>
          <cell r="B543" t="str">
            <v>The Villages of Orleans Health and Rehabilitation Center</v>
          </cell>
          <cell r="C543">
            <v>0</v>
          </cell>
          <cell r="D543">
            <v>0</v>
          </cell>
          <cell r="E543">
            <v>0.49</v>
          </cell>
          <cell r="F543">
            <v>3</v>
          </cell>
          <cell r="G543">
            <v>-1.1599999999999999</v>
          </cell>
        </row>
        <row r="544">
          <cell r="A544" t="str">
            <v>590330910</v>
          </cell>
          <cell r="B544" t="str">
            <v>The Wartburg Home</v>
          </cell>
          <cell r="C544">
            <v>0</v>
          </cell>
          <cell r="D544">
            <v>0</v>
          </cell>
          <cell r="E544">
            <v>0.05</v>
          </cell>
          <cell r="F544">
            <v>3.5</v>
          </cell>
          <cell r="G544">
            <v>-0.98</v>
          </cell>
        </row>
        <row r="545">
          <cell r="A545" t="str">
            <v>432930110</v>
          </cell>
          <cell r="B545" t="str">
            <v>The Willows at Ramapo Rehabiliatation and Nursing Center</v>
          </cell>
          <cell r="C545">
            <v>0</v>
          </cell>
          <cell r="D545">
            <v>0</v>
          </cell>
          <cell r="E545">
            <v>0.01</v>
          </cell>
          <cell r="F545">
            <v>3.68</v>
          </cell>
          <cell r="G545">
            <v>-2.25</v>
          </cell>
        </row>
        <row r="546">
          <cell r="A546" t="str">
            <v>700038610</v>
          </cell>
          <cell r="B546" t="str">
            <v>Throgs Neck Rehabilitation &amp; Nursing Center</v>
          </cell>
          <cell r="C546">
            <v>0</v>
          </cell>
          <cell r="D546">
            <v>-6.08</v>
          </cell>
          <cell r="E546">
            <v>0.47</v>
          </cell>
          <cell r="F546">
            <v>4.04</v>
          </cell>
          <cell r="G546">
            <v>-1.61</v>
          </cell>
        </row>
        <row r="547">
          <cell r="A547" t="str">
            <v>435030110</v>
          </cell>
          <cell r="B547" t="str">
            <v>Tolstoy Foundation Nursing Home Co Inc</v>
          </cell>
          <cell r="C547">
            <v>0</v>
          </cell>
          <cell r="D547">
            <v>0</v>
          </cell>
          <cell r="E547">
            <v>0</v>
          </cell>
          <cell r="F547">
            <v>2.52</v>
          </cell>
          <cell r="G547">
            <v>-0.45</v>
          </cell>
        </row>
        <row r="548">
          <cell r="A548" t="str">
            <v>295031810</v>
          </cell>
          <cell r="B548" t="str">
            <v>Townhouse Center for Rehabilitation &amp; Nursing</v>
          </cell>
          <cell r="C548">
            <v>0</v>
          </cell>
          <cell r="D548">
            <v>0</v>
          </cell>
          <cell r="E548">
            <v>0.21</v>
          </cell>
          <cell r="F548">
            <v>3.74</v>
          </cell>
          <cell r="G548">
            <v>-2.02</v>
          </cell>
        </row>
        <row r="549">
          <cell r="A549" t="str">
            <v>700039810</v>
          </cell>
          <cell r="B549" t="str">
            <v>Triboro Center for Rehabilitation and Nursing (Bronx County)</v>
          </cell>
          <cell r="C549">
            <v>0</v>
          </cell>
          <cell r="D549">
            <v>0</v>
          </cell>
          <cell r="E549">
            <v>17.350000000000001</v>
          </cell>
          <cell r="F549">
            <v>5.33</v>
          </cell>
          <cell r="G549">
            <v>-1.93</v>
          </cell>
        </row>
        <row r="550">
          <cell r="A550" t="str">
            <v>410231310</v>
          </cell>
          <cell r="B550" t="str">
            <v>Troy Center for Rehabilitation and Nursing</v>
          </cell>
          <cell r="C550">
            <v>0</v>
          </cell>
          <cell r="D550">
            <v>-4.83</v>
          </cell>
          <cell r="E550">
            <v>2.99</v>
          </cell>
          <cell r="F550">
            <v>3.1</v>
          </cell>
          <cell r="G550">
            <v>-1.42</v>
          </cell>
        </row>
        <row r="551">
          <cell r="A551" t="str">
            <v>700339310</v>
          </cell>
          <cell r="B551" t="str">
            <v>Union Plaza Care Center</v>
          </cell>
          <cell r="C551">
            <v>0</v>
          </cell>
          <cell r="D551">
            <v>0</v>
          </cell>
          <cell r="E551">
            <v>0.04</v>
          </cell>
          <cell r="F551">
            <v>3.71</v>
          </cell>
          <cell r="G551">
            <v>-3.05</v>
          </cell>
        </row>
        <row r="552">
          <cell r="A552" t="str">
            <v>590430910</v>
          </cell>
          <cell r="B552" t="str">
            <v>United Hebrew Geriatric Center</v>
          </cell>
          <cell r="C552">
            <v>0</v>
          </cell>
          <cell r="D552">
            <v>0</v>
          </cell>
          <cell r="E552">
            <v>0.82</v>
          </cell>
          <cell r="F552">
            <v>3.37</v>
          </cell>
          <cell r="G552">
            <v>-2.2599999999999998</v>
          </cell>
        </row>
        <row r="553">
          <cell r="A553" t="str">
            <v>270135830</v>
          </cell>
          <cell r="B553" t="str">
            <v>Unity Living Center</v>
          </cell>
          <cell r="C553">
            <v>0</v>
          </cell>
          <cell r="D553">
            <v>0</v>
          </cell>
          <cell r="E553">
            <v>0.02</v>
          </cell>
          <cell r="F553">
            <v>3.13</v>
          </cell>
          <cell r="G553">
            <v>-1.57</v>
          </cell>
        </row>
        <row r="554">
          <cell r="A554" t="str">
            <v>700033710</v>
          </cell>
          <cell r="B554" t="str">
            <v>University Nursing Home</v>
          </cell>
          <cell r="C554">
            <v>0</v>
          </cell>
          <cell r="D554">
            <v>0</v>
          </cell>
          <cell r="E554">
            <v>8.11</v>
          </cell>
          <cell r="F554">
            <v>4.0999999999999996</v>
          </cell>
          <cell r="G554">
            <v>-0.97</v>
          </cell>
        </row>
        <row r="555">
          <cell r="A555" t="str">
            <v>700234710</v>
          </cell>
          <cell r="B555" t="str">
            <v>Upper East Side Rehabilitation and Nursing Center</v>
          </cell>
          <cell r="C555">
            <v>0</v>
          </cell>
          <cell r="D555">
            <v>0</v>
          </cell>
          <cell r="E555">
            <v>0.3</v>
          </cell>
          <cell r="F555">
            <v>4.42</v>
          </cell>
          <cell r="G555">
            <v>-1.06</v>
          </cell>
        </row>
        <row r="556">
          <cell r="A556" t="str">
            <v>320231610</v>
          </cell>
          <cell r="B556" t="str">
            <v>Utica Rehabilitation &amp; Nursing Center</v>
          </cell>
          <cell r="C556">
            <v>0</v>
          </cell>
          <cell r="D556">
            <v>0</v>
          </cell>
          <cell r="E556">
            <v>2.37</v>
          </cell>
          <cell r="F556">
            <v>2.63</v>
          </cell>
          <cell r="G556">
            <v>-0.79</v>
          </cell>
        </row>
        <row r="557">
          <cell r="A557" t="str">
            <v>212430110</v>
          </cell>
          <cell r="B557" t="str">
            <v>Valley Health Services Inc</v>
          </cell>
          <cell r="C557">
            <v>0</v>
          </cell>
          <cell r="D557">
            <v>0</v>
          </cell>
          <cell r="E557">
            <v>2.9</v>
          </cell>
          <cell r="F557">
            <v>2.4300000000000002</v>
          </cell>
          <cell r="G557">
            <v>-0.6</v>
          </cell>
        </row>
        <row r="558">
          <cell r="A558" t="str">
            <v>082430310</v>
          </cell>
          <cell r="B558" t="str">
            <v>Valley View Manor Nursing Home</v>
          </cell>
          <cell r="C558">
            <v>0</v>
          </cell>
          <cell r="D558">
            <v>0</v>
          </cell>
          <cell r="E558">
            <v>1.62</v>
          </cell>
          <cell r="F558">
            <v>3</v>
          </cell>
          <cell r="G558">
            <v>-0.42</v>
          </cell>
        </row>
        <row r="559">
          <cell r="A559" t="str">
            <v>330132810</v>
          </cell>
          <cell r="B559" t="str">
            <v>Van Duyn Center for Rehabilitation and Nursing</v>
          </cell>
          <cell r="C559">
            <v>0</v>
          </cell>
          <cell r="D559">
            <v>-4.6399999999999997</v>
          </cell>
          <cell r="E559">
            <v>0.62</v>
          </cell>
          <cell r="F559">
            <v>3.16</v>
          </cell>
          <cell r="G559">
            <v>-0.94</v>
          </cell>
        </row>
        <row r="560">
          <cell r="A560" t="str">
            <v>410230710</v>
          </cell>
          <cell r="B560" t="str">
            <v>Van Rensselaer Manor</v>
          </cell>
          <cell r="C560">
            <v>0</v>
          </cell>
          <cell r="D560">
            <v>0</v>
          </cell>
          <cell r="E560">
            <v>0.01</v>
          </cell>
          <cell r="F560">
            <v>3.04</v>
          </cell>
          <cell r="G560">
            <v>-0.85</v>
          </cell>
        </row>
        <row r="561">
          <cell r="A561" t="str">
            <v>700432010</v>
          </cell>
          <cell r="B561" t="str">
            <v>Verrazano Nursing Home</v>
          </cell>
          <cell r="C561">
            <v>0</v>
          </cell>
          <cell r="D561">
            <v>0</v>
          </cell>
          <cell r="E561">
            <v>0.54</v>
          </cell>
          <cell r="F561">
            <v>3.39</v>
          </cell>
          <cell r="G561">
            <v>-0.95</v>
          </cell>
        </row>
        <row r="562">
          <cell r="A562" t="str">
            <v>036430210</v>
          </cell>
          <cell r="B562" t="str">
            <v>Vestal Park Rehabilitation and Nursing Center</v>
          </cell>
          <cell r="C562">
            <v>0</v>
          </cell>
          <cell r="D562">
            <v>0</v>
          </cell>
          <cell r="E562">
            <v>2.0299999999999998</v>
          </cell>
          <cell r="F562">
            <v>2.48</v>
          </cell>
          <cell r="G562">
            <v>-2.2999999999999998</v>
          </cell>
        </row>
        <row r="563">
          <cell r="A563" t="str">
            <v>700233510</v>
          </cell>
          <cell r="B563" t="str">
            <v>Villagecare Rehabilitation and Nursing Center</v>
          </cell>
          <cell r="C563">
            <v>0</v>
          </cell>
          <cell r="D563">
            <v>0</v>
          </cell>
          <cell r="E563">
            <v>0.79</v>
          </cell>
          <cell r="F563">
            <v>4.47</v>
          </cell>
          <cell r="G563">
            <v>-3.6</v>
          </cell>
        </row>
        <row r="564">
          <cell r="A564" t="str">
            <v>565730010</v>
          </cell>
          <cell r="B564" t="str">
            <v>Warren Center for Rehabilitation and Nursing</v>
          </cell>
          <cell r="C564">
            <v>0</v>
          </cell>
          <cell r="D564">
            <v>0</v>
          </cell>
          <cell r="E564">
            <v>1.24</v>
          </cell>
          <cell r="F564">
            <v>2.82</v>
          </cell>
          <cell r="G564">
            <v>-1.3</v>
          </cell>
        </row>
        <row r="565">
          <cell r="A565" t="str">
            <v>575030110</v>
          </cell>
          <cell r="B565" t="str">
            <v>Washington Center for Rehabilitation and Healthcare</v>
          </cell>
          <cell r="C565">
            <v>0</v>
          </cell>
          <cell r="D565">
            <v>0</v>
          </cell>
          <cell r="E565">
            <v>1.52</v>
          </cell>
          <cell r="F565">
            <v>2.91</v>
          </cell>
          <cell r="G565">
            <v>-1.91</v>
          </cell>
        </row>
        <row r="566">
          <cell r="A566" t="str">
            <v>514930410</v>
          </cell>
          <cell r="B566" t="str">
            <v>Waters Edge Rehabilitation and Nursing Center at Port Jefferson</v>
          </cell>
          <cell r="C566">
            <v>0</v>
          </cell>
          <cell r="D566">
            <v>0</v>
          </cell>
          <cell r="E566">
            <v>0.03</v>
          </cell>
          <cell r="F566">
            <v>3.82</v>
          </cell>
          <cell r="G566">
            <v>-1.05</v>
          </cell>
        </row>
        <row r="567">
          <cell r="A567" t="str">
            <v>596030310</v>
          </cell>
          <cell r="B567" t="str">
            <v>Waterview Hills Rehabilitation and Nursing Center</v>
          </cell>
          <cell r="C567">
            <v>0</v>
          </cell>
          <cell r="D567">
            <v>0</v>
          </cell>
          <cell r="E567">
            <v>0.05</v>
          </cell>
          <cell r="F567">
            <v>3.93</v>
          </cell>
          <cell r="G567">
            <v>-0.86</v>
          </cell>
        </row>
        <row r="568">
          <cell r="A568" t="str">
            <v>700336710</v>
          </cell>
          <cell r="B568" t="str">
            <v>Waterview Nursing Care Center</v>
          </cell>
          <cell r="C568">
            <v>0</v>
          </cell>
          <cell r="D568">
            <v>0</v>
          </cell>
          <cell r="E568">
            <v>0.84</v>
          </cell>
          <cell r="F568">
            <v>3.16</v>
          </cell>
          <cell r="G568">
            <v>-0.69</v>
          </cell>
        </row>
        <row r="569">
          <cell r="A569" t="str">
            <v>322630110</v>
          </cell>
          <cell r="B569" t="str">
            <v>Waterville Residential Care Center</v>
          </cell>
          <cell r="C569">
            <v>0</v>
          </cell>
          <cell r="D569">
            <v>0</v>
          </cell>
          <cell r="E569">
            <v>2.4300000000000002</v>
          </cell>
          <cell r="F569">
            <v>2.46</v>
          </cell>
          <cell r="G569">
            <v>-0.5</v>
          </cell>
        </row>
        <row r="570">
          <cell r="A570" t="str">
            <v>700035010</v>
          </cell>
          <cell r="B570" t="str">
            <v>Wayne Center For Nursing And Rehabilitation</v>
          </cell>
          <cell r="C570">
            <v>0</v>
          </cell>
          <cell r="D570">
            <v>0</v>
          </cell>
          <cell r="E570">
            <v>0.08</v>
          </cell>
          <cell r="F570">
            <v>3.53</v>
          </cell>
          <cell r="G570">
            <v>-1.28</v>
          </cell>
        </row>
        <row r="571">
          <cell r="A571" t="str">
            <v>582330210</v>
          </cell>
          <cell r="B571" t="str">
            <v>Wayne County Nursing Home</v>
          </cell>
          <cell r="C571">
            <v>0</v>
          </cell>
          <cell r="D571">
            <v>0</v>
          </cell>
          <cell r="E571">
            <v>0.35</v>
          </cell>
          <cell r="F571">
            <v>2.7</v>
          </cell>
          <cell r="G571">
            <v>-0.39</v>
          </cell>
        </row>
        <row r="572">
          <cell r="A572" t="str">
            <v>582000030</v>
          </cell>
          <cell r="B572" t="str">
            <v>Wayne Health Care</v>
          </cell>
          <cell r="C572">
            <v>0</v>
          </cell>
          <cell r="D572">
            <v>0</v>
          </cell>
          <cell r="E572">
            <v>0.13</v>
          </cell>
          <cell r="F572">
            <v>2.99</v>
          </cell>
          <cell r="G572">
            <v>-1</v>
          </cell>
        </row>
        <row r="573">
          <cell r="A573" t="str">
            <v>272230210</v>
          </cell>
          <cell r="B573" t="str">
            <v>Wedgewood Nursing and Rehabilitation Center</v>
          </cell>
          <cell r="C573">
            <v>0</v>
          </cell>
          <cell r="D573">
            <v>0</v>
          </cell>
          <cell r="E573">
            <v>1.26</v>
          </cell>
          <cell r="F573">
            <v>2.57</v>
          </cell>
          <cell r="G573">
            <v>-0.51</v>
          </cell>
        </row>
        <row r="574">
          <cell r="A574" t="str">
            <v>170230010</v>
          </cell>
          <cell r="B574" t="str">
            <v>Wells Nursing Home Inc</v>
          </cell>
          <cell r="C574">
            <v>0</v>
          </cell>
          <cell r="D574">
            <v>-3.33</v>
          </cell>
          <cell r="E574">
            <v>0.52</v>
          </cell>
          <cell r="F574">
            <v>2.38</v>
          </cell>
          <cell r="G574">
            <v>-0.31</v>
          </cell>
        </row>
        <row r="575">
          <cell r="A575" t="str">
            <v>022830510</v>
          </cell>
          <cell r="B575" t="str">
            <v>Wellsville Manor Care Center</v>
          </cell>
          <cell r="C575">
            <v>0</v>
          </cell>
          <cell r="D575">
            <v>0</v>
          </cell>
          <cell r="E575">
            <v>1.28</v>
          </cell>
          <cell r="F575">
            <v>3.08</v>
          </cell>
          <cell r="G575">
            <v>-0.65</v>
          </cell>
        </row>
        <row r="576">
          <cell r="A576" t="str">
            <v>270135210</v>
          </cell>
          <cell r="B576" t="str">
            <v>Wesley Gardens Corporation</v>
          </cell>
          <cell r="C576">
            <v>0</v>
          </cell>
          <cell r="D576">
            <v>0</v>
          </cell>
          <cell r="E576">
            <v>0.48</v>
          </cell>
          <cell r="F576">
            <v>2.69</v>
          </cell>
          <cell r="G576">
            <v>-0.81</v>
          </cell>
        </row>
        <row r="577">
          <cell r="A577" t="str">
            <v>450130110</v>
          </cell>
          <cell r="B577" t="str">
            <v>Wesley Health Care Center Inc</v>
          </cell>
          <cell r="C577">
            <v>0</v>
          </cell>
          <cell r="D577">
            <v>0</v>
          </cell>
          <cell r="E577">
            <v>0.02</v>
          </cell>
          <cell r="F577">
            <v>3.03</v>
          </cell>
          <cell r="G577">
            <v>-1.01</v>
          </cell>
        </row>
        <row r="578">
          <cell r="A578" t="str">
            <v>700340310</v>
          </cell>
          <cell r="B578" t="str">
            <v>West Lawrence Care Center LLC</v>
          </cell>
          <cell r="C578">
            <v>0</v>
          </cell>
          <cell r="D578">
            <v>0</v>
          </cell>
          <cell r="E578">
            <v>0.98</v>
          </cell>
          <cell r="F578">
            <v>4.01</v>
          </cell>
          <cell r="G578">
            <v>-1.54</v>
          </cell>
        </row>
        <row r="579">
          <cell r="A579" t="str">
            <v>590331210</v>
          </cell>
          <cell r="B579" t="str">
            <v>Westchester Center for Rehabilitation &amp; Nursing</v>
          </cell>
          <cell r="C579">
            <v>0</v>
          </cell>
          <cell r="D579">
            <v>0</v>
          </cell>
          <cell r="E579">
            <v>0.2</v>
          </cell>
          <cell r="F579">
            <v>4.5999999999999996</v>
          </cell>
          <cell r="G579">
            <v>-1.19</v>
          </cell>
        </row>
        <row r="580">
          <cell r="A580" t="str">
            <v>180130510</v>
          </cell>
          <cell r="B580" t="str">
            <v>Western New York State Veterans Home</v>
          </cell>
          <cell r="C580">
            <v>0</v>
          </cell>
          <cell r="D580">
            <v>0</v>
          </cell>
          <cell r="E580">
            <v>0.33</v>
          </cell>
          <cell r="F580">
            <v>2.85</v>
          </cell>
          <cell r="G580">
            <v>-1.78</v>
          </cell>
        </row>
        <row r="581">
          <cell r="A581" t="str">
            <v>515830210</v>
          </cell>
          <cell r="B581" t="str">
            <v>Westhampton Care Center</v>
          </cell>
          <cell r="C581">
            <v>0</v>
          </cell>
          <cell r="D581">
            <v>0</v>
          </cell>
          <cell r="E581">
            <v>0</v>
          </cell>
          <cell r="F581">
            <v>4.03</v>
          </cell>
          <cell r="G581">
            <v>-0.95</v>
          </cell>
        </row>
        <row r="582">
          <cell r="A582" t="str">
            <v>295230610</v>
          </cell>
          <cell r="B582" t="str">
            <v>White Oaks Rehabilitation and Nursing Center</v>
          </cell>
          <cell r="C582">
            <v>0</v>
          </cell>
          <cell r="D582">
            <v>0</v>
          </cell>
          <cell r="E582">
            <v>0.08</v>
          </cell>
          <cell r="F582">
            <v>3.56</v>
          </cell>
          <cell r="G582">
            <v>-0.31</v>
          </cell>
        </row>
        <row r="583">
          <cell r="A583" t="str">
            <v>590231810</v>
          </cell>
          <cell r="B583" t="str">
            <v>White Plains Center For Nursing Care</v>
          </cell>
          <cell r="C583">
            <v>0</v>
          </cell>
          <cell r="D583">
            <v>-5.68</v>
          </cell>
          <cell r="E583">
            <v>0.13</v>
          </cell>
          <cell r="F583">
            <v>3.76</v>
          </cell>
          <cell r="G583">
            <v>-1.57</v>
          </cell>
        </row>
        <row r="584">
          <cell r="A584" t="str">
            <v>280100130</v>
          </cell>
          <cell r="B584" t="str">
            <v>Wilkinson Residential Health Care Facility</v>
          </cell>
          <cell r="C584">
            <v>0</v>
          </cell>
          <cell r="D584">
            <v>0</v>
          </cell>
          <cell r="E584">
            <v>0</v>
          </cell>
          <cell r="F584">
            <v>2.76</v>
          </cell>
          <cell r="G584">
            <v>-0.64</v>
          </cell>
        </row>
        <row r="585">
          <cell r="A585" t="str">
            <v>700037910</v>
          </cell>
          <cell r="B585" t="str">
            <v>Williamsbridge Center for Rehabilitation &amp; Nursing</v>
          </cell>
          <cell r="C585">
            <v>0</v>
          </cell>
          <cell r="D585">
            <v>-6.02</v>
          </cell>
          <cell r="E585">
            <v>16.14</v>
          </cell>
          <cell r="F585">
            <v>4.08</v>
          </cell>
          <cell r="G585">
            <v>-1.02</v>
          </cell>
        </row>
        <row r="586">
          <cell r="A586" t="str">
            <v>142130610</v>
          </cell>
          <cell r="B586" t="str">
            <v>Williamsville Suburban LLC</v>
          </cell>
          <cell r="C586">
            <v>0</v>
          </cell>
          <cell r="D586">
            <v>-4.67</v>
          </cell>
          <cell r="E586">
            <v>0.84</v>
          </cell>
          <cell r="F586">
            <v>3.24</v>
          </cell>
          <cell r="G586">
            <v>-0.74</v>
          </cell>
        </row>
        <row r="587">
          <cell r="A587" t="str">
            <v>036430110</v>
          </cell>
          <cell r="B587" t="str">
            <v>Willow Point Rehabilitation and Nursing Center</v>
          </cell>
          <cell r="C587">
            <v>0</v>
          </cell>
          <cell r="D587">
            <v>0</v>
          </cell>
          <cell r="E587">
            <v>1.22</v>
          </cell>
          <cell r="F587">
            <v>3.21</v>
          </cell>
          <cell r="G587">
            <v>-0.46</v>
          </cell>
        </row>
        <row r="588">
          <cell r="A588" t="str">
            <v>700335710</v>
          </cell>
          <cell r="B588" t="str">
            <v>Windsor Park Nursing Home</v>
          </cell>
          <cell r="C588">
            <v>0</v>
          </cell>
          <cell r="D588">
            <v>0</v>
          </cell>
          <cell r="E588">
            <v>0.63</v>
          </cell>
          <cell r="F588">
            <v>4.2</v>
          </cell>
          <cell r="G588">
            <v>-0.83</v>
          </cell>
        </row>
        <row r="589">
          <cell r="A589" t="str">
            <v>130130110</v>
          </cell>
          <cell r="B589" t="str">
            <v>Wingate at Beacon</v>
          </cell>
          <cell r="C589">
            <v>0</v>
          </cell>
          <cell r="D589">
            <v>0</v>
          </cell>
          <cell r="E589">
            <v>0.06</v>
          </cell>
          <cell r="F589">
            <v>2.8</v>
          </cell>
          <cell r="G589">
            <v>-2.04</v>
          </cell>
        </row>
        <row r="590">
          <cell r="A590" t="str">
            <v>132030110</v>
          </cell>
          <cell r="B590" t="str">
            <v>Wingate of Dutchess</v>
          </cell>
          <cell r="C590">
            <v>0</v>
          </cell>
          <cell r="D590">
            <v>0</v>
          </cell>
          <cell r="E590">
            <v>0.08</v>
          </cell>
          <cell r="F590">
            <v>3.06</v>
          </cell>
          <cell r="G590">
            <v>-1.98</v>
          </cell>
        </row>
        <row r="591">
          <cell r="A591" t="str">
            <v>555630110</v>
          </cell>
          <cell r="B591" t="str">
            <v>Wingate of Ulster</v>
          </cell>
          <cell r="C591">
            <v>0</v>
          </cell>
          <cell r="D591">
            <v>0</v>
          </cell>
          <cell r="E591">
            <v>0.01</v>
          </cell>
          <cell r="F591">
            <v>3.03</v>
          </cell>
          <cell r="G591">
            <v>-2.06</v>
          </cell>
        </row>
        <row r="592">
          <cell r="A592" t="str">
            <v>700333610</v>
          </cell>
          <cell r="B592" t="str">
            <v>Woodcrest Rehabilitation &amp; Residential Health Care Ctr LLC</v>
          </cell>
          <cell r="C592">
            <v>0</v>
          </cell>
          <cell r="D592">
            <v>0</v>
          </cell>
          <cell r="E592">
            <v>4.37</v>
          </cell>
          <cell r="F592">
            <v>3.51</v>
          </cell>
          <cell r="G592">
            <v>-0.93</v>
          </cell>
        </row>
        <row r="593">
          <cell r="A593" t="str">
            <v>515132310</v>
          </cell>
          <cell r="B593" t="str">
            <v>Woodhaven Nursing Home</v>
          </cell>
          <cell r="C593">
            <v>0</v>
          </cell>
          <cell r="D593">
            <v>0</v>
          </cell>
          <cell r="E593">
            <v>0.12</v>
          </cell>
          <cell r="F593">
            <v>3.72</v>
          </cell>
          <cell r="G593">
            <v>-0.35</v>
          </cell>
        </row>
        <row r="594">
          <cell r="A594" t="str">
            <v>552230310</v>
          </cell>
          <cell r="B594" t="str">
            <v>Woodland Pond at New Paltz</v>
          </cell>
          <cell r="C594">
            <v>0</v>
          </cell>
          <cell r="D594">
            <v>0</v>
          </cell>
          <cell r="E594">
            <v>0</v>
          </cell>
          <cell r="F594">
            <v>2.63</v>
          </cell>
          <cell r="G594">
            <v>-2.3199999999999998</v>
          </cell>
        </row>
        <row r="595">
          <cell r="A595" t="str">
            <v>275030310</v>
          </cell>
          <cell r="B595" t="str">
            <v>Woodside Manor Nursing Home Inc</v>
          </cell>
          <cell r="C595">
            <v>0</v>
          </cell>
          <cell r="D595">
            <v>0</v>
          </cell>
          <cell r="E595">
            <v>5.04</v>
          </cell>
          <cell r="F595">
            <v>2.99</v>
          </cell>
          <cell r="G595">
            <v>-1.1499999999999999</v>
          </cell>
        </row>
        <row r="596">
          <cell r="A596" t="str">
            <v>700039010</v>
          </cell>
          <cell r="B596" t="str">
            <v>Workmens Circle Multicare Center</v>
          </cell>
          <cell r="C596">
            <v>0</v>
          </cell>
          <cell r="D596">
            <v>0</v>
          </cell>
          <cell r="E596">
            <v>0.91</v>
          </cell>
          <cell r="F596">
            <v>3.98</v>
          </cell>
          <cell r="G596">
            <v>-1.8</v>
          </cell>
        </row>
        <row r="597">
          <cell r="A597" t="str">
            <v>602700030</v>
          </cell>
          <cell r="B597" t="str">
            <v>Wyoming County Community Hospital Snf</v>
          </cell>
          <cell r="C597">
            <v>0</v>
          </cell>
          <cell r="D597">
            <v>0</v>
          </cell>
          <cell r="E597">
            <v>0.42</v>
          </cell>
          <cell r="F597">
            <v>3.04</v>
          </cell>
          <cell r="G597">
            <v>-1.51</v>
          </cell>
        </row>
        <row r="598">
          <cell r="A598" t="str">
            <v>590731910</v>
          </cell>
          <cell r="B598" t="str">
            <v>Yonkers Gardens Center for Nursing and Rehabilitation</v>
          </cell>
          <cell r="C598">
            <v>0</v>
          </cell>
          <cell r="D598">
            <v>0</v>
          </cell>
          <cell r="E598">
            <v>0</v>
          </cell>
          <cell r="F598">
            <v>4.05</v>
          </cell>
          <cell r="G598">
            <v>-0.71</v>
          </cell>
        </row>
        <row r="599">
          <cell r="A599" t="str">
            <v>595130110</v>
          </cell>
          <cell r="B599" t="str">
            <v>Yorktown Rehabilitation &amp; Nursing Center</v>
          </cell>
          <cell r="C599">
            <v>0</v>
          </cell>
          <cell r="D599">
            <v>0</v>
          </cell>
          <cell r="E599">
            <v>0.1</v>
          </cell>
          <cell r="F599">
            <v>3.55</v>
          </cell>
          <cell r="G599">
            <v>-1.49</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9"/>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B14" sqref="B14"/>
    </sheetView>
  </sheetViews>
  <sheetFormatPr defaultColWidth="9.140625" defaultRowHeight="14.25" x14ac:dyDescent="0.2"/>
  <cols>
    <col min="1" max="1" width="12.42578125" style="4" customWidth="1"/>
    <col min="2" max="2" width="50.7109375" style="4" customWidth="1"/>
    <col min="3" max="3" width="16.5703125" style="7" customWidth="1"/>
    <col min="4" max="4" width="13.42578125" style="6" customWidth="1"/>
    <col min="5" max="5" width="17" style="6" customWidth="1"/>
    <col min="6" max="8" width="12.5703125" style="6" customWidth="1"/>
    <col min="9" max="9" width="16.42578125" style="9" customWidth="1"/>
    <col min="10" max="16384" width="9.140625" style="4"/>
  </cols>
  <sheetData>
    <row r="1" spans="1:9" s="5" customFormat="1" ht="15" x14ac:dyDescent="0.2">
      <c r="A1" s="81" t="s">
        <v>1049</v>
      </c>
      <c r="B1" s="82"/>
      <c r="C1" s="82"/>
      <c r="D1" s="82"/>
      <c r="E1" s="82"/>
      <c r="F1" s="82"/>
      <c r="G1" s="82"/>
      <c r="H1" s="82"/>
      <c r="I1" s="82"/>
    </row>
    <row r="2" spans="1:9" s="5" customFormat="1" ht="15" x14ac:dyDescent="0.2">
      <c r="A2" s="83" t="s">
        <v>1322</v>
      </c>
      <c r="B2" s="84"/>
      <c r="C2" s="84"/>
      <c r="D2" s="84"/>
      <c r="E2" s="84"/>
      <c r="F2" s="84"/>
      <c r="G2" s="84"/>
      <c r="H2" s="84"/>
      <c r="I2" s="84"/>
    </row>
    <row r="3" spans="1:9" s="5" customFormat="1" ht="15.75" x14ac:dyDescent="0.25">
      <c r="A3" s="85" t="s">
        <v>1309</v>
      </c>
      <c r="B3" s="86"/>
      <c r="C3" s="86"/>
      <c r="D3" s="86"/>
      <c r="E3" s="86"/>
      <c r="F3" s="86"/>
      <c r="G3" s="86"/>
      <c r="H3" s="86"/>
      <c r="I3" s="86"/>
    </row>
    <row r="4" spans="1:9" s="2" customFormat="1" ht="51.75" thickBot="1" x14ac:dyDescent="0.25">
      <c r="A4" s="34"/>
      <c r="B4" s="35"/>
      <c r="C4" s="36" t="s">
        <v>1152</v>
      </c>
      <c r="D4" s="36" t="s">
        <v>1032</v>
      </c>
      <c r="E4" s="36" t="s">
        <v>1295</v>
      </c>
      <c r="F4" s="36" t="s">
        <v>1151</v>
      </c>
      <c r="G4" s="36" t="s">
        <v>1293</v>
      </c>
      <c r="H4" s="36" t="s">
        <v>1308</v>
      </c>
      <c r="I4" s="37" t="s">
        <v>1296</v>
      </c>
    </row>
    <row r="5" spans="1:9" s="3" customFormat="1" ht="15" thickBot="1" x14ac:dyDescent="0.25">
      <c r="A5" s="29" t="s">
        <v>0</v>
      </c>
      <c r="B5" s="30" t="s">
        <v>1</v>
      </c>
      <c r="C5" s="31"/>
      <c r="D5" s="32"/>
      <c r="E5" s="32"/>
      <c r="F5" s="32"/>
      <c r="G5" s="32"/>
      <c r="H5" s="32"/>
      <c r="I5" s="33"/>
    </row>
    <row r="6" spans="1:9" ht="15" x14ac:dyDescent="0.25">
      <c r="A6" s="39" t="s">
        <v>732</v>
      </c>
      <c r="B6" s="40" t="s">
        <v>733</v>
      </c>
      <c r="C6" s="41">
        <v>0</v>
      </c>
      <c r="D6" s="42">
        <v>0</v>
      </c>
      <c r="E6" s="43">
        <v>0</v>
      </c>
      <c r="F6" s="44">
        <v>3.94</v>
      </c>
      <c r="G6" s="44">
        <v>-1.47</v>
      </c>
      <c r="H6" s="44">
        <v>2.67</v>
      </c>
      <c r="I6" s="45">
        <f>ROUND(C6+D6+E6+F6+G6+H6,2)</f>
        <v>5.14</v>
      </c>
    </row>
    <row r="7" spans="1:9" ht="15" x14ac:dyDescent="0.25">
      <c r="A7" s="25" t="s">
        <v>143</v>
      </c>
      <c r="B7" s="21" t="s">
        <v>144</v>
      </c>
      <c r="C7" s="46">
        <v>0</v>
      </c>
      <c r="D7" s="22">
        <v>0</v>
      </c>
      <c r="E7" s="23">
        <v>1.85</v>
      </c>
      <c r="F7" s="24">
        <v>2.75</v>
      </c>
      <c r="G7" s="24">
        <v>-1.75</v>
      </c>
      <c r="H7" s="24">
        <v>1.86</v>
      </c>
      <c r="I7" s="38">
        <f t="shared" ref="I7:I70" si="0">ROUND(C7+D7+E7+F7+G7+H7,2)</f>
        <v>4.71</v>
      </c>
    </row>
    <row r="8" spans="1:9" ht="15" x14ac:dyDescent="0.25">
      <c r="A8" s="25" t="s">
        <v>43</v>
      </c>
      <c r="B8" s="21" t="s">
        <v>44</v>
      </c>
      <c r="C8" s="46">
        <v>0</v>
      </c>
      <c r="D8" s="22">
        <v>0</v>
      </c>
      <c r="E8" s="23">
        <v>3.77</v>
      </c>
      <c r="F8" s="24">
        <v>2.76</v>
      </c>
      <c r="G8" s="24">
        <v>-0.77</v>
      </c>
      <c r="H8" s="24">
        <v>1.87</v>
      </c>
      <c r="I8" s="38">
        <f t="shared" si="0"/>
        <v>7.63</v>
      </c>
    </row>
    <row r="9" spans="1:9" ht="15" x14ac:dyDescent="0.25">
      <c r="A9" s="25" t="s">
        <v>63</v>
      </c>
      <c r="B9" s="21" t="s">
        <v>64</v>
      </c>
      <c r="C9" s="46">
        <v>0</v>
      </c>
      <c r="D9" s="22">
        <v>-4.6100000000000003</v>
      </c>
      <c r="E9" s="23">
        <v>3.33</v>
      </c>
      <c r="F9" s="24">
        <v>3.11</v>
      </c>
      <c r="G9" s="24">
        <v>-1.02</v>
      </c>
      <c r="H9" s="24">
        <v>2.11</v>
      </c>
      <c r="I9" s="38">
        <f t="shared" si="0"/>
        <v>2.92</v>
      </c>
    </row>
    <row r="10" spans="1:9" ht="15" x14ac:dyDescent="0.25">
      <c r="A10" s="25" t="s">
        <v>97</v>
      </c>
      <c r="B10" s="21" t="s">
        <v>98</v>
      </c>
      <c r="C10" s="46">
        <v>0</v>
      </c>
      <c r="D10" s="22">
        <v>0</v>
      </c>
      <c r="E10" s="23">
        <v>3.46</v>
      </c>
      <c r="F10" s="24">
        <v>3.01</v>
      </c>
      <c r="G10" s="24">
        <v>-0.67</v>
      </c>
      <c r="H10" s="24">
        <v>2.04</v>
      </c>
      <c r="I10" s="38">
        <f t="shared" si="0"/>
        <v>7.84</v>
      </c>
    </row>
    <row r="11" spans="1:9" ht="15" x14ac:dyDescent="0.25">
      <c r="A11" s="25" t="s">
        <v>173</v>
      </c>
      <c r="B11" s="21" t="s">
        <v>174</v>
      </c>
      <c r="C11" s="46">
        <v>0</v>
      </c>
      <c r="D11" s="22">
        <v>0</v>
      </c>
      <c r="E11" s="23">
        <v>2.33</v>
      </c>
      <c r="F11" s="24">
        <v>2.9</v>
      </c>
      <c r="G11" s="24">
        <v>-0.74</v>
      </c>
      <c r="H11" s="24">
        <v>1.97</v>
      </c>
      <c r="I11" s="38">
        <f t="shared" si="0"/>
        <v>6.46</v>
      </c>
    </row>
    <row r="12" spans="1:9" ht="15" x14ac:dyDescent="0.25">
      <c r="A12" s="25" t="s">
        <v>111</v>
      </c>
      <c r="B12" s="21" t="s">
        <v>112</v>
      </c>
      <c r="C12" s="46">
        <v>0</v>
      </c>
      <c r="D12" s="22">
        <v>0</v>
      </c>
      <c r="E12" s="23">
        <v>2.57</v>
      </c>
      <c r="F12" s="24">
        <v>2.61</v>
      </c>
      <c r="G12" s="24">
        <v>-0.95</v>
      </c>
      <c r="H12" s="24">
        <v>1.77</v>
      </c>
      <c r="I12" s="38">
        <f t="shared" si="0"/>
        <v>6</v>
      </c>
    </row>
    <row r="13" spans="1:9" ht="15" x14ac:dyDescent="0.25">
      <c r="A13" s="25" t="s">
        <v>219</v>
      </c>
      <c r="B13" s="21" t="s">
        <v>220</v>
      </c>
      <c r="C13" s="46">
        <v>0</v>
      </c>
      <c r="D13" s="22">
        <v>0</v>
      </c>
      <c r="E13" s="23">
        <v>1.77</v>
      </c>
      <c r="F13" s="24">
        <v>2.85</v>
      </c>
      <c r="G13" s="24">
        <v>-0.62</v>
      </c>
      <c r="H13" s="24">
        <v>1.93</v>
      </c>
      <c r="I13" s="38">
        <f t="shared" si="0"/>
        <v>5.93</v>
      </c>
    </row>
    <row r="14" spans="1:9" ht="15" x14ac:dyDescent="0.25">
      <c r="A14" s="25" t="s">
        <v>95</v>
      </c>
      <c r="B14" s="21" t="s">
        <v>96</v>
      </c>
      <c r="C14" s="46">
        <v>0</v>
      </c>
      <c r="D14" s="22">
        <v>0</v>
      </c>
      <c r="E14" s="23">
        <v>3.02</v>
      </c>
      <c r="F14" s="24">
        <v>2.76</v>
      </c>
      <c r="G14" s="24">
        <v>-0.77</v>
      </c>
      <c r="H14" s="24">
        <v>1.87</v>
      </c>
      <c r="I14" s="38">
        <f t="shared" si="0"/>
        <v>6.88</v>
      </c>
    </row>
    <row r="15" spans="1:9" ht="15" x14ac:dyDescent="0.25">
      <c r="A15" s="25" t="s">
        <v>147</v>
      </c>
      <c r="B15" s="21" t="s">
        <v>148</v>
      </c>
      <c r="C15" s="46">
        <v>0</v>
      </c>
      <c r="D15" s="22">
        <v>0</v>
      </c>
      <c r="E15" s="23">
        <v>2.68</v>
      </c>
      <c r="F15" s="24">
        <v>2.69</v>
      </c>
      <c r="G15" s="24">
        <v>-2.71</v>
      </c>
      <c r="H15" s="24">
        <v>1.84</v>
      </c>
      <c r="I15" s="38">
        <f t="shared" si="0"/>
        <v>4.5</v>
      </c>
    </row>
    <row r="16" spans="1:9" ht="15" x14ac:dyDescent="0.25">
      <c r="A16" s="25" t="s">
        <v>394</v>
      </c>
      <c r="B16" s="21" t="s">
        <v>395</v>
      </c>
      <c r="C16" s="46">
        <v>0</v>
      </c>
      <c r="D16" s="22">
        <v>0</v>
      </c>
      <c r="E16" s="23">
        <v>0.94</v>
      </c>
      <c r="F16" s="24">
        <v>2.81</v>
      </c>
      <c r="G16" s="24">
        <v>-0.72</v>
      </c>
      <c r="H16" s="24">
        <v>1.9</v>
      </c>
      <c r="I16" s="38">
        <f t="shared" si="0"/>
        <v>4.93</v>
      </c>
    </row>
    <row r="17" spans="1:9" ht="15" x14ac:dyDescent="0.25">
      <c r="A17" s="25" t="s">
        <v>69</v>
      </c>
      <c r="B17" s="21" t="s">
        <v>70</v>
      </c>
      <c r="C17" s="46">
        <v>0</v>
      </c>
      <c r="D17" s="22">
        <v>0</v>
      </c>
      <c r="E17" s="23">
        <v>3.16</v>
      </c>
      <c r="F17" s="24">
        <v>2.76</v>
      </c>
      <c r="G17" s="24">
        <v>-0.8</v>
      </c>
      <c r="H17" s="24">
        <v>1.87</v>
      </c>
      <c r="I17" s="38">
        <f t="shared" si="0"/>
        <v>6.99</v>
      </c>
    </row>
    <row r="18" spans="1:9" ht="15" x14ac:dyDescent="0.25">
      <c r="A18" s="25" t="s">
        <v>671</v>
      </c>
      <c r="B18" s="21" t="s">
        <v>672</v>
      </c>
      <c r="C18" s="46">
        <v>0</v>
      </c>
      <c r="D18" s="22">
        <v>0</v>
      </c>
      <c r="E18" s="23">
        <v>0.08</v>
      </c>
      <c r="F18" s="24">
        <v>3.38</v>
      </c>
      <c r="G18" s="24">
        <v>-0.78</v>
      </c>
      <c r="H18" s="24">
        <v>2.2799999999999998</v>
      </c>
      <c r="I18" s="38">
        <f t="shared" si="0"/>
        <v>4.96</v>
      </c>
    </row>
    <row r="19" spans="1:9" ht="15" x14ac:dyDescent="0.25">
      <c r="A19" s="25" t="s">
        <v>734</v>
      </c>
      <c r="B19" s="21" t="s">
        <v>735</v>
      </c>
      <c r="C19" s="46">
        <v>0</v>
      </c>
      <c r="D19" s="22">
        <v>-5.3</v>
      </c>
      <c r="E19" s="23">
        <v>0.1</v>
      </c>
      <c r="F19" s="24">
        <v>3.25</v>
      </c>
      <c r="G19" s="24">
        <v>-2.08</v>
      </c>
      <c r="H19" s="24">
        <v>2.2000000000000002</v>
      </c>
      <c r="I19" s="38">
        <f t="shared" si="0"/>
        <v>-1.83</v>
      </c>
    </row>
    <row r="20" spans="1:9" ht="15" x14ac:dyDescent="0.25">
      <c r="A20" s="25" t="s">
        <v>294</v>
      </c>
      <c r="B20" s="21" t="s">
        <v>295</v>
      </c>
      <c r="C20" s="46">
        <v>0</v>
      </c>
      <c r="D20" s="22">
        <v>0</v>
      </c>
      <c r="E20" s="23">
        <v>1.2</v>
      </c>
      <c r="F20" s="24">
        <v>5.32</v>
      </c>
      <c r="G20" s="24">
        <v>-1.3</v>
      </c>
      <c r="H20" s="24">
        <v>3.6</v>
      </c>
      <c r="I20" s="38">
        <f t="shared" si="0"/>
        <v>8.82</v>
      </c>
    </row>
    <row r="21" spans="1:9" ht="15" x14ac:dyDescent="0.25">
      <c r="A21" s="25" t="s">
        <v>736</v>
      </c>
      <c r="B21" s="21" t="s">
        <v>737</v>
      </c>
      <c r="C21" s="46">
        <v>0</v>
      </c>
      <c r="D21" s="22">
        <v>0</v>
      </c>
      <c r="E21" s="23">
        <v>0</v>
      </c>
      <c r="F21" s="24">
        <v>4.49</v>
      </c>
      <c r="G21" s="24">
        <v>-1.7</v>
      </c>
      <c r="H21" s="24">
        <v>3.04</v>
      </c>
      <c r="I21" s="38">
        <f t="shared" si="0"/>
        <v>5.83</v>
      </c>
    </row>
    <row r="22" spans="1:9" ht="15" x14ac:dyDescent="0.25">
      <c r="A22" s="25" t="s">
        <v>738</v>
      </c>
      <c r="B22" s="21" t="s">
        <v>739</v>
      </c>
      <c r="C22" s="46">
        <v>0</v>
      </c>
      <c r="D22" s="22">
        <v>0</v>
      </c>
      <c r="E22" s="23">
        <v>0.06</v>
      </c>
      <c r="F22" s="24">
        <v>3.19</v>
      </c>
      <c r="G22" s="24">
        <v>-4.2699999999999996</v>
      </c>
      <c r="H22" s="24">
        <v>2.16</v>
      </c>
      <c r="I22" s="38">
        <f t="shared" si="0"/>
        <v>1.1399999999999999</v>
      </c>
    </row>
    <row r="23" spans="1:9" ht="15" x14ac:dyDescent="0.25">
      <c r="A23" s="25" t="s">
        <v>159</v>
      </c>
      <c r="B23" s="21" t="s">
        <v>160</v>
      </c>
      <c r="C23" s="46">
        <v>0</v>
      </c>
      <c r="D23" s="22">
        <v>0</v>
      </c>
      <c r="E23" s="23">
        <v>2.19</v>
      </c>
      <c r="F23" s="24">
        <v>2.57</v>
      </c>
      <c r="G23" s="24">
        <v>-2.76</v>
      </c>
      <c r="H23" s="24">
        <v>1.74</v>
      </c>
      <c r="I23" s="38">
        <f t="shared" si="0"/>
        <v>3.74</v>
      </c>
    </row>
    <row r="24" spans="1:9" ht="15" x14ac:dyDescent="0.25">
      <c r="A24" s="25" t="s">
        <v>126</v>
      </c>
      <c r="B24" s="21" t="s">
        <v>127</v>
      </c>
      <c r="C24" s="46">
        <v>0</v>
      </c>
      <c r="D24" s="22">
        <v>0</v>
      </c>
      <c r="E24" s="23">
        <v>2.77</v>
      </c>
      <c r="F24" s="24">
        <v>2.83</v>
      </c>
      <c r="G24" s="24">
        <v>-1.73</v>
      </c>
      <c r="H24" s="24">
        <v>1.92</v>
      </c>
      <c r="I24" s="38">
        <f t="shared" si="0"/>
        <v>5.79</v>
      </c>
    </row>
    <row r="25" spans="1:9" ht="15" x14ac:dyDescent="0.25">
      <c r="A25" s="25" t="s">
        <v>740</v>
      </c>
      <c r="B25" s="21" t="s">
        <v>741</v>
      </c>
      <c r="C25" s="46">
        <v>0</v>
      </c>
      <c r="D25" s="22">
        <v>0</v>
      </c>
      <c r="E25" s="23">
        <v>0</v>
      </c>
      <c r="F25" s="24">
        <v>4.2300000000000004</v>
      </c>
      <c r="G25" s="24">
        <v>-1.1399999999999999</v>
      </c>
      <c r="H25" s="24">
        <v>2.86</v>
      </c>
      <c r="I25" s="38">
        <f t="shared" si="0"/>
        <v>5.95</v>
      </c>
    </row>
    <row r="26" spans="1:9" ht="15" x14ac:dyDescent="0.25">
      <c r="A26" s="25" t="s">
        <v>742</v>
      </c>
      <c r="B26" s="21" t="s">
        <v>743</v>
      </c>
      <c r="C26" s="46">
        <v>0</v>
      </c>
      <c r="D26" s="22">
        <v>0</v>
      </c>
      <c r="E26" s="23">
        <v>0</v>
      </c>
      <c r="F26" s="24">
        <v>3.35</v>
      </c>
      <c r="G26" s="24">
        <v>-1.1499999999999999</v>
      </c>
      <c r="H26" s="24">
        <v>2.27</v>
      </c>
      <c r="I26" s="38">
        <f t="shared" si="0"/>
        <v>4.47</v>
      </c>
    </row>
    <row r="27" spans="1:9" ht="15" x14ac:dyDescent="0.25">
      <c r="A27" s="25" t="s">
        <v>744</v>
      </c>
      <c r="B27" s="21" t="s">
        <v>745</v>
      </c>
      <c r="C27" s="46">
        <v>0</v>
      </c>
      <c r="D27" s="22">
        <v>-5.49</v>
      </c>
      <c r="E27" s="23">
        <v>0</v>
      </c>
      <c r="F27" s="24">
        <v>3.79</v>
      </c>
      <c r="G27" s="24">
        <v>-0.95</v>
      </c>
      <c r="H27" s="24">
        <v>2.56</v>
      </c>
      <c r="I27" s="38">
        <f t="shared" si="0"/>
        <v>-0.09</v>
      </c>
    </row>
    <row r="28" spans="1:9" ht="15" x14ac:dyDescent="0.25">
      <c r="A28" s="25" t="s">
        <v>409</v>
      </c>
      <c r="B28" s="21" t="s">
        <v>410</v>
      </c>
      <c r="C28" s="46">
        <v>0</v>
      </c>
      <c r="D28" s="22">
        <v>0</v>
      </c>
      <c r="E28" s="23">
        <v>0.94</v>
      </c>
      <c r="F28" s="24">
        <v>4.3600000000000003</v>
      </c>
      <c r="G28" s="24">
        <v>-1.22</v>
      </c>
      <c r="H28" s="24">
        <v>2.95</v>
      </c>
      <c r="I28" s="38">
        <f t="shared" si="0"/>
        <v>7.03</v>
      </c>
    </row>
    <row r="29" spans="1:9" ht="15" x14ac:dyDescent="0.25">
      <c r="A29" s="25" t="s">
        <v>314</v>
      </c>
      <c r="B29" s="21" t="s">
        <v>315</v>
      </c>
      <c r="C29" s="46">
        <v>0</v>
      </c>
      <c r="D29" s="22">
        <v>0</v>
      </c>
      <c r="E29" s="23">
        <v>1.76</v>
      </c>
      <c r="F29" s="24">
        <v>2.52</v>
      </c>
      <c r="G29" s="24">
        <v>-0.67</v>
      </c>
      <c r="H29" s="24">
        <v>1.7</v>
      </c>
      <c r="I29" s="38">
        <f t="shared" si="0"/>
        <v>5.31</v>
      </c>
    </row>
    <row r="30" spans="1:9" ht="15" x14ac:dyDescent="0.25">
      <c r="A30" s="25" t="s">
        <v>626</v>
      </c>
      <c r="B30" s="21" t="s">
        <v>627</v>
      </c>
      <c r="C30" s="46">
        <v>0</v>
      </c>
      <c r="D30" s="22">
        <v>0</v>
      </c>
      <c r="E30" s="23">
        <v>0.05</v>
      </c>
      <c r="F30" s="24">
        <v>2.75</v>
      </c>
      <c r="G30" s="24">
        <v>-0.56000000000000005</v>
      </c>
      <c r="H30" s="24">
        <v>1.86</v>
      </c>
      <c r="I30" s="38">
        <f t="shared" si="0"/>
        <v>4.0999999999999996</v>
      </c>
    </row>
    <row r="31" spans="1:9" ht="15" x14ac:dyDescent="0.25">
      <c r="A31" s="25" t="s">
        <v>274</v>
      </c>
      <c r="B31" s="21" t="s">
        <v>275</v>
      </c>
      <c r="C31" s="46">
        <v>0</v>
      </c>
      <c r="D31" s="22">
        <v>0</v>
      </c>
      <c r="E31" s="23">
        <v>2.4</v>
      </c>
      <c r="F31" s="24">
        <v>3.09</v>
      </c>
      <c r="G31" s="24">
        <v>-1.1299999999999999</v>
      </c>
      <c r="H31" s="24">
        <v>2.09</v>
      </c>
      <c r="I31" s="38">
        <f t="shared" si="0"/>
        <v>6.45</v>
      </c>
    </row>
    <row r="32" spans="1:9" ht="15" x14ac:dyDescent="0.25">
      <c r="A32" s="25" t="s">
        <v>90</v>
      </c>
      <c r="B32" s="21" t="s">
        <v>91</v>
      </c>
      <c r="C32" s="46">
        <v>0</v>
      </c>
      <c r="D32" s="22">
        <v>0</v>
      </c>
      <c r="E32" s="23">
        <v>4.0999999999999996</v>
      </c>
      <c r="F32" s="24">
        <v>2.75</v>
      </c>
      <c r="G32" s="24">
        <v>-0.54</v>
      </c>
      <c r="H32" s="24">
        <v>1.86</v>
      </c>
      <c r="I32" s="38">
        <f t="shared" si="0"/>
        <v>8.17</v>
      </c>
    </row>
    <row r="33" spans="1:9" ht="15" x14ac:dyDescent="0.25">
      <c r="A33" s="25" t="s">
        <v>688</v>
      </c>
      <c r="B33" s="21" t="s">
        <v>689</v>
      </c>
      <c r="C33" s="46">
        <v>0</v>
      </c>
      <c r="D33" s="22">
        <v>0</v>
      </c>
      <c r="E33" s="23">
        <v>7.0000000000000007E-2</v>
      </c>
      <c r="F33" s="24">
        <v>3.45</v>
      </c>
      <c r="G33" s="24">
        <v>-0.91</v>
      </c>
      <c r="H33" s="24">
        <v>2.33</v>
      </c>
      <c r="I33" s="38">
        <f t="shared" si="0"/>
        <v>4.9400000000000004</v>
      </c>
    </row>
    <row r="34" spans="1:9" ht="15" x14ac:dyDescent="0.25">
      <c r="A34" s="25" t="s">
        <v>368</v>
      </c>
      <c r="B34" s="21" t="s">
        <v>369</v>
      </c>
      <c r="C34" s="46">
        <v>0</v>
      </c>
      <c r="D34" s="22">
        <v>0</v>
      </c>
      <c r="E34" s="23">
        <v>0.6</v>
      </c>
      <c r="F34" s="24">
        <v>2.71</v>
      </c>
      <c r="G34" s="24">
        <v>-0.64</v>
      </c>
      <c r="H34" s="24">
        <v>1.83</v>
      </c>
      <c r="I34" s="38">
        <f t="shared" si="0"/>
        <v>4.5</v>
      </c>
    </row>
    <row r="35" spans="1:9" ht="15" x14ac:dyDescent="0.25">
      <c r="A35" s="25" t="s">
        <v>356</v>
      </c>
      <c r="B35" s="21" t="s">
        <v>357</v>
      </c>
      <c r="C35" s="46">
        <v>0</v>
      </c>
      <c r="D35" s="22">
        <v>0</v>
      </c>
      <c r="E35" s="23">
        <v>0.51</v>
      </c>
      <c r="F35" s="24">
        <v>4.34</v>
      </c>
      <c r="G35" s="24">
        <v>-3.99</v>
      </c>
      <c r="H35" s="24">
        <v>2.91</v>
      </c>
      <c r="I35" s="38">
        <f t="shared" si="0"/>
        <v>3.77</v>
      </c>
    </row>
    <row r="36" spans="1:9" ht="15" x14ac:dyDescent="0.25">
      <c r="A36" s="25" t="s">
        <v>221</v>
      </c>
      <c r="B36" s="21" t="s">
        <v>222</v>
      </c>
      <c r="C36" s="46">
        <v>0</v>
      </c>
      <c r="D36" s="22">
        <v>0</v>
      </c>
      <c r="E36" s="23">
        <v>1.41</v>
      </c>
      <c r="F36" s="24">
        <v>2.94</v>
      </c>
      <c r="G36" s="24">
        <v>-0.47</v>
      </c>
      <c r="H36" s="24">
        <v>1.99</v>
      </c>
      <c r="I36" s="38">
        <f t="shared" si="0"/>
        <v>5.87</v>
      </c>
    </row>
    <row r="37" spans="1:9" ht="15" x14ac:dyDescent="0.25">
      <c r="A37" s="25" t="s">
        <v>261</v>
      </c>
      <c r="B37" s="21" t="s">
        <v>262</v>
      </c>
      <c r="C37" s="46">
        <v>0</v>
      </c>
      <c r="D37" s="22">
        <v>0</v>
      </c>
      <c r="E37" s="23">
        <v>0.8</v>
      </c>
      <c r="F37" s="24">
        <v>4.58</v>
      </c>
      <c r="G37" s="24">
        <v>-1.03</v>
      </c>
      <c r="H37" s="24">
        <v>3.1</v>
      </c>
      <c r="I37" s="38">
        <f t="shared" si="0"/>
        <v>7.45</v>
      </c>
    </row>
    <row r="38" spans="1:9" ht="15" x14ac:dyDescent="0.25">
      <c r="A38" s="25" t="s">
        <v>588</v>
      </c>
      <c r="B38" s="21" t="s">
        <v>589</v>
      </c>
      <c r="C38" s="46">
        <v>0</v>
      </c>
      <c r="D38" s="22">
        <v>0</v>
      </c>
      <c r="E38" s="23">
        <v>0.57999999999999996</v>
      </c>
      <c r="F38" s="24">
        <v>3.61</v>
      </c>
      <c r="G38" s="24">
        <v>-0.67</v>
      </c>
      <c r="H38" s="24">
        <v>2.44</v>
      </c>
      <c r="I38" s="38">
        <f t="shared" si="0"/>
        <v>5.96</v>
      </c>
    </row>
    <row r="39" spans="1:9" ht="15" x14ac:dyDescent="0.25">
      <c r="A39" s="25" t="s">
        <v>552</v>
      </c>
      <c r="B39" s="21" t="s">
        <v>553</v>
      </c>
      <c r="C39" s="46">
        <v>0</v>
      </c>
      <c r="D39" s="22">
        <v>0</v>
      </c>
      <c r="E39" s="23">
        <v>0.48</v>
      </c>
      <c r="F39" s="24">
        <v>4.1100000000000003</v>
      </c>
      <c r="G39" s="24">
        <v>-0.99</v>
      </c>
      <c r="H39" s="24">
        <v>2.78</v>
      </c>
      <c r="I39" s="38">
        <f t="shared" si="0"/>
        <v>6.38</v>
      </c>
    </row>
    <row r="40" spans="1:9" ht="15" x14ac:dyDescent="0.25">
      <c r="A40" s="25" t="s">
        <v>19</v>
      </c>
      <c r="B40" s="21" t="s">
        <v>20</v>
      </c>
      <c r="C40" s="46">
        <v>0</v>
      </c>
      <c r="D40" s="22">
        <v>0</v>
      </c>
      <c r="E40" s="23">
        <v>7.14</v>
      </c>
      <c r="F40" s="24">
        <v>4.47</v>
      </c>
      <c r="G40" s="24">
        <v>-2.1</v>
      </c>
      <c r="H40" s="24">
        <v>3.02</v>
      </c>
      <c r="I40" s="38">
        <f t="shared" si="0"/>
        <v>12.53</v>
      </c>
    </row>
    <row r="41" spans="1:9" ht="15" x14ac:dyDescent="0.25">
      <c r="A41" s="25" t="s">
        <v>161</v>
      </c>
      <c r="B41" s="21" t="s">
        <v>162</v>
      </c>
      <c r="C41" s="46">
        <v>0</v>
      </c>
      <c r="D41" s="22">
        <v>0</v>
      </c>
      <c r="E41" s="23">
        <v>1.87</v>
      </c>
      <c r="F41" s="24">
        <v>2.7</v>
      </c>
      <c r="G41" s="24">
        <v>-0.99</v>
      </c>
      <c r="H41" s="24">
        <v>1.83</v>
      </c>
      <c r="I41" s="38">
        <f t="shared" si="0"/>
        <v>5.41</v>
      </c>
    </row>
    <row r="42" spans="1:9" ht="15" x14ac:dyDescent="0.25">
      <c r="A42" s="25" t="s">
        <v>597</v>
      </c>
      <c r="B42" s="21" t="s">
        <v>598</v>
      </c>
      <c r="C42" s="46">
        <v>0</v>
      </c>
      <c r="D42" s="22">
        <v>0</v>
      </c>
      <c r="E42" s="23">
        <v>0.48</v>
      </c>
      <c r="F42" s="24">
        <v>2.5499999999999998</v>
      </c>
      <c r="G42" s="24">
        <v>-1.1200000000000001</v>
      </c>
      <c r="H42" s="24">
        <v>1.72</v>
      </c>
      <c r="I42" s="38">
        <f t="shared" si="0"/>
        <v>3.63</v>
      </c>
    </row>
    <row r="43" spans="1:9" ht="15" x14ac:dyDescent="0.25">
      <c r="A43" s="25" t="s">
        <v>746</v>
      </c>
      <c r="B43" s="21" t="s">
        <v>747</v>
      </c>
      <c r="C43" s="46">
        <v>0</v>
      </c>
      <c r="D43" s="22">
        <v>0</v>
      </c>
      <c r="E43" s="23">
        <v>0</v>
      </c>
      <c r="F43" s="24">
        <v>3.12</v>
      </c>
      <c r="G43" s="24">
        <v>-2.29</v>
      </c>
      <c r="H43" s="24">
        <v>2.11</v>
      </c>
      <c r="I43" s="38">
        <f t="shared" si="0"/>
        <v>2.94</v>
      </c>
    </row>
    <row r="44" spans="1:9" ht="15" x14ac:dyDescent="0.25">
      <c r="A44" s="25" t="s">
        <v>748</v>
      </c>
      <c r="B44" s="21" t="s">
        <v>749</v>
      </c>
      <c r="C44" s="46">
        <v>0</v>
      </c>
      <c r="D44" s="22">
        <v>0</v>
      </c>
      <c r="E44" s="23">
        <v>0.05</v>
      </c>
      <c r="F44" s="24">
        <v>3.73</v>
      </c>
      <c r="G44" s="24">
        <v>-1.07</v>
      </c>
      <c r="H44" s="24">
        <v>2.52</v>
      </c>
      <c r="I44" s="38">
        <f t="shared" si="0"/>
        <v>5.23</v>
      </c>
    </row>
    <row r="45" spans="1:9" ht="15" x14ac:dyDescent="0.25">
      <c r="A45" s="25" t="s">
        <v>478</v>
      </c>
      <c r="B45" s="21" t="s">
        <v>479</v>
      </c>
      <c r="C45" s="46">
        <v>0</v>
      </c>
      <c r="D45" s="22">
        <v>0</v>
      </c>
      <c r="E45" s="23">
        <v>0.24</v>
      </c>
      <c r="F45" s="24">
        <v>5.37</v>
      </c>
      <c r="G45" s="24">
        <v>-1.78</v>
      </c>
      <c r="H45" s="24">
        <v>3.63</v>
      </c>
      <c r="I45" s="38">
        <f t="shared" si="0"/>
        <v>7.46</v>
      </c>
    </row>
    <row r="46" spans="1:9" ht="15" x14ac:dyDescent="0.25">
      <c r="A46" s="25" t="s">
        <v>750</v>
      </c>
      <c r="B46" s="21" t="s">
        <v>751</v>
      </c>
      <c r="C46" s="46">
        <v>0</v>
      </c>
      <c r="D46" s="22">
        <v>-6.17</v>
      </c>
      <c r="E46" s="23">
        <v>0</v>
      </c>
      <c r="F46" s="24">
        <v>4.21</v>
      </c>
      <c r="G46" s="24">
        <v>-0.99</v>
      </c>
      <c r="H46" s="24">
        <v>2.85</v>
      </c>
      <c r="I46" s="38">
        <f t="shared" si="0"/>
        <v>-0.1</v>
      </c>
    </row>
    <row r="47" spans="1:9" ht="15" x14ac:dyDescent="0.25">
      <c r="A47" s="25" t="s">
        <v>1153</v>
      </c>
      <c r="B47" s="21" t="s">
        <v>1154</v>
      </c>
      <c r="C47" s="46">
        <v>0</v>
      </c>
      <c r="D47" s="22">
        <v>0</v>
      </c>
      <c r="E47" s="23">
        <v>1.1499999999999999</v>
      </c>
      <c r="F47" s="24">
        <v>4.3099999999999996</v>
      </c>
      <c r="G47" s="24">
        <v>-2.57</v>
      </c>
      <c r="H47" s="24">
        <v>2.91</v>
      </c>
      <c r="I47" s="38">
        <f t="shared" si="0"/>
        <v>5.8</v>
      </c>
    </row>
    <row r="48" spans="1:9" ht="15" x14ac:dyDescent="0.25">
      <c r="A48" s="25" t="s">
        <v>324</v>
      </c>
      <c r="B48" s="21" t="s">
        <v>325</v>
      </c>
      <c r="C48" s="46">
        <v>0</v>
      </c>
      <c r="D48" s="22">
        <v>0</v>
      </c>
      <c r="E48" s="23">
        <v>1.64</v>
      </c>
      <c r="F48" s="24">
        <v>3.16</v>
      </c>
      <c r="G48" s="24">
        <v>-0.99</v>
      </c>
      <c r="H48" s="24">
        <v>2.15</v>
      </c>
      <c r="I48" s="38">
        <f t="shared" si="0"/>
        <v>5.96</v>
      </c>
    </row>
    <row r="49" spans="1:9" ht="15" x14ac:dyDescent="0.25">
      <c r="A49" s="25" t="s">
        <v>81</v>
      </c>
      <c r="B49" s="21" t="s">
        <v>82</v>
      </c>
      <c r="C49" s="46">
        <v>0</v>
      </c>
      <c r="D49" s="22">
        <v>0</v>
      </c>
      <c r="E49" s="23">
        <v>3.48</v>
      </c>
      <c r="F49" s="24">
        <v>2.5499999999999998</v>
      </c>
      <c r="G49" s="24">
        <v>-0.66</v>
      </c>
      <c r="H49" s="24">
        <v>1.72</v>
      </c>
      <c r="I49" s="38">
        <f t="shared" si="0"/>
        <v>7.09</v>
      </c>
    </row>
    <row r="50" spans="1:9" ht="15" x14ac:dyDescent="0.25">
      <c r="A50" s="25" t="s">
        <v>601</v>
      </c>
      <c r="B50" s="21" t="s">
        <v>602</v>
      </c>
      <c r="C50" s="46">
        <v>0</v>
      </c>
      <c r="D50" s="22">
        <v>0</v>
      </c>
      <c r="E50" s="23">
        <v>7.0000000000000007E-2</v>
      </c>
      <c r="F50" s="24">
        <v>3.16</v>
      </c>
      <c r="G50" s="24">
        <v>-0.86</v>
      </c>
      <c r="H50" s="24">
        <v>2.14</v>
      </c>
      <c r="I50" s="38">
        <f t="shared" si="0"/>
        <v>4.51</v>
      </c>
    </row>
    <row r="51" spans="1:9" ht="15" x14ac:dyDescent="0.25">
      <c r="A51" s="25" t="s">
        <v>470</v>
      </c>
      <c r="B51" s="21" t="s">
        <v>471</v>
      </c>
      <c r="C51" s="46">
        <v>0</v>
      </c>
      <c r="D51" s="22">
        <v>0</v>
      </c>
      <c r="E51" s="23">
        <v>0.25</v>
      </c>
      <c r="F51" s="24">
        <v>3.25</v>
      </c>
      <c r="G51" s="24">
        <v>-0.51</v>
      </c>
      <c r="H51" s="24">
        <v>2.2000000000000002</v>
      </c>
      <c r="I51" s="38">
        <f t="shared" si="0"/>
        <v>5.19</v>
      </c>
    </row>
    <row r="52" spans="1:9" ht="15" x14ac:dyDescent="0.25">
      <c r="A52" s="25" t="s">
        <v>752</v>
      </c>
      <c r="B52" s="21" t="s">
        <v>753</v>
      </c>
      <c r="C52" s="46">
        <v>0</v>
      </c>
      <c r="D52" s="22">
        <v>-4.9800000000000004</v>
      </c>
      <c r="E52" s="23">
        <v>0.44</v>
      </c>
      <c r="F52" s="24">
        <v>3.39</v>
      </c>
      <c r="G52" s="24">
        <v>-0.83</v>
      </c>
      <c r="H52" s="24">
        <v>2.29</v>
      </c>
      <c r="I52" s="38">
        <f t="shared" si="0"/>
        <v>0.31</v>
      </c>
    </row>
    <row r="53" spans="1:9" ht="15" x14ac:dyDescent="0.25">
      <c r="A53" s="25" t="s">
        <v>169</v>
      </c>
      <c r="B53" s="21" t="s">
        <v>170</v>
      </c>
      <c r="C53" s="46">
        <v>0</v>
      </c>
      <c r="D53" s="22">
        <v>0</v>
      </c>
      <c r="E53" s="23">
        <v>2.66</v>
      </c>
      <c r="F53" s="24">
        <v>2.65</v>
      </c>
      <c r="G53" s="24">
        <v>-0.52</v>
      </c>
      <c r="H53" s="24">
        <v>1.79</v>
      </c>
      <c r="I53" s="38">
        <f t="shared" si="0"/>
        <v>6.58</v>
      </c>
    </row>
    <row r="54" spans="1:9" ht="15" x14ac:dyDescent="0.25">
      <c r="A54" s="25" t="s">
        <v>33</v>
      </c>
      <c r="B54" s="21" t="s">
        <v>34</v>
      </c>
      <c r="C54" s="46">
        <v>0</v>
      </c>
      <c r="D54" s="22">
        <v>-4.92</v>
      </c>
      <c r="E54" s="23">
        <v>5.66</v>
      </c>
      <c r="F54" s="24">
        <v>3.38</v>
      </c>
      <c r="G54" s="24">
        <v>-0.92</v>
      </c>
      <c r="H54" s="24">
        <v>2.2799999999999998</v>
      </c>
      <c r="I54" s="38">
        <f t="shared" si="0"/>
        <v>5.48</v>
      </c>
    </row>
    <row r="55" spans="1:9" ht="15" x14ac:dyDescent="0.25">
      <c r="A55" s="25" t="s">
        <v>1155</v>
      </c>
      <c r="B55" s="21" t="s">
        <v>1039</v>
      </c>
      <c r="C55" s="46">
        <v>0</v>
      </c>
      <c r="D55" s="22">
        <v>0</v>
      </c>
      <c r="E55" s="23">
        <v>1.9</v>
      </c>
      <c r="F55" s="24">
        <v>3.61</v>
      </c>
      <c r="G55" s="24">
        <v>-0.95</v>
      </c>
      <c r="H55" s="24">
        <v>2.44</v>
      </c>
      <c r="I55" s="38">
        <f t="shared" si="0"/>
        <v>7</v>
      </c>
    </row>
    <row r="56" spans="1:9" ht="15" x14ac:dyDescent="0.25">
      <c r="A56" s="25" t="s">
        <v>15</v>
      </c>
      <c r="B56" s="21" t="s">
        <v>16</v>
      </c>
      <c r="C56" s="46">
        <v>0</v>
      </c>
      <c r="D56" s="22">
        <v>0</v>
      </c>
      <c r="E56" s="23">
        <v>7.79</v>
      </c>
      <c r="F56" s="24">
        <v>5.39</v>
      </c>
      <c r="G56" s="24">
        <v>-2.85</v>
      </c>
      <c r="H56" s="24">
        <v>3.64</v>
      </c>
      <c r="I56" s="38">
        <f t="shared" si="0"/>
        <v>13.97</v>
      </c>
    </row>
    <row r="57" spans="1:9" ht="15" x14ac:dyDescent="0.25">
      <c r="A57" s="20" t="s">
        <v>1285</v>
      </c>
      <c r="B57" s="21" t="s">
        <v>699</v>
      </c>
      <c r="C57" s="46">
        <v>0</v>
      </c>
      <c r="D57" s="22">
        <v>0</v>
      </c>
      <c r="E57" s="23">
        <v>0.36</v>
      </c>
      <c r="F57" s="24">
        <v>3.53</v>
      </c>
      <c r="G57" s="24">
        <v>-1.28</v>
      </c>
      <c r="H57" s="24">
        <v>2.38</v>
      </c>
      <c r="I57" s="38">
        <f t="shared" si="0"/>
        <v>4.99</v>
      </c>
    </row>
    <row r="58" spans="1:9" ht="15" x14ac:dyDescent="0.25">
      <c r="A58" s="25" t="s">
        <v>560</v>
      </c>
      <c r="B58" s="21" t="s">
        <v>561</v>
      </c>
      <c r="C58" s="46">
        <v>0</v>
      </c>
      <c r="D58" s="22">
        <v>0</v>
      </c>
      <c r="E58" s="23">
        <v>0.11</v>
      </c>
      <c r="F58" s="24">
        <v>3.02</v>
      </c>
      <c r="G58" s="24">
        <v>-0.72</v>
      </c>
      <c r="H58" s="24">
        <v>2.04</v>
      </c>
      <c r="I58" s="38">
        <f t="shared" si="0"/>
        <v>4.45</v>
      </c>
    </row>
    <row r="59" spans="1:9" ht="15" x14ac:dyDescent="0.25">
      <c r="A59" s="25" t="s">
        <v>137</v>
      </c>
      <c r="B59" s="21" t="s">
        <v>138</v>
      </c>
      <c r="C59" s="46">
        <v>0</v>
      </c>
      <c r="D59" s="22">
        <v>0</v>
      </c>
      <c r="E59" s="23">
        <v>2.69</v>
      </c>
      <c r="F59" s="24">
        <v>3.28</v>
      </c>
      <c r="G59" s="24">
        <v>-0.62</v>
      </c>
      <c r="H59" s="24">
        <v>2.2200000000000002</v>
      </c>
      <c r="I59" s="38">
        <f t="shared" si="0"/>
        <v>7.57</v>
      </c>
    </row>
    <row r="60" spans="1:9" ht="15" x14ac:dyDescent="0.25">
      <c r="A60" s="25" t="s">
        <v>101</v>
      </c>
      <c r="B60" s="21" t="s">
        <v>102</v>
      </c>
      <c r="C60" s="46">
        <v>0</v>
      </c>
      <c r="D60" s="22">
        <v>0</v>
      </c>
      <c r="E60" s="23">
        <v>3.36</v>
      </c>
      <c r="F60" s="24">
        <v>2.72</v>
      </c>
      <c r="G60" s="24">
        <v>-0.41</v>
      </c>
      <c r="H60" s="24">
        <v>1.84</v>
      </c>
      <c r="I60" s="38">
        <f t="shared" si="0"/>
        <v>7.51</v>
      </c>
    </row>
    <row r="61" spans="1:9" ht="15" x14ac:dyDescent="0.25">
      <c r="A61" s="25" t="s">
        <v>27</v>
      </c>
      <c r="B61" s="21" t="s">
        <v>28</v>
      </c>
      <c r="C61" s="46">
        <v>0</v>
      </c>
      <c r="D61" s="22">
        <v>0</v>
      </c>
      <c r="E61" s="23">
        <v>5.52</v>
      </c>
      <c r="F61" s="24">
        <v>3.9</v>
      </c>
      <c r="G61" s="24">
        <v>-1.45</v>
      </c>
      <c r="H61" s="24">
        <v>2.64</v>
      </c>
      <c r="I61" s="38">
        <f t="shared" si="0"/>
        <v>10.61</v>
      </c>
    </row>
    <row r="62" spans="1:9" ht="15" x14ac:dyDescent="0.25">
      <c r="A62" s="25" t="s">
        <v>754</v>
      </c>
      <c r="B62" s="21" t="s">
        <v>755</v>
      </c>
      <c r="C62" s="46">
        <v>0</v>
      </c>
      <c r="D62" s="22">
        <v>0</v>
      </c>
      <c r="E62" s="23">
        <v>0</v>
      </c>
      <c r="F62" s="24">
        <v>4.37</v>
      </c>
      <c r="G62" s="24">
        <v>-1.75</v>
      </c>
      <c r="H62" s="24">
        <v>2.96</v>
      </c>
      <c r="I62" s="38">
        <f t="shared" si="0"/>
        <v>5.58</v>
      </c>
    </row>
    <row r="63" spans="1:9" ht="15" x14ac:dyDescent="0.25">
      <c r="A63" s="25" t="s">
        <v>302</v>
      </c>
      <c r="B63" s="21" t="s">
        <v>303</v>
      </c>
      <c r="C63" s="46">
        <v>0</v>
      </c>
      <c r="D63" s="22">
        <v>0</v>
      </c>
      <c r="E63" s="23">
        <v>0.63</v>
      </c>
      <c r="F63" s="24">
        <v>4.34</v>
      </c>
      <c r="G63" s="24">
        <v>-0.6</v>
      </c>
      <c r="H63" s="24">
        <v>2.94</v>
      </c>
      <c r="I63" s="38">
        <f t="shared" si="0"/>
        <v>7.31</v>
      </c>
    </row>
    <row r="64" spans="1:9" ht="15" x14ac:dyDescent="0.25">
      <c r="A64" s="25" t="s">
        <v>756</v>
      </c>
      <c r="B64" s="21" t="s">
        <v>1048</v>
      </c>
      <c r="C64" s="46">
        <v>0</v>
      </c>
      <c r="D64" s="22">
        <v>0</v>
      </c>
      <c r="E64" s="23">
        <v>0</v>
      </c>
      <c r="F64" s="24">
        <v>3.8</v>
      </c>
      <c r="G64" s="24">
        <v>-0.47</v>
      </c>
      <c r="H64" s="24">
        <v>2.57</v>
      </c>
      <c r="I64" s="38">
        <f t="shared" si="0"/>
        <v>5.9</v>
      </c>
    </row>
    <row r="65" spans="1:9" ht="15" x14ac:dyDescent="0.25">
      <c r="A65" s="25" t="s">
        <v>757</v>
      </c>
      <c r="B65" s="21" t="s">
        <v>758</v>
      </c>
      <c r="C65" s="46">
        <v>0</v>
      </c>
      <c r="D65" s="22">
        <v>0</v>
      </c>
      <c r="E65" s="23">
        <v>0.3</v>
      </c>
      <c r="F65" s="24">
        <v>3.75</v>
      </c>
      <c r="G65" s="24">
        <v>-0.99</v>
      </c>
      <c r="H65" s="24">
        <v>2.5299999999999998</v>
      </c>
      <c r="I65" s="38">
        <f t="shared" si="0"/>
        <v>5.59</v>
      </c>
    </row>
    <row r="66" spans="1:9" ht="15" x14ac:dyDescent="0.25">
      <c r="A66" s="25" t="s">
        <v>337</v>
      </c>
      <c r="B66" s="21" t="s">
        <v>338</v>
      </c>
      <c r="C66" s="46">
        <v>0</v>
      </c>
      <c r="D66" s="22">
        <v>0</v>
      </c>
      <c r="E66" s="23">
        <v>0.56000000000000005</v>
      </c>
      <c r="F66" s="24">
        <v>4</v>
      </c>
      <c r="G66" s="24">
        <v>-1.2</v>
      </c>
      <c r="H66" s="24">
        <v>2.71</v>
      </c>
      <c r="I66" s="38">
        <f t="shared" si="0"/>
        <v>6.07</v>
      </c>
    </row>
    <row r="67" spans="1:9" ht="15" x14ac:dyDescent="0.25">
      <c r="A67" s="25" t="s">
        <v>23</v>
      </c>
      <c r="B67" s="21" t="s">
        <v>24</v>
      </c>
      <c r="C67" s="46">
        <v>0</v>
      </c>
      <c r="D67" s="22">
        <v>0</v>
      </c>
      <c r="E67" s="23">
        <v>6.09</v>
      </c>
      <c r="F67" s="24">
        <v>4.0599999999999996</v>
      </c>
      <c r="G67" s="24">
        <v>-3.89</v>
      </c>
      <c r="H67" s="24">
        <v>2.77</v>
      </c>
      <c r="I67" s="38">
        <f t="shared" si="0"/>
        <v>9.0299999999999994</v>
      </c>
    </row>
    <row r="68" spans="1:9" ht="15" x14ac:dyDescent="0.25">
      <c r="A68" s="25" t="s">
        <v>759</v>
      </c>
      <c r="B68" s="21" t="s">
        <v>760</v>
      </c>
      <c r="C68" s="46">
        <v>0</v>
      </c>
      <c r="D68" s="22">
        <v>0</v>
      </c>
      <c r="E68" s="23">
        <v>0</v>
      </c>
      <c r="F68" s="24">
        <v>3.69</v>
      </c>
      <c r="G68" s="24">
        <v>-1.33</v>
      </c>
      <c r="H68" s="24">
        <v>2.5</v>
      </c>
      <c r="I68" s="38">
        <f t="shared" si="0"/>
        <v>4.8600000000000003</v>
      </c>
    </row>
    <row r="69" spans="1:9" ht="15" x14ac:dyDescent="0.25">
      <c r="A69" s="25" t="s">
        <v>243</v>
      </c>
      <c r="B69" s="21" t="s">
        <v>244</v>
      </c>
      <c r="C69" s="46">
        <v>0</v>
      </c>
      <c r="D69" s="22">
        <v>0</v>
      </c>
      <c r="E69" s="23">
        <v>0.87</v>
      </c>
      <c r="F69" s="24">
        <v>3.13</v>
      </c>
      <c r="G69" s="24">
        <v>-0.93</v>
      </c>
      <c r="H69" s="24">
        <v>2.12</v>
      </c>
      <c r="I69" s="38">
        <f t="shared" si="0"/>
        <v>5.19</v>
      </c>
    </row>
    <row r="70" spans="1:9" ht="15" x14ac:dyDescent="0.25">
      <c r="A70" s="25" t="s">
        <v>665</v>
      </c>
      <c r="B70" s="21" t="s">
        <v>666</v>
      </c>
      <c r="C70" s="46">
        <v>0</v>
      </c>
      <c r="D70" s="22">
        <v>-7.13</v>
      </c>
      <c r="E70" s="23">
        <v>1.19</v>
      </c>
      <c r="F70" s="24">
        <v>5.04</v>
      </c>
      <c r="G70" s="24">
        <v>-0.82</v>
      </c>
      <c r="H70" s="24">
        <v>3.41</v>
      </c>
      <c r="I70" s="38">
        <f t="shared" si="0"/>
        <v>1.69</v>
      </c>
    </row>
    <row r="71" spans="1:9" ht="15" x14ac:dyDescent="0.25">
      <c r="A71" s="25" t="s">
        <v>1033</v>
      </c>
      <c r="B71" s="21" t="s">
        <v>761</v>
      </c>
      <c r="C71" s="46">
        <v>0</v>
      </c>
      <c r="D71" s="22">
        <v>0</v>
      </c>
      <c r="E71" s="23">
        <v>0.01</v>
      </c>
      <c r="F71" s="24">
        <v>4.3</v>
      </c>
      <c r="G71" s="24">
        <v>-0.81</v>
      </c>
      <c r="H71" s="24">
        <v>2.91</v>
      </c>
      <c r="I71" s="38">
        <f t="shared" ref="I71:I134" si="1">ROUND(C71+D71+E71+F71+G71+H71,2)</f>
        <v>6.41</v>
      </c>
    </row>
    <row r="72" spans="1:9" ht="15" x14ac:dyDescent="0.25">
      <c r="A72" s="25" t="s">
        <v>233</v>
      </c>
      <c r="B72" s="21" t="s">
        <v>234</v>
      </c>
      <c r="C72" s="46">
        <v>0</v>
      </c>
      <c r="D72" s="22">
        <v>0</v>
      </c>
      <c r="E72" s="23">
        <v>1.79</v>
      </c>
      <c r="F72" s="24">
        <v>2.64</v>
      </c>
      <c r="G72" s="24">
        <v>-0.53</v>
      </c>
      <c r="H72" s="24">
        <v>1.79</v>
      </c>
      <c r="I72" s="38">
        <f t="shared" si="1"/>
        <v>5.69</v>
      </c>
    </row>
    <row r="73" spans="1:9" ht="15" x14ac:dyDescent="0.25">
      <c r="A73" s="20" t="s">
        <v>1286</v>
      </c>
      <c r="B73" s="21" t="s">
        <v>762</v>
      </c>
      <c r="C73" s="46">
        <v>0</v>
      </c>
      <c r="D73" s="22">
        <v>0</v>
      </c>
      <c r="E73" s="23">
        <v>0</v>
      </c>
      <c r="F73" s="24">
        <v>3.83</v>
      </c>
      <c r="G73" s="24">
        <v>-2.58</v>
      </c>
      <c r="H73" s="24">
        <v>2.59</v>
      </c>
      <c r="I73" s="38">
        <f t="shared" si="1"/>
        <v>3.84</v>
      </c>
    </row>
    <row r="74" spans="1:9" ht="15" x14ac:dyDescent="0.25">
      <c r="A74" s="25" t="s">
        <v>398</v>
      </c>
      <c r="B74" s="21" t="s">
        <v>399</v>
      </c>
      <c r="C74" s="46">
        <v>0</v>
      </c>
      <c r="D74" s="22">
        <v>0</v>
      </c>
      <c r="E74" s="23">
        <v>1.53</v>
      </c>
      <c r="F74" s="24">
        <v>4.3499999999999996</v>
      </c>
      <c r="G74" s="24">
        <v>-1.32</v>
      </c>
      <c r="H74" s="24">
        <v>2.94</v>
      </c>
      <c r="I74" s="38">
        <f t="shared" si="1"/>
        <v>7.5</v>
      </c>
    </row>
    <row r="75" spans="1:9" ht="15" x14ac:dyDescent="0.25">
      <c r="A75" s="25" t="s">
        <v>25</v>
      </c>
      <c r="B75" s="21" t="s">
        <v>26</v>
      </c>
      <c r="C75" s="46">
        <v>0</v>
      </c>
      <c r="D75" s="22">
        <v>0</v>
      </c>
      <c r="E75" s="23">
        <v>5.63</v>
      </c>
      <c r="F75" s="24">
        <v>4.1100000000000003</v>
      </c>
      <c r="G75" s="24">
        <v>-1.85</v>
      </c>
      <c r="H75" s="24">
        <v>2.78</v>
      </c>
      <c r="I75" s="38">
        <f t="shared" si="1"/>
        <v>10.67</v>
      </c>
    </row>
    <row r="76" spans="1:9" ht="15" x14ac:dyDescent="0.25">
      <c r="A76" s="25" t="s">
        <v>566</v>
      </c>
      <c r="B76" s="21" t="s">
        <v>567</v>
      </c>
      <c r="C76" s="46">
        <v>0</v>
      </c>
      <c r="D76" s="22">
        <v>-4.26</v>
      </c>
      <c r="E76" s="23">
        <v>0.19</v>
      </c>
      <c r="F76" s="24">
        <v>2.91</v>
      </c>
      <c r="G76" s="24">
        <v>-0.59</v>
      </c>
      <c r="H76" s="24">
        <v>1.97</v>
      </c>
      <c r="I76" s="38">
        <f t="shared" si="1"/>
        <v>0.22</v>
      </c>
    </row>
    <row r="77" spans="1:9" ht="15" x14ac:dyDescent="0.25">
      <c r="A77" s="25" t="s">
        <v>300</v>
      </c>
      <c r="B77" s="21" t="s">
        <v>301</v>
      </c>
      <c r="C77" s="46">
        <v>0</v>
      </c>
      <c r="D77" s="22">
        <v>0</v>
      </c>
      <c r="E77" s="23">
        <v>5.58</v>
      </c>
      <c r="F77" s="24">
        <v>2.09</v>
      </c>
      <c r="G77" s="24">
        <v>-1.47</v>
      </c>
      <c r="H77" s="24">
        <v>1.41</v>
      </c>
      <c r="I77" s="38">
        <f t="shared" si="1"/>
        <v>7.61</v>
      </c>
    </row>
    <row r="78" spans="1:9" ht="15" x14ac:dyDescent="0.25">
      <c r="A78" s="25" t="s">
        <v>286</v>
      </c>
      <c r="B78" s="21" t="s">
        <v>287</v>
      </c>
      <c r="C78" s="46">
        <v>0</v>
      </c>
      <c r="D78" s="22">
        <v>0</v>
      </c>
      <c r="E78" s="23">
        <v>1.02</v>
      </c>
      <c r="F78" s="24">
        <v>2.98</v>
      </c>
      <c r="G78" s="24">
        <v>-0.81</v>
      </c>
      <c r="H78" s="24">
        <v>2.0099999999999998</v>
      </c>
      <c r="I78" s="38">
        <f t="shared" si="1"/>
        <v>5.2</v>
      </c>
    </row>
    <row r="79" spans="1:9" ht="15" x14ac:dyDescent="0.25">
      <c r="A79" s="25" t="s">
        <v>763</v>
      </c>
      <c r="B79" s="21" t="s">
        <v>764</v>
      </c>
      <c r="C79" s="46">
        <v>0</v>
      </c>
      <c r="D79" s="22">
        <v>0</v>
      </c>
      <c r="E79" s="23">
        <v>0</v>
      </c>
      <c r="F79" s="24">
        <v>4.05</v>
      </c>
      <c r="G79" s="24">
        <v>-0.81</v>
      </c>
      <c r="H79" s="24">
        <v>2.74</v>
      </c>
      <c r="I79" s="38">
        <f t="shared" si="1"/>
        <v>5.98</v>
      </c>
    </row>
    <row r="80" spans="1:9" ht="15" x14ac:dyDescent="0.25">
      <c r="A80" s="25" t="s">
        <v>765</v>
      </c>
      <c r="B80" s="21" t="s">
        <v>766</v>
      </c>
      <c r="C80" s="46">
        <v>0</v>
      </c>
      <c r="D80" s="22">
        <v>0</v>
      </c>
      <c r="E80" s="23">
        <v>0</v>
      </c>
      <c r="F80" s="24">
        <v>4.08</v>
      </c>
      <c r="G80" s="24">
        <v>-0.7</v>
      </c>
      <c r="H80" s="24">
        <v>2.76</v>
      </c>
      <c r="I80" s="38">
        <f t="shared" si="1"/>
        <v>6.14</v>
      </c>
    </row>
    <row r="81" spans="1:9" ht="15" x14ac:dyDescent="0.25">
      <c r="A81" s="25" t="s">
        <v>1237</v>
      </c>
      <c r="B81" s="21" t="s">
        <v>1238</v>
      </c>
      <c r="C81" s="46">
        <v>0</v>
      </c>
      <c r="D81" s="22">
        <v>-3.69</v>
      </c>
      <c r="E81" s="23">
        <v>2.52</v>
      </c>
      <c r="F81" s="24">
        <v>2.4700000000000002</v>
      </c>
      <c r="G81" s="24">
        <v>-0.71</v>
      </c>
      <c r="H81" s="24">
        <v>1.67</v>
      </c>
      <c r="I81" s="38">
        <f t="shared" si="1"/>
        <v>2.2599999999999998</v>
      </c>
    </row>
    <row r="82" spans="1:9" ht="15" x14ac:dyDescent="0.25">
      <c r="A82" s="25" t="s">
        <v>382</v>
      </c>
      <c r="B82" s="21" t="s">
        <v>383</v>
      </c>
      <c r="C82" s="46">
        <v>0</v>
      </c>
      <c r="D82" s="22">
        <v>0</v>
      </c>
      <c r="E82" s="23">
        <v>0.44</v>
      </c>
      <c r="F82" s="24">
        <v>3.66</v>
      </c>
      <c r="G82" s="24">
        <v>-1.47</v>
      </c>
      <c r="H82" s="24">
        <v>2.4700000000000002</v>
      </c>
      <c r="I82" s="38">
        <f t="shared" si="1"/>
        <v>5.0999999999999996</v>
      </c>
    </row>
    <row r="83" spans="1:9" ht="15" x14ac:dyDescent="0.25">
      <c r="A83" s="25" t="s">
        <v>413</v>
      </c>
      <c r="B83" s="21" t="s">
        <v>414</v>
      </c>
      <c r="C83" s="46">
        <v>0</v>
      </c>
      <c r="D83" s="22">
        <v>0</v>
      </c>
      <c r="E83" s="23">
        <v>0.88</v>
      </c>
      <c r="F83" s="24">
        <v>2.5</v>
      </c>
      <c r="G83" s="24">
        <v>-2.72</v>
      </c>
      <c r="H83" s="24">
        <v>1.69</v>
      </c>
      <c r="I83" s="38">
        <f t="shared" si="1"/>
        <v>2.35</v>
      </c>
    </row>
    <row r="84" spans="1:9" ht="15" x14ac:dyDescent="0.25">
      <c r="A84" s="25" t="s">
        <v>1156</v>
      </c>
      <c r="B84" s="21" t="s">
        <v>698</v>
      </c>
      <c r="C84" s="46">
        <v>0</v>
      </c>
      <c r="D84" s="22">
        <v>0</v>
      </c>
      <c r="E84" s="23">
        <v>0.65</v>
      </c>
      <c r="F84" s="24">
        <v>3.32</v>
      </c>
      <c r="G84" s="24">
        <v>-0.77</v>
      </c>
      <c r="H84" s="24">
        <v>2.2400000000000002</v>
      </c>
      <c r="I84" s="38">
        <f t="shared" si="1"/>
        <v>5.44</v>
      </c>
    </row>
    <row r="85" spans="1:9" ht="15" x14ac:dyDescent="0.25">
      <c r="A85" s="25" t="s">
        <v>767</v>
      </c>
      <c r="B85" s="21" t="s">
        <v>768</v>
      </c>
      <c r="C85" s="46">
        <v>0</v>
      </c>
      <c r="D85" s="22">
        <v>0</v>
      </c>
      <c r="E85" s="23">
        <v>4.3499999999999996</v>
      </c>
      <c r="F85" s="24">
        <v>3.64</v>
      </c>
      <c r="G85" s="24">
        <v>-0.72</v>
      </c>
      <c r="H85" s="24">
        <v>2.46</v>
      </c>
      <c r="I85" s="38">
        <f t="shared" si="1"/>
        <v>9.73</v>
      </c>
    </row>
    <row r="86" spans="1:9" ht="15" x14ac:dyDescent="0.25">
      <c r="A86" s="25" t="s">
        <v>271</v>
      </c>
      <c r="B86" s="21" t="s">
        <v>1157</v>
      </c>
      <c r="C86" s="46">
        <v>0</v>
      </c>
      <c r="D86" s="22">
        <v>0</v>
      </c>
      <c r="E86" s="23">
        <v>1.56</v>
      </c>
      <c r="F86" s="24">
        <v>2.78</v>
      </c>
      <c r="G86" s="24">
        <v>-1.1499999999999999</v>
      </c>
      <c r="H86" s="24">
        <v>1.88</v>
      </c>
      <c r="I86" s="38">
        <f t="shared" si="1"/>
        <v>5.07</v>
      </c>
    </row>
    <row r="87" spans="1:9" ht="15" x14ac:dyDescent="0.25">
      <c r="A87" s="25" t="s">
        <v>769</v>
      </c>
      <c r="B87" s="21" t="s">
        <v>770</v>
      </c>
      <c r="C87" s="46">
        <v>0</v>
      </c>
      <c r="D87" s="22">
        <v>0</v>
      </c>
      <c r="E87" s="23">
        <v>0</v>
      </c>
      <c r="F87" s="24">
        <v>2.68</v>
      </c>
      <c r="G87" s="24">
        <v>-1.47</v>
      </c>
      <c r="H87" s="24">
        <v>1.81</v>
      </c>
      <c r="I87" s="38">
        <f t="shared" si="1"/>
        <v>3.02</v>
      </c>
    </row>
    <row r="88" spans="1:9" ht="15" x14ac:dyDescent="0.25">
      <c r="A88" s="25" t="s">
        <v>771</v>
      </c>
      <c r="B88" s="21" t="s">
        <v>772</v>
      </c>
      <c r="C88" s="46">
        <v>0</v>
      </c>
      <c r="D88" s="22">
        <v>0</v>
      </c>
      <c r="E88" s="23">
        <v>0</v>
      </c>
      <c r="F88" s="24">
        <v>3.09</v>
      </c>
      <c r="G88" s="24">
        <v>-0.5</v>
      </c>
      <c r="H88" s="24">
        <v>2.09</v>
      </c>
      <c r="I88" s="38">
        <f t="shared" si="1"/>
        <v>4.68</v>
      </c>
    </row>
    <row r="89" spans="1:9" ht="15" x14ac:dyDescent="0.25">
      <c r="A89" s="25" t="s">
        <v>141</v>
      </c>
      <c r="B89" s="21" t="s">
        <v>142</v>
      </c>
      <c r="C89" s="46">
        <v>0</v>
      </c>
      <c r="D89" s="22">
        <v>0</v>
      </c>
      <c r="E89" s="23">
        <v>3.21</v>
      </c>
      <c r="F89" s="24">
        <v>2.58</v>
      </c>
      <c r="G89" s="24">
        <v>-2.0499999999999998</v>
      </c>
      <c r="H89" s="24">
        <v>1.75</v>
      </c>
      <c r="I89" s="38">
        <f t="shared" si="1"/>
        <v>5.49</v>
      </c>
    </row>
    <row r="90" spans="1:9" ht="15" x14ac:dyDescent="0.25">
      <c r="A90" s="25" t="s">
        <v>139</v>
      </c>
      <c r="B90" s="21" t="s">
        <v>140</v>
      </c>
      <c r="C90" s="46">
        <v>0</v>
      </c>
      <c r="D90" s="22">
        <v>0</v>
      </c>
      <c r="E90" s="23">
        <v>2.09</v>
      </c>
      <c r="F90" s="24">
        <v>2.36</v>
      </c>
      <c r="G90" s="24">
        <v>-0.23</v>
      </c>
      <c r="H90" s="24">
        <v>1.6</v>
      </c>
      <c r="I90" s="38">
        <f t="shared" si="1"/>
        <v>5.82</v>
      </c>
    </row>
    <row r="91" spans="1:9" ht="15" x14ac:dyDescent="0.25">
      <c r="A91" s="25" t="s">
        <v>590</v>
      </c>
      <c r="B91" s="21" t="s">
        <v>591</v>
      </c>
      <c r="C91" s="46">
        <v>0</v>
      </c>
      <c r="D91" s="22">
        <v>0</v>
      </c>
      <c r="E91" s="23">
        <v>0.92</v>
      </c>
      <c r="F91" s="24">
        <v>3.37</v>
      </c>
      <c r="G91" s="24">
        <v>-1.25</v>
      </c>
      <c r="H91" s="24">
        <v>2.2799999999999998</v>
      </c>
      <c r="I91" s="38">
        <f t="shared" si="1"/>
        <v>5.32</v>
      </c>
    </row>
    <row r="92" spans="1:9" ht="15" x14ac:dyDescent="0.25">
      <c r="A92" s="25" t="s">
        <v>331</v>
      </c>
      <c r="B92" s="21" t="s">
        <v>332</v>
      </c>
      <c r="C92" s="46">
        <v>0</v>
      </c>
      <c r="D92" s="22">
        <v>0</v>
      </c>
      <c r="E92" s="23">
        <v>0.88</v>
      </c>
      <c r="F92" s="24">
        <v>2.82</v>
      </c>
      <c r="G92" s="24">
        <v>-0.45</v>
      </c>
      <c r="H92" s="24">
        <v>1.91</v>
      </c>
      <c r="I92" s="38">
        <f t="shared" si="1"/>
        <v>5.16</v>
      </c>
    </row>
    <row r="93" spans="1:9" ht="15" x14ac:dyDescent="0.25">
      <c r="A93" s="25" t="s">
        <v>773</v>
      </c>
      <c r="B93" s="21" t="s">
        <v>774</v>
      </c>
      <c r="C93" s="46">
        <v>0</v>
      </c>
      <c r="D93" s="22">
        <v>0</v>
      </c>
      <c r="E93" s="23">
        <v>7.0000000000000007E-2</v>
      </c>
      <c r="F93" s="24">
        <v>2.16</v>
      </c>
      <c r="G93" s="24">
        <v>-0.99</v>
      </c>
      <c r="H93" s="24">
        <v>1.46</v>
      </c>
      <c r="I93" s="38">
        <f t="shared" si="1"/>
        <v>2.7</v>
      </c>
    </row>
    <row r="94" spans="1:9" ht="15" x14ac:dyDescent="0.25">
      <c r="A94" s="25" t="s">
        <v>329</v>
      </c>
      <c r="B94" s="21" t="s">
        <v>330</v>
      </c>
      <c r="C94" s="46">
        <v>0</v>
      </c>
      <c r="D94" s="22">
        <v>-4.26</v>
      </c>
      <c r="E94" s="23">
        <v>4.28</v>
      </c>
      <c r="F94" s="24">
        <v>2.93</v>
      </c>
      <c r="G94" s="24">
        <v>-0.6</v>
      </c>
      <c r="H94" s="24">
        <v>1.98</v>
      </c>
      <c r="I94" s="38">
        <f t="shared" si="1"/>
        <v>4.33</v>
      </c>
    </row>
    <row r="95" spans="1:9" ht="15" x14ac:dyDescent="0.25">
      <c r="A95" s="25" t="s">
        <v>444</v>
      </c>
      <c r="B95" s="21" t="s">
        <v>445</v>
      </c>
      <c r="C95" s="46">
        <v>0</v>
      </c>
      <c r="D95" s="22">
        <v>0</v>
      </c>
      <c r="E95" s="23">
        <v>0.42</v>
      </c>
      <c r="F95" s="24">
        <v>2.52</v>
      </c>
      <c r="G95" s="24">
        <v>-0.62</v>
      </c>
      <c r="H95" s="24">
        <v>1.71</v>
      </c>
      <c r="I95" s="38">
        <f t="shared" si="1"/>
        <v>4.03</v>
      </c>
    </row>
    <row r="96" spans="1:9" ht="15" x14ac:dyDescent="0.25">
      <c r="A96" s="25" t="s">
        <v>167</v>
      </c>
      <c r="B96" s="21" t="s">
        <v>168</v>
      </c>
      <c r="C96" s="46">
        <v>0</v>
      </c>
      <c r="D96" s="22">
        <v>0</v>
      </c>
      <c r="E96" s="23">
        <v>13.57</v>
      </c>
      <c r="F96" s="24">
        <v>3.66</v>
      </c>
      <c r="G96" s="24">
        <v>-1.03</v>
      </c>
      <c r="H96" s="24">
        <v>2.48</v>
      </c>
      <c r="I96" s="38">
        <f t="shared" si="1"/>
        <v>18.68</v>
      </c>
    </row>
    <row r="97" spans="1:9" ht="15" x14ac:dyDescent="0.25">
      <c r="A97" s="25" t="s">
        <v>722</v>
      </c>
      <c r="B97" s="21" t="s">
        <v>723</v>
      </c>
      <c r="C97" s="46">
        <v>0</v>
      </c>
      <c r="D97" s="22">
        <v>0</v>
      </c>
      <c r="E97" s="23">
        <v>0.01</v>
      </c>
      <c r="F97" s="24">
        <v>3.03</v>
      </c>
      <c r="G97" s="24">
        <v>-1.58</v>
      </c>
      <c r="H97" s="24">
        <v>2.0499999999999998</v>
      </c>
      <c r="I97" s="38">
        <f t="shared" si="1"/>
        <v>3.51</v>
      </c>
    </row>
    <row r="98" spans="1:9" ht="15" x14ac:dyDescent="0.25">
      <c r="A98" s="25" t="s">
        <v>775</v>
      </c>
      <c r="B98" s="21" t="s">
        <v>776</v>
      </c>
      <c r="C98" s="46">
        <v>0</v>
      </c>
      <c r="D98" s="22">
        <v>0</v>
      </c>
      <c r="E98" s="23">
        <v>0</v>
      </c>
      <c r="F98" s="24">
        <v>2.46</v>
      </c>
      <c r="G98" s="24">
        <v>-0.3</v>
      </c>
      <c r="H98" s="24">
        <v>1.67</v>
      </c>
      <c r="I98" s="38">
        <f t="shared" si="1"/>
        <v>3.83</v>
      </c>
    </row>
    <row r="99" spans="1:9" ht="15" x14ac:dyDescent="0.25">
      <c r="A99" s="25" t="s">
        <v>417</v>
      </c>
      <c r="B99" s="21" t="s">
        <v>418</v>
      </c>
      <c r="C99" s="46">
        <v>0</v>
      </c>
      <c r="D99" s="22">
        <v>0</v>
      </c>
      <c r="E99" s="23">
        <v>0.4</v>
      </c>
      <c r="F99" s="24">
        <v>4.13</v>
      </c>
      <c r="G99" s="24">
        <v>-0.76</v>
      </c>
      <c r="H99" s="24">
        <v>2.79</v>
      </c>
      <c r="I99" s="38">
        <f t="shared" si="1"/>
        <v>6.56</v>
      </c>
    </row>
    <row r="100" spans="1:9" ht="15" x14ac:dyDescent="0.25">
      <c r="A100" s="25" t="s">
        <v>496</v>
      </c>
      <c r="B100" s="21" t="s">
        <v>497</v>
      </c>
      <c r="C100" s="46">
        <v>0</v>
      </c>
      <c r="D100" s="22">
        <v>0</v>
      </c>
      <c r="E100" s="23">
        <v>0.2</v>
      </c>
      <c r="F100" s="24">
        <v>4.41</v>
      </c>
      <c r="G100" s="24">
        <v>-1.96</v>
      </c>
      <c r="H100" s="24">
        <v>2.98</v>
      </c>
      <c r="I100" s="38">
        <f t="shared" si="1"/>
        <v>5.63</v>
      </c>
    </row>
    <row r="101" spans="1:9" ht="15" x14ac:dyDescent="0.25">
      <c r="A101" s="25" t="s">
        <v>777</v>
      </c>
      <c r="B101" s="21" t="s">
        <v>778</v>
      </c>
      <c r="C101" s="46">
        <v>0</v>
      </c>
      <c r="D101" s="22">
        <v>0</v>
      </c>
      <c r="E101" s="23">
        <v>0</v>
      </c>
      <c r="F101" s="24">
        <v>4.0999999999999996</v>
      </c>
      <c r="G101" s="24">
        <v>-1.65</v>
      </c>
      <c r="H101" s="24">
        <v>2.77</v>
      </c>
      <c r="I101" s="38">
        <f t="shared" si="1"/>
        <v>5.22</v>
      </c>
    </row>
    <row r="102" spans="1:9" ht="15" x14ac:dyDescent="0.25">
      <c r="A102" s="25" t="s">
        <v>779</v>
      </c>
      <c r="B102" s="21" t="s">
        <v>780</v>
      </c>
      <c r="C102" s="46">
        <v>0</v>
      </c>
      <c r="D102" s="22">
        <v>0</v>
      </c>
      <c r="E102" s="23">
        <v>0</v>
      </c>
      <c r="F102" s="24">
        <v>4.59</v>
      </c>
      <c r="G102" s="24">
        <v>-2.29</v>
      </c>
      <c r="H102" s="24">
        <v>3.11</v>
      </c>
      <c r="I102" s="38">
        <f t="shared" si="1"/>
        <v>5.41</v>
      </c>
    </row>
    <row r="103" spans="1:9" ht="15" x14ac:dyDescent="0.25">
      <c r="A103" s="25" t="s">
        <v>103</v>
      </c>
      <c r="B103" s="21" t="s">
        <v>104</v>
      </c>
      <c r="C103" s="46">
        <v>0</v>
      </c>
      <c r="D103" s="22">
        <v>0</v>
      </c>
      <c r="E103" s="23">
        <v>3.15</v>
      </c>
      <c r="F103" s="24">
        <v>2.54</v>
      </c>
      <c r="G103" s="24">
        <v>-0.69</v>
      </c>
      <c r="H103" s="24">
        <v>1.72</v>
      </c>
      <c r="I103" s="38">
        <f t="shared" si="1"/>
        <v>6.72</v>
      </c>
    </row>
    <row r="104" spans="1:9" ht="15" x14ac:dyDescent="0.25">
      <c r="A104" s="25" t="s">
        <v>609</v>
      </c>
      <c r="B104" s="21" t="s">
        <v>610</v>
      </c>
      <c r="C104" s="46">
        <v>0</v>
      </c>
      <c r="D104" s="22">
        <v>0</v>
      </c>
      <c r="E104" s="23">
        <v>2.83</v>
      </c>
      <c r="F104" s="24">
        <v>3.28</v>
      </c>
      <c r="G104" s="24">
        <v>-1.06</v>
      </c>
      <c r="H104" s="24">
        <v>2.2200000000000002</v>
      </c>
      <c r="I104" s="38">
        <f t="shared" si="1"/>
        <v>7.27</v>
      </c>
    </row>
    <row r="105" spans="1:9" ht="15" x14ac:dyDescent="0.25">
      <c r="A105" s="25" t="s">
        <v>781</v>
      </c>
      <c r="B105" s="21" t="s">
        <v>1045</v>
      </c>
      <c r="C105" s="46">
        <v>0</v>
      </c>
      <c r="D105" s="22">
        <v>0</v>
      </c>
      <c r="E105" s="23">
        <v>0</v>
      </c>
      <c r="F105" s="24">
        <v>3.95</v>
      </c>
      <c r="G105" s="24">
        <v>-2.2000000000000002</v>
      </c>
      <c r="H105" s="24">
        <v>2.67</v>
      </c>
      <c r="I105" s="38">
        <f t="shared" si="1"/>
        <v>4.42</v>
      </c>
    </row>
    <row r="106" spans="1:9" ht="15" x14ac:dyDescent="0.25">
      <c r="A106" s="25" t="s">
        <v>79</v>
      </c>
      <c r="B106" s="21" t="s">
        <v>80</v>
      </c>
      <c r="C106" s="46">
        <v>0</v>
      </c>
      <c r="D106" s="22">
        <v>0</v>
      </c>
      <c r="E106" s="23">
        <v>4.49</v>
      </c>
      <c r="F106" s="24">
        <v>3.99</v>
      </c>
      <c r="G106" s="24">
        <v>-4.74</v>
      </c>
      <c r="H106" s="24">
        <v>2.66</v>
      </c>
      <c r="I106" s="38">
        <f t="shared" si="1"/>
        <v>6.4</v>
      </c>
    </row>
    <row r="107" spans="1:9" ht="15" x14ac:dyDescent="0.25">
      <c r="A107" s="25" t="s">
        <v>151</v>
      </c>
      <c r="B107" s="21" t="s">
        <v>152</v>
      </c>
      <c r="C107" s="46">
        <v>0</v>
      </c>
      <c r="D107" s="22">
        <v>0</v>
      </c>
      <c r="E107" s="23">
        <v>3.13</v>
      </c>
      <c r="F107" s="24">
        <v>2.9</v>
      </c>
      <c r="G107" s="24">
        <v>-1.58</v>
      </c>
      <c r="H107" s="24">
        <v>1.96</v>
      </c>
      <c r="I107" s="38">
        <f t="shared" si="1"/>
        <v>6.41</v>
      </c>
    </row>
    <row r="108" spans="1:9" ht="15" x14ac:dyDescent="0.25">
      <c r="A108" s="25" t="s">
        <v>1158</v>
      </c>
      <c r="B108" s="21" t="s">
        <v>1159</v>
      </c>
      <c r="C108" s="46">
        <v>0</v>
      </c>
      <c r="D108" s="22">
        <v>0</v>
      </c>
      <c r="E108" s="23">
        <v>1.65</v>
      </c>
      <c r="F108" s="24">
        <v>3.62</v>
      </c>
      <c r="G108" s="24">
        <v>-1.46</v>
      </c>
      <c r="H108" s="24">
        <v>2.4500000000000002</v>
      </c>
      <c r="I108" s="38">
        <f t="shared" si="1"/>
        <v>6.26</v>
      </c>
    </row>
    <row r="109" spans="1:9" ht="15" x14ac:dyDescent="0.25">
      <c r="A109" s="25" t="s">
        <v>348</v>
      </c>
      <c r="B109" s="21" t="s">
        <v>349</v>
      </c>
      <c r="C109" s="46">
        <v>0</v>
      </c>
      <c r="D109" s="22">
        <v>-4.83</v>
      </c>
      <c r="E109" s="23">
        <v>2</v>
      </c>
      <c r="F109" s="24">
        <v>2.86</v>
      </c>
      <c r="G109" s="24">
        <v>-2.29</v>
      </c>
      <c r="H109" s="24">
        <v>1.93</v>
      </c>
      <c r="I109" s="38">
        <f t="shared" si="1"/>
        <v>-0.33</v>
      </c>
    </row>
    <row r="110" spans="1:9" ht="15" x14ac:dyDescent="0.25">
      <c r="A110" s="25" t="s">
        <v>419</v>
      </c>
      <c r="B110" s="21" t="s">
        <v>420</v>
      </c>
      <c r="C110" s="46">
        <v>0</v>
      </c>
      <c r="D110" s="22">
        <v>0</v>
      </c>
      <c r="E110" s="23">
        <v>1.07</v>
      </c>
      <c r="F110" s="24">
        <v>2.52</v>
      </c>
      <c r="G110" s="24">
        <v>-0.67</v>
      </c>
      <c r="H110" s="24">
        <v>1.71</v>
      </c>
      <c r="I110" s="38">
        <f t="shared" si="1"/>
        <v>4.63</v>
      </c>
    </row>
    <row r="111" spans="1:9" ht="15" x14ac:dyDescent="0.25">
      <c r="A111" s="25" t="s">
        <v>782</v>
      </c>
      <c r="B111" s="21" t="s">
        <v>783</v>
      </c>
      <c r="C111" s="46">
        <v>0</v>
      </c>
      <c r="D111" s="22">
        <v>0</v>
      </c>
      <c r="E111" s="23">
        <v>0</v>
      </c>
      <c r="F111" s="24">
        <v>3.05</v>
      </c>
      <c r="G111" s="24">
        <v>-1.24</v>
      </c>
      <c r="H111" s="24">
        <v>2.0699999999999998</v>
      </c>
      <c r="I111" s="38">
        <f t="shared" si="1"/>
        <v>3.88</v>
      </c>
    </row>
    <row r="112" spans="1:9" ht="15" x14ac:dyDescent="0.25">
      <c r="A112" s="25" t="s">
        <v>784</v>
      </c>
      <c r="B112" s="21" t="s">
        <v>785</v>
      </c>
      <c r="C112" s="46">
        <v>0</v>
      </c>
      <c r="D112" s="22">
        <v>0</v>
      </c>
      <c r="E112" s="23">
        <v>0.01</v>
      </c>
      <c r="F112" s="24">
        <v>3.76</v>
      </c>
      <c r="G112" s="24">
        <v>-2.23</v>
      </c>
      <c r="H112" s="24">
        <v>2.5499999999999998</v>
      </c>
      <c r="I112" s="38">
        <f t="shared" si="1"/>
        <v>4.09</v>
      </c>
    </row>
    <row r="113" spans="1:9" ht="15" x14ac:dyDescent="0.25">
      <c r="A113" s="20" t="s">
        <v>1312</v>
      </c>
      <c r="B113" s="21" t="s">
        <v>1313</v>
      </c>
      <c r="C113" s="46">
        <v>0</v>
      </c>
      <c r="D113" s="22">
        <v>0</v>
      </c>
      <c r="E113" s="23">
        <v>0.94</v>
      </c>
      <c r="F113" s="24">
        <v>2.89</v>
      </c>
      <c r="G113" s="24">
        <v>-1.65</v>
      </c>
      <c r="H113" s="24">
        <v>1.95</v>
      </c>
      <c r="I113" s="38">
        <f t="shared" si="1"/>
        <v>4.13</v>
      </c>
    </row>
    <row r="114" spans="1:9" ht="15" x14ac:dyDescent="0.25">
      <c r="A114" s="25" t="s">
        <v>472</v>
      </c>
      <c r="B114" s="21" t="s">
        <v>473</v>
      </c>
      <c r="C114" s="46">
        <v>0</v>
      </c>
      <c r="D114" s="22">
        <v>0</v>
      </c>
      <c r="E114" s="23">
        <v>0.46</v>
      </c>
      <c r="F114" s="24">
        <v>2.84</v>
      </c>
      <c r="G114" s="24">
        <v>-0.67</v>
      </c>
      <c r="H114" s="24">
        <v>1.92</v>
      </c>
      <c r="I114" s="38">
        <f t="shared" si="1"/>
        <v>4.55</v>
      </c>
    </row>
    <row r="115" spans="1:9" ht="15" x14ac:dyDescent="0.25">
      <c r="A115" s="25" t="s">
        <v>290</v>
      </c>
      <c r="B115" s="21" t="s">
        <v>291</v>
      </c>
      <c r="C115" s="46">
        <v>30.67</v>
      </c>
      <c r="D115" s="22">
        <v>0</v>
      </c>
      <c r="E115" s="23">
        <v>1.83</v>
      </c>
      <c r="F115" s="24">
        <v>3.14</v>
      </c>
      <c r="G115" s="24">
        <v>-0.46</v>
      </c>
      <c r="H115" s="24">
        <v>2.13</v>
      </c>
      <c r="I115" s="38">
        <f t="shared" si="1"/>
        <v>37.31</v>
      </c>
    </row>
    <row r="116" spans="1:9" ht="15" x14ac:dyDescent="0.25">
      <c r="A116" s="25" t="s">
        <v>786</v>
      </c>
      <c r="B116" s="21" t="s">
        <v>787</v>
      </c>
      <c r="C116" s="46">
        <v>0</v>
      </c>
      <c r="D116" s="22">
        <v>0</v>
      </c>
      <c r="E116" s="23">
        <v>0</v>
      </c>
      <c r="F116" s="24">
        <v>4.08</v>
      </c>
      <c r="G116" s="24">
        <v>-4.6900000000000004</v>
      </c>
      <c r="H116" s="24">
        <v>2.74</v>
      </c>
      <c r="I116" s="38">
        <f t="shared" si="1"/>
        <v>2.13</v>
      </c>
    </row>
    <row r="117" spans="1:9" ht="15" x14ac:dyDescent="0.25">
      <c r="A117" s="25" t="s">
        <v>124</v>
      </c>
      <c r="B117" s="21" t="s">
        <v>125</v>
      </c>
      <c r="C117" s="46">
        <v>0</v>
      </c>
      <c r="D117" s="22">
        <v>0</v>
      </c>
      <c r="E117" s="23">
        <v>2.2799999999999998</v>
      </c>
      <c r="F117" s="24">
        <v>2.4500000000000002</v>
      </c>
      <c r="G117" s="24">
        <v>-1.1000000000000001</v>
      </c>
      <c r="H117" s="24">
        <v>1.66</v>
      </c>
      <c r="I117" s="38">
        <f t="shared" si="1"/>
        <v>5.29</v>
      </c>
    </row>
    <row r="118" spans="1:9" ht="15" x14ac:dyDescent="0.25">
      <c r="A118" s="25" t="s">
        <v>191</v>
      </c>
      <c r="B118" s="21" t="s">
        <v>192</v>
      </c>
      <c r="C118" s="46">
        <v>0</v>
      </c>
      <c r="D118" s="22">
        <v>-3.8</v>
      </c>
      <c r="E118" s="23">
        <v>1.25</v>
      </c>
      <c r="F118" s="24">
        <v>2.4500000000000002</v>
      </c>
      <c r="G118" s="24">
        <v>-1.08</v>
      </c>
      <c r="H118" s="24">
        <v>1.66</v>
      </c>
      <c r="I118" s="38">
        <f t="shared" si="1"/>
        <v>0.48</v>
      </c>
    </row>
    <row r="119" spans="1:9" ht="15" x14ac:dyDescent="0.25">
      <c r="A119" s="25" t="s">
        <v>452</v>
      </c>
      <c r="B119" s="21" t="s">
        <v>453</v>
      </c>
      <c r="C119" s="46">
        <v>0</v>
      </c>
      <c r="D119" s="22">
        <v>0</v>
      </c>
      <c r="E119" s="23">
        <v>0.94</v>
      </c>
      <c r="F119" s="24">
        <v>3.93</v>
      </c>
      <c r="G119" s="24">
        <v>-1.0900000000000001</v>
      </c>
      <c r="H119" s="24">
        <v>2.66</v>
      </c>
      <c r="I119" s="38">
        <f t="shared" si="1"/>
        <v>6.44</v>
      </c>
    </row>
    <row r="120" spans="1:9" ht="15" x14ac:dyDescent="0.25">
      <c r="A120" s="25" t="s">
        <v>615</v>
      </c>
      <c r="B120" s="21" t="s">
        <v>616</v>
      </c>
      <c r="C120" s="46">
        <v>0</v>
      </c>
      <c r="D120" s="22">
        <v>0</v>
      </c>
      <c r="E120" s="23">
        <v>0.1</v>
      </c>
      <c r="F120" s="24">
        <v>3.65</v>
      </c>
      <c r="G120" s="24">
        <v>-1.1499999999999999</v>
      </c>
      <c r="H120" s="24">
        <v>2.4700000000000002</v>
      </c>
      <c r="I120" s="38">
        <f t="shared" si="1"/>
        <v>5.07</v>
      </c>
    </row>
    <row r="121" spans="1:9" ht="15" x14ac:dyDescent="0.25">
      <c r="A121" s="25" t="s">
        <v>536</v>
      </c>
      <c r="B121" s="21" t="s">
        <v>537</v>
      </c>
      <c r="C121" s="46">
        <v>0</v>
      </c>
      <c r="D121" s="22">
        <v>0</v>
      </c>
      <c r="E121" s="23">
        <v>0.48</v>
      </c>
      <c r="F121" s="24">
        <f>2.63-0.02</f>
        <v>2.61</v>
      </c>
      <c r="G121" s="24">
        <v>-0.98</v>
      </c>
      <c r="H121" s="24">
        <v>1.78</v>
      </c>
      <c r="I121" s="38">
        <f t="shared" si="1"/>
        <v>3.89</v>
      </c>
    </row>
    <row r="122" spans="1:9" ht="15" x14ac:dyDescent="0.25">
      <c r="A122" s="25" t="s">
        <v>788</v>
      </c>
      <c r="B122" s="21" t="s">
        <v>789</v>
      </c>
      <c r="C122" s="46">
        <v>0</v>
      </c>
      <c r="D122" s="22">
        <v>0</v>
      </c>
      <c r="E122" s="23">
        <v>0</v>
      </c>
      <c r="F122" s="24">
        <v>3.34</v>
      </c>
      <c r="G122" s="24">
        <v>-3.5</v>
      </c>
      <c r="H122" s="24">
        <v>2.2599999999999998</v>
      </c>
      <c r="I122" s="38">
        <f t="shared" si="1"/>
        <v>2.1</v>
      </c>
    </row>
    <row r="123" spans="1:9" ht="15" x14ac:dyDescent="0.25">
      <c r="A123" s="20" t="s">
        <v>1240</v>
      </c>
      <c r="B123" s="21" t="s">
        <v>1239</v>
      </c>
      <c r="C123" s="46">
        <v>0</v>
      </c>
      <c r="D123" s="22">
        <v>0</v>
      </c>
      <c r="E123" s="23">
        <v>1.51</v>
      </c>
      <c r="F123" s="24">
        <v>3.28</v>
      </c>
      <c r="G123" s="24">
        <v>-2.1800000000000002</v>
      </c>
      <c r="H123" s="24">
        <v>2.2200000000000002</v>
      </c>
      <c r="I123" s="38">
        <f t="shared" si="1"/>
        <v>4.83</v>
      </c>
    </row>
    <row r="124" spans="1:9" ht="15" x14ac:dyDescent="0.25">
      <c r="A124" s="26" t="s">
        <v>1294</v>
      </c>
      <c r="B124" s="21" t="s">
        <v>619</v>
      </c>
      <c r="C124" s="46">
        <v>0</v>
      </c>
      <c r="D124" s="22">
        <v>-4.8099999999999996</v>
      </c>
      <c r="E124" s="23">
        <v>1.07</v>
      </c>
      <c r="F124" s="24">
        <v>3.1</v>
      </c>
      <c r="G124" s="24">
        <v>-1.494</v>
      </c>
      <c r="H124" s="24">
        <v>2.12</v>
      </c>
      <c r="I124" s="38">
        <f t="shared" si="1"/>
        <v>-0.01</v>
      </c>
    </row>
    <row r="125" spans="1:9" ht="15" x14ac:dyDescent="0.25">
      <c r="A125" s="25" t="s">
        <v>21</v>
      </c>
      <c r="B125" s="21" t="s">
        <v>22</v>
      </c>
      <c r="C125" s="46">
        <v>0</v>
      </c>
      <c r="D125" s="22">
        <v>0</v>
      </c>
      <c r="E125" s="23">
        <v>5.28</v>
      </c>
      <c r="F125" s="24">
        <v>3.97</v>
      </c>
      <c r="G125" s="24">
        <v>-1.41</v>
      </c>
      <c r="H125" s="24">
        <v>2.69</v>
      </c>
      <c r="I125" s="38">
        <f t="shared" si="1"/>
        <v>10.53</v>
      </c>
    </row>
    <row r="126" spans="1:9" ht="15" x14ac:dyDescent="0.25">
      <c r="A126" s="25" t="s">
        <v>1160</v>
      </c>
      <c r="B126" s="21" t="s">
        <v>1161</v>
      </c>
      <c r="C126" s="46">
        <v>0</v>
      </c>
      <c r="D126" s="22">
        <v>0</v>
      </c>
      <c r="E126" s="23">
        <v>0</v>
      </c>
      <c r="F126" s="24">
        <v>4.41</v>
      </c>
      <c r="G126" s="24">
        <v>-2.2200000000000002</v>
      </c>
      <c r="H126" s="24">
        <v>2.98</v>
      </c>
      <c r="I126" s="38">
        <f t="shared" si="1"/>
        <v>5.17</v>
      </c>
    </row>
    <row r="127" spans="1:9" ht="15" x14ac:dyDescent="0.25">
      <c r="A127" s="25" t="s">
        <v>790</v>
      </c>
      <c r="B127" s="21" t="s">
        <v>791</v>
      </c>
      <c r="C127" s="46">
        <v>0</v>
      </c>
      <c r="D127" s="22">
        <v>0</v>
      </c>
      <c r="E127" s="23">
        <v>0</v>
      </c>
      <c r="F127" s="24">
        <v>4.33</v>
      </c>
      <c r="G127" s="24">
        <v>-1.67</v>
      </c>
      <c r="H127" s="24">
        <v>2.93</v>
      </c>
      <c r="I127" s="38">
        <f t="shared" si="1"/>
        <v>5.59</v>
      </c>
    </row>
    <row r="128" spans="1:9" ht="15" x14ac:dyDescent="0.25">
      <c r="A128" s="25" t="s">
        <v>358</v>
      </c>
      <c r="B128" s="21" t="s">
        <v>359</v>
      </c>
      <c r="C128" s="46">
        <v>0</v>
      </c>
      <c r="D128" s="22">
        <v>0</v>
      </c>
      <c r="E128" s="23">
        <v>1.98</v>
      </c>
      <c r="F128" s="24">
        <v>4.53</v>
      </c>
      <c r="G128" s="24">
        <v>-1.51</v>
      </c>
      <c r="H128" s="24">
        <v>3.06</v>
      </c>
      <c r="I128" s="38">
        <f t="shared" si="1"/>
        <v>8.06</v>
      </c>
    </row>
    <row r="129" spans="1:9" ht="15" x14ac:dyDescent="0.25">
      <c r="A129" s="25" t="s">
        <v>67</v>
      </c>
      <c r="B129" s="21" t="s">
        <v>68</v>
      </c>
      <c r="C129" s="46">
        <v>0</v>
      </c>
      <c r="D129" s="22">
        <v>0</v>
      </c>
      <c r="E129" s="23">
        <v>2.37</v>
      </c>
      <c r="F129" s="24">
        <v>3.86</v>
      </c>
      <c r="G129" s="24">
        <v>-2.66</v>
      </c>
      <c r="H129" s="24">
        <v>2.6</v>
      </c>
      <c r="I129" s="38">
        <f t="shared" si="1"/>
        <v>6.17</v>
      </c>
    </row>
    <row r="130" spans="1:9" ht="15" x14ac:dyDescent="0.25">
      <c r="A130" s="25" t="s">
        <v>1306</v>
      </c>
      <c r="B130" s="21" t="s">
        <v>1307</v>
      </c>
      <c r="C130" s="46">
        <v>0</v>
      </c>
      <c r="D130" s="22">
        <v>0</v>
      </c>
      <c r="E130" s="23">
        <v>0</v>
      </c>
      <c r="F130" s="24">
        <v>3.99</v>
      </c>
      <c r="G130" s="24">
        <v>-2.2999999999999998</v>
      </c>
      <c r="H130" s="24">
        <v>2.68</v>
      </c>
      <c r="I130" s="38">
        <f t="shared" si="1"/>
        <v>4.37</v>
      </c>
    </row>
    <row r="131" spans="1:9" ht="15" x14ac:dyDescent="0.25">
      <c r="A131" s="25" t="s">
        <v>726</v>
      </c>
      <c r="B131" s="21" t="s">
        <v>727</v>
      </c>
      <c r="C131" s="46">
        <v>0</v>
      </c>
      <c r="D131" s="22">
        <v>0</v>
      </c>
      <c r="E131" s="23">
        <v>0.05</v>
      </c>
      <c r="F131" s="24">
        <v>3.29</v>
      </c>
      <c r="G131" s="24">
        <v>-1.1599999999999999</v>
      </c>
      <c r="H131" s="24">
        <v>2.2200000000000002</v>
      </c>
      <c r="I131" s="38">
        <f t="shared" si="1"/>
        <v>4.4000000000000004</v>
      </c>
    </row>
    <row r="132" spans="1:9" ht="15" x14ac:dyDescent="0.25">
      <c r="A132" s="25" t="s">
        <v>792</v>
      </c>
      <c r="B132" s="21" t="s">
        <v>793</v>
      </c>
      <c r="C132" s="46">
        <v>0</v>
      </c>
      <c r="D132" s="22">
        <v>0</v>
      </c>
      <c r="E132" s="23">
        <v>0.04</v>
      </c>
      <c r="F132" s="24">
        <v>4.1900000000000004</v>
      </c>
      <c r="G132" s="24">
        <v>-1.02</v>
      </c>
      <c r="H132" s="24">
        <v>2.84</v>
      </c>
      <c r="I132" s="38">
        <f t="shared" si="1"/>
        <v>6.05</v>
      </c>
    </row>
    <row r="133" spans="1:9" ht="15" x14ac:dyDescent="0.25">
      <c r="A133" s="25" t="s">
        <v>350</v>
      </c>
      <c r="B133" s="21" t="s">
        <v>351</v>
      </c>
      <c r="C133" s="46">
        <v>0</v>
      </c>
      <c r="D133" s="22">
        <v>0</v>
      </c>
      <c r="E133" s="23">
        <v>0.9</v>
      </c>
      <c r="F133" s="24">
        <v>2.62</v>
      </c>
      <c r="G133" s="24">
        <v>-0.6</v>
      </c>
      <c r="H133" s="24">
        <v>1.77</v>
      </c>
      <c r="I133" s="38">
        <f t="shared" si="1"/>
        <v>4.6900000000000004</v>
      </c>
    </row>
    <row r="134" spans="1:9" ht="15" x14ac:dyDescent="0.25">
      <c r="A134" s="25" t="s">
        <v>105</v>
      </c>
      <c r="B134" s="21" t="s">
        <v>106</v>
      </c>
      <c r="C134" s="46">
        <v>0</v>
      </c>
      <c r="D134" s="22">
        <v>0</v>
      </c>
      <c r="E134" s="23">
        <v>3.08</v>
      </c>
      <c r="F134" s="24">
        <v>4.07</v>
      </c>
      <c r="G134" s="24">
        <v>-0.94</v>
      </c>
      <c r="H134" s="24">
        <v>2.75</v>
      </c>
      <c r="I134" s="38">
        <f t="shared" si="1"/>
        <v>8.9600000000000009</v>
      </c>
    </row>
    <row r="135" spans="1:9" ht="15" x14ac:dyDescent="0.25">
      <c r="A135" s="25" t="s">
        <v>77</v>
      </c>
      <c r="B135" s="21" t="s">
        <v>78</v>
      </c>
      <c r="C135" s="46">
        <v>0</v>
      </c>
      <c r="D135" s="22">
        <v>0</v>
      </c>
      <c r="E135" s="23">
        <v>3.58</v>
      </c>
      <c r="F135" s="24">
        <v>2.2599999999999998</v>
      </c>
      <c r="G135" s="24">
        <v>-0.88</v>
      </c>
      <c r="H135" s="24">
        <v>1.53</v>
      </c>
      <c r="I135" s="38">
        <f t="shared" ref="I135:I198" si="2">ROUND(C135+D135+E135+F135+G135+H135,2)</f>
        <v>6.49</v>
      </c>
    </row>
    <row r="136" spans="1:9" ht="15" x14ac:dyDescent="0.25">
      <c r="A136" s="25" t="s">
        <v>640</v>
      </c>
      <c r="B136" s="21" t="s">
        <v>641</v>
      </c>
      <c r="C136" s="46">
        <v>0</v>
      </c>
      <c r="D136" s="22">
        <v>0</v>
      </c>
      <c r="E136" s="23">
        <v>0.52</v>
      </c>
      <c r="F136" s="24">
        <v>3.05</v>
      </c>
      <c r="G136" s="24">
        <v>-0.41</v>
      </c>
      <c r="H136" s="24">
        <v>2.06</v>
      </c>
      <c r="I136" s="38">
        <f t="shared" si="2"/>
        <v>5.22</v>
      </c>
    </row>
    <row r="137" spans="1:9" ht="15" x14ac:dyDescent="0.25">
      <c r="A137" s="25" t="s">
        <v>677</v>
      </c>
      <c r="B137" s="21" t="s">
        <v>1162</v>
      </c>
      <c r="C137" s="46">
        <v>0</v>
      </c>
      <c r="D137" s="22">
        <v>0</v>
      </c>
      <c r="E137" s="23">
        <v>0.26</v>
      </c>
      <c r="F137" s="24">
        <v>2.87</v>
      </c>
      <c r="G137" s="24">
        <v>-1.39</v>
      </c>
      <c r="H137" s="24">
        <v>1.95</v>
      </c>
      <c r="I137" s="38">
        <f t="shared" si="2"/>
        <v>3.69</v>
      </c>
    </row>
    <row r="138" spans="1:9" ht="15" x14ac:dyDescent="0.25">
      <c r="A138" s="25" t="s">
        <v>520</v>
      </c>
      <c r="B138" s="21" t="s">
        <v>521</v>
      </c>
      <c r="C138" s="46">
        <v>0</v>
      </c>
      <c r="D138" s="22">
        <v>0</v>
      </c>
      <c r="E138" s="23">
        <v>1.52</v>
      </c>
      <c r="F138" s="24">
        <v>2.72</v>
      </c>
      <c r="G138" s="24">
        <v>-1.5</v>
      </c>
      <c r="H138" s="24">
        <v>1.84</v>
      </c>
      <c r="I138" s="38">
        <f t="shared" si="2"/>
        <v>4.58</v>
      </c>
    </row>
    <row r="139" spans="1:9" ht="15" x14ac:dyDescent="0.25">
      <c r="A139" s="25" t="s">
        <v>568</v>
      </c>
      <c r="B139" s="21" t="s">
        <v>569</v>
      </c>
      <c r="C139" s="46">
        <v>0</v>
      </c>
      <c r="D139" s="22">
        <v>0</v>
      </c>
      <c r="E139" s="23">
        <v>0.24</v>
      </c>
      <c r="F139" s="24">
        <v>2.6</v>
      </c>
      <c r="G139" s="24">
        <v>-1.03</v>
      </c>
      <c r="H139" s="24">
        <v>1.76</v>
      </c>
      <c r="I139" s="38">
        <f t="shared" si="2"/>
        <v>3.57</v>
      </c>
    </row>
    <row r="140" spans="1:9" ht="15" x14ac:dyDescent="0.25">
      <c r="A140" s="25" t="s">
        <v>794</v>
      </c>
      <c r="B140" s="21" t="s">
        <v>795</v>
      </c>
      <c r="C140" s="46">
        <v>0</v>
      </c>
      <c r="D140" s="22">
        <v>0</v>
      </c>
      <c r="E140" s="23">
        <v>0.04</v>
      </c>
      <c r="F140" s="24">
        <v>3.69</v>
      </c>
      <c r="G140" s="24">
        <v>-0.68</v>
      </c>
      <c r="H140" s="24">
        <v>2.5</v>
      </c>
      <c r="I140" s="38">
        <f t="shared" si="2"/>
        <v>5.55</v>
      </c>
    </row>
    <row r="141" spans="1:9" ht="15" x14ac:dyDescent="0.25">
      <c r="A141" s="25" t="s">
        <v>225</v>
      </c>
      <c r="B141" s="21" t="s">
        <v>226</v>
      </c>
      <c r="C141" s="46">
        <v>0</v>
      </c>
      <c r="D141" s="22">
        <v>0</v>
      </c>
      <c r="E141" s="23">
        <v>1.96</v>
      </c>
      <c r="F141" s="24">
        <v>2.77</v>
      </c>
      <c r="G141" s="24">
        <v>-0.93</v>
      </c>
      <c r="H141" s="24">
        <v>1.87</v>
      </c>
      <c r="I141" s="38">
        <f t="shared" si="2"/>
        <v>5.67</v>
      </c>
    </row>
    <row r="142" spans="1:9" ht="15" x14ac:dyDescent="0.25">
      <c r="A142" s="25" t="s">
        <v>276</v>
      </c>
      <c r="B142" s="21" t="s">
        <v>277</v>
      </c>
      <c r="C142" s="46">
        <v>0</v>
      </c>
      <c r="D142" s="22">
        <v>0</v>
      </c>
      <c r="E142" s="23">
        <v>1.29</v>
      </c>
      <c r="F142" s="24">
        <v>2.86</v>
      </c>
      <c r="G142" s="24">
        <v>-1.31</v>
      </c>
      <c r="H142" s="24">
        <v>1.94</v>
      </c>
      <c r="I142" s="38">
        <f t="shared" si="2"/>
        <v>4.78</v>
      </c>
    </row>
    <row r="143" spans="1:9" ht="15" x14ac:dyDescent="0.25">
      <c r="A143" s="25" t="s">
        <v>255</v>
      </c>
      <c r="B143" s="21" t="s">
        <v>256</v>
      </c>
      <c r="C143" s="46">
        <v>0</v>
      </c>
      <c r="D143" s="22">
        <v>0</v>
      </c>
      <c r="E143" s="23">
        <v>1.74</v>
      </c>
      <c r="F143" s="24">
        <v>2.84</v>
      </c>
      <c r="G143" s="24">
        <v>-1.0900000000000001</v>
      </c>
      <c r="H143" s="24">
        <v>1.92</v>
      </c>
      <c r="I143" s="38">
        <f t="shared" si="2"/>
        <v>5.41</v>
      </c>
    </row>
    <row r="144" spans="1:9" ht="15" x14ac:dyDescent="0.25">
      <c r="A144" s="25" t="s">
        <v>335</v>
      </c>
      <c r="B144" s="21" t="s">
        <v>336</v>
      </c>
      <c r="C144" s="46">
        <v>0</v>
      </c>
      <c r="D144" s="22">
        <v>0</v>
      </c>
      <c r="E144" s="23">
        <v>0.97</v>
      </c>
      <c r="F144" s="24">
        <v>2.79</v>
      </c>
      <c r="G144" s="24">
        <v>-1.02</v>
      </c>
      <c r="H144" s="24">
        <v>1.89</v>
      </c>
      <c r="I144" s="38">
        <f t="shared" si="2"/>
        <v>4.63</v>
      </c>
    </row>
    <row r="145" spans="1:9" ht="15" x14ac:dyDescent="0.25">
      <c r="A145" s="25" t="s">
        <v>259</v>
      </c>
      <c r="B145" s="21" t="s">
        <v>260</v>
      </c>
      <c r="C145" s="46">
        <v>0</v>
      </c>
      <c r="D145" s="22">
        <v>0</v>
      </c>
      <c r="E145" s="23">
        <v>1.25</v>
      </c>
      <c r="F145" s="24">
        <v>2.93</v>
      </c>
      <c r="G145" s="24">
        <v>-1.03</v>
      </c>
      <c r="H145" s="24">
        <v>1.99</v>
      </c>
      <c r="I145" s="38">
        <f t="shared" si="2"/>
        <v>5.14</v>
      </c>
    </row>
    <row r="146" spans="1:9" ht="15" x14ac:dyDescent="0.25">
      <c r="A146" s="25" t="s">
        <v>85</v>
      </c>
      <c r="B146" s="21" t="s">
        <v>86</v>
      </c>
      <c r="C146" s="46">
        <v>0</v>
      </c>
      <c r="D146" s="22">
        <v>0</v>
      </c>
      <c r="E146" s="23">
        <v>2.46</v>
      </c>
      <c r="F146" s="24">
        <v>2.77</v>
      </c>
      <c r="G146" s="24">
        <v>-1.39</v>
      </c>
      <c r="H146" s="24">
        <v>1.88</v>
      </c>
      <c r="I146" s="38">
        <f t="shared" si="2"/>
        <v>5.72</v>
      </c>
    </row>
    <row r="147" spans="1:9" ht="15" x14ac:dyDescent="0.25">
      <c r="A147" s="25" t="s">
        <v>344</v>
      </c>
      <c r="B147" s="21" t="s">
        <v>345</v>
      </c>
      <c r="C147" s="46">
        <v>0</v>
      </c>
      <c r="D147" s="22">
        <v>0</v>
      </c>
      <c r="E147" s="23">
        <v>0.89</v>
      </c>
      <c r="F147" s="24">
        <v>2.97</v>
      </c>
      <c r="G147" s="24">
        <v>-1.22</v>
      </c>
      <c r="H147" s="24">
        <v>2.0099999999999998</v>
      </c>
      <c r="I147" s="38">
        <f t="shared" si="2"/>
        <v>4.6500000000000004</v>
      </c>
    </row>
    <row r="148" spans="1:9" ht="15" x14ac:dyDescent="0.25">
      <c r="A148" s="25" t="s">
        <v>488</v>
      </c>
      <c r="B148" s="21" t="s">
        <v>489</v>
      </c>
      <c r="C148" s="46">
        <v>0</v>
      </c>
      <c r="D148" s="22">
        <v>0</v>
      </c>
      <c r="E148" s="23">
        <v>0.48</v>
      </c>
      <c r="F148" s="24">
        <v>2.8</v>
      </c>
      <c r="G148" s="24">
        <v>-1.77</v>
      </c>
      <c r="H148" s="24">
        <v>1.9</v>
      </c>
      <c r="I148" s="38">
        <f t="shared" si="2"/>
        <v>3.41</v>
      </c>
    </row>
    <row r="149" spans="1:9" ht="15" x14ac:dyDescent="0.25">
      <c r="A149" s="25" t="s">
        <v>1163</v>
      </c>
      <c r="B149" s="21" t="s">
        <v>1164</v>
      </c>
      <c r="C149" s="46">
        <v>0</v>
      </c>
      <c r="D149" s="22">
        <v>0</v>
      </c>
      <c r="E149" s="23">
        <v>1.1200000000000001</v>
      </c>
      <c r="F149" s="24">
        <v>2.92</v>
      </c>
      <c r="G149" s="24">
        <v>-1.02</v>
      </c>
      <c r="H149" s="24">
        <v>1.97</v>
      </c>
      <c r="I149" s="38">
        <f t="shared" si="2"/>
        <v>4.99</v>
      </c>
    </row>
    <row r="150" spans="1:9" ht="15" x14ac:dyDescent="0.25">
      <c r="A150" s="25" t="s">
        <v>1165</v>
      </c>
      <c r="B150" s="21" t="s">
        <v>1166</v>
      </c>
      <c r="C150" s="46">
        <v>0</v>
      </c>
      <c r="D150" s="22">
        <v>0</v>
      </c>
      <c r="E150" s="23">
        <v>0.65</v>
      </c>
      <c r="F150" s="24">
        <v>2.62</v>
      </c>
      <c r="G150" s="24">
        <v>-0.74</v>
      </c>
      <c r="H150" s="24">
        <v>1.77</v>
      </c>
      <c r="I150" s="38">
        <f t="shared" si="2"/>
        <v>4.3</v>
      </c>
    </row>
    <row r="151" spans="1:9" ht="15" x14ac:dyDescent="0.25">
      <c r="A151" s="25" t="s">
        <v>1231</v>
      </c>
      <c r="B151" s="21" t="s">
        <v>1232</v>
      </c>
      <c r="C151" s="46">
        <v>0</v>
      </c>
      <c r="D151" s="22">
        <v>0</v>
      </c>
      <c r="E151" s="23">
        <v>0.82</v>
      </c>
      <c r="F151" s="24">
        <v>2.66</v>
      </c>
      <c r="G151" s="24">
        <v>-1.08</v>
      </c>
      <c r="H151" s="24">
        <v>1.8</v>
      </c>
      <c r="I151" s="38">
        <f t="shared" si="2"/>
        <v>4.2</v>
      </c>
    </row>
    <row r="152" spans="1:9" ht="15" x14ac:dyDescent="0.25">
      <c r="A152" s="25" t="s">
        <v>288</v>
      </c>
      <c r="B152" s="21" t="s">
        <v>289</v>
      </c>
      <c r="C152" s="46">
        <v>0</v>
      </c>
      <c r="D152" s="22">
        <v>0</v>
      </c>
      <c r="E152" s="23">
        <v>1.0900000000000001</v>
      </c>
      <c r="F152" s="24">
        <v>2.86</v>
      </c>
      <c r="G152" s="24">
        <v>-1.25</v>
      </c>
      <c r="H152" s="24">
        <v>1.94</v>
      </c>
      <c r="I152" s="38">
        <f t="shared" si="2"/>
        <v>4.6399999999999997</v>
      </c>
    </row>
    <row r="153" spans="1:9" ht="15" x14ac:dyDescent="0.25">
      <c r="A153" s="25" t="s">
        <v>380</v>
      </c>
      <c r="B153" s="21" t="s">
        <v>381</v>
      </c>
      <c r="C153" s="46">
        <v>0</v>
      </c>
      <c r="D153" s="22">
        <v>0</v>
      </c>
      <c r="E153" s="23">
        <v>0.97</v>
      </c>
      <c r="F153" s="24">
        <v>2.8</v>
      </c>
      <c r="G153" s="24">
        <v>-1.1100000000000001</v>
      </c>
      <c r="H153" s="24">
        <v>1.89</v>
      </c>
      <c r="I153" s="38">
        <f t="shared" si="2"/>
        <v>4.55</v>
      </c>
    </row>
    <row r="154" spans="1:9" ht="15" x14ac:dyDescent="0.25">
      <c r="A154" s="25" t="s">
        <v>454</v>
      </c>
      <c r="B154" s="21" t="s">
        <v>455</v>
      </c>
      <c r="C154" s="46">
        <v>0</v>
      </c>
      <c r="D154" s="22">
        <v>0</v>
      </c>
      <c r="E154" s="23">
        <v>0.69</v>
      </c>
      <c r="F154" s="24">
        <v>3.09</v>
      </c>
      <c r="G154" s="24">
        <v>-0.64</v>
      </c>
      <c r="H154" s="24">
        <v>2.09</v>
      </c>
      <c r="I154" s="38">
        <f t="shared" si="2"/>
        <v>5.23</v>
      </c>
    </row>
    <row r="155" spans="1:9" ht="15" x14ac:dyDescent="0.25">
      <c r="A155" s="25" t="s">
        <v>1167</v>
      </c>
      <c r="B155" s="21" t="s">
        <v>1168</v>
      </c>
      <c r="C155" s="46">
        <v>0</v>
      </c>
      <c r="D155" s="22">
        <v>0</v>
      </c>
      <c r="E155" s="23">
        <v>0.96</v>
      </c>
      <c r="F155" s="24">
        <v>3.12</v>
      </c>
      <c r="G155" s="24">
        <v>-1.31</v>
      </c>
      <c r="H155" s="24">
        <v>2.11</v>
      </c>
      <c r="I155" s="38">
        <f t="shared" si="2"/>
        <v>4.88</v>
      </c>
    </row>
    <row r="156" spans="1:9" ht="15" x14ac:dyDescent="0.25">
      <c r="A156" s="25" t="s">
        <v>632</v>
      </c>
      <c r="B156" s="21" t="s">
        <v>633</v>
      </c>
      <c r="C156" s="46">
        <v>0</v>
      </c>
      <c r="D156" s="22">
        <v>0</v>
      </c>
      <c r="E156" s="23">
        <v>0.18</v>
      </c>
      <c r="F156" s="24">
        <v>2.85</v>
      </c>
      <c r="G156" s="24">
        <v>-0.74</v>
      </c>
      <c r="H156" s="24">
        <v>1.92</v>
      </c>
      <c r="I156" s="38">
        <f t="shared" si="2"/>
        <v>4.21</v>
      </c>
    </row>
    <row r="157" spans="1:9" ht="15" x14ac:dyDescent="0.25">
      <c r="A157" s="25" t="s">
        <v>175</v>
      </c>
      <c r="B157" s="21" t="s">
        <v>176</v>
      </c>
      <c r="C157" s="46">
        <v>0</v>
      </c>
      <c r="D157" s="22">
        <v>0</v>
      </c>
      <c r="E157" s="23">
        <v>2.5499999999999998</v>
      </c>
      <c r="F157" s="24">
        <v>2.2599999999999998</v>
      </c>
      <c r="G157" s="24">
        <v>-0.7</v>
      </c>
      <c r="H157" s="24">
        <v>1.53</v>
      </c>
      <c r="I157" s="38">
        <f t="shared" si="2"/>
        <v>5.64</v>
      </c>
    </row>
    <row r="158" spans="1:9" ht="15" x14ac:dyDescent="0.25">
      <c r="A158" s="25" t="s">
        <v>204</v>
      </c>
      <c r="B158" s="21" t="s">
        <v>1169</v>
      </c>
      <c r="C158" s="46">
        <v>0</v>
      </c>
      <c r="D158" s="22">
        <v>-5.0199999999999996</v>
      </c>
      <c r="E158" s="23">
        <v>2.95</v>
      </c>
      <c r="F158" s="24">
        <v>3.07</v>
      </c>
      <c r="G158" s="24">
        <v>-1.97</v>
      </c>
      <c r="H158" s="24">
        <v>2.08</v>
      </c>
      <c r="I158" s="38">
        <f t="shared" si="2"/>
        <v>1.1100000000000001</v>
      </c>
    </row>
    <row r="159" spans="1:9" ht="15" x14ac:dyDescent="0.25">
      <c r="A159" s="25" t="s">
        <v>796</v>
      </c>
      <c r="B159" s="21" t="s">
        <v>797</v>
      </c>
      <c r="C159" s="46">
        <v>0</v>
      </c>
      <c r="D159" s="22">
        <v>0</v>
      </c>
      <c r="E159" s="23">
        <v>0</v>
      </c>
      <c r="F159" s="24">
        <v>3.8</v>
      </c>
      <c r="G159" s="24">
        <v>-2.0499999999999998</v>
      </c>
      <c r="H159" s="24">
        <v>2.57</v>
      </c>
      <c r="I159" s="38">
        <f t="shared" si="2"/>
        <v>4.32</v>
      </c>
    </row>
    <row r="160" spans="1:9" ht="15" x14ac:dyDescent="0.25">
      <c r="A160" s="25" t="s">
        <v>1170</v>
      </c>
      <c r="B160" s="21" t="s">
        <v>1171</v>
      </c>
      <c r="C160" s="46">
        <v>0</v>
      </c>
      <c r="D160" s="22">
        <v>-3.83</v>
      </c>
      <c r="E160" s="23">
        <v>1.99</v>
      </c>
      <c r="F160" s="24">
        <v>2.66</v>
      </c>
      <c r="G160" s="24">
        <v>-0.57999999999999996</v>
      </c>
      <c r="H160" s="24">
        <v>1.8</v>
      </c>
      <c r="I160" s="38">
        <f t="shared" si="2"/>
        <v>2.04</v>
      </c>
    </row>
    <row r="161" spans="1:9" ht="15" x14ac:dyDescent="0.25">
      <c r="A161" s="25" t="s">
        <v>59</v>
      </c>
      <c r="B161" s="21" t="s">
        <v>60</v>
      </c>
      <c r="C161" s="46">
        <v>0</v>
      </c>
      <c r="D161" s="22">
        <v>0</v>
      </c>
      <c r="E161" s="23">
        <v>6.34</v>
      </c>
      <c r="F161" s="24">
        <v>3.47</v>
      </c>
      <c r="G161" s="24">
        <v>-2.44</v>
      </c>
      <c r="H161" s="24">
        <v>2.34</v>
      </c>
      <c r="I161" s="38">
        <f t="shared" si="2"/>
        <v>9.7100000000000009</v>
      </c>
    </row>
    <row r="162" spans="1:9" ht="15" x14ac:dyDescent="0.25">
      <c r="A162" s="20" t="s">
        <v>1298</v>
      </c>
      <c r="B162" s="21" t="s">
        <v>1299</v>
      </c>
      <c r="C162" s="46">
        <v>0</v>
      </c>
      <c r="D162" s="22">
        <v>0</v>
      </c>
      <c r="E162" s="23">
        <v>2.1</v>
      </c>
      <c r="F162" s="24">
        <v>2.79</v>
      </c>
      <c r="G162" s="24">
        <v>-0.84</v>
      </c>
      <c r="H162" s="24">
        <v>1.89</v>
      </c>
      <c r="I162" s="38">
        <f t="shared" si="2"/>
        <v>5.94</v>
      </c>
    </row>
    <row r="163" spans="1:9" ht="15" x14ac:dyDescent="0.25">
      <c r="A163" s="25" t="s">
        <v>360</v>
      </c>
      <c r="B163" s="21" t="s">
        <v>361</v>
      </c>
      <c r="C163" s="46">
        <v>0</v>
      </c>
      <c r="D163" s="22">
        <v>-5.85</v>
      </c>
      <c r="E163" s="23">
        <v>1.01</v>
      </c>
      <c r="F163" s="24">
        <v>3.81</v>
      </c>
      <c r="G163" s="24">
        <v>-1.84</v>
      </c>
      <c r="H163" s="24">
        <v>2.58</v>
      </c>
      <c r="I163" s="38">
        <f t="shared" si="2"/>
        <v>-0.28999999999999998</v>
      </c>
    </row>
    <row r="164" spans="1:9" ht="15" x14ac:dyDescent="0.25">
      <c r="A164" s="25" t="s">
        <v>400</v>
      </c>
      <c r="B164" s="21" t="s">
        <v>401</v>
      </c>
      <c r="C164" s="46">
        <v>0</v>
      </c>
      <c r="D164" s="22">
        <v>0</v>
      </c>
      <c r="E164" s="23">
        <v>0.91</v>
      </c>
      <c r="F164" s="24">
        <v>2.83</v>
      </c>
      <c r="G164" s="24">
        <v>-1.47</v>
      </c>
      <c r="H164" s="24">
        <v>1.91</v>
      </c>
      <c r="I164" s="38">
        <f t="shared" si="2"/>
        <v>4.18</v>
      </c>
    </row>
    <row r="165" spans="1:9" ht="15" x14ac:dyDescent="0.25">
      <c r="A165" s="25" t="s">
        <v>636</v>
      </c>
      <c r="B165" s="21" t="s">
        <v>637</v>
      </c>
      <c r="C165" s="46">
        <v>0</v>
      </c>
      <c r="D165" s="22">
        <v>0</v>
      </c>
      <c r="E165" s="23">
        <v>7.0000000000000007E-2</v>
      </c>
      <c r="F165" s="24">
        <v>3.25</v>
      </c>
      <c r="G165" s="24">
        <v>-1.31</v>
      </c>
      <c r="H165" s="24">
        <v>2.2000000000000002</v>
      </c>
      <c r="I165" s="38">
        <f t="shared" si="2"/>
        <v>4.21</v>
      </c>
    </row>
    <row r="166" spans="1:9" ht="15" x14ac:dyDescent="0.25">
      <c r="A166" s="25" t="s">
        <v>327</v>
      </c>
      <c r="B166" s="21" t="s">
        <v>328</v>
      </c>
      <c r="C166" s="46">
        <v>0</v>
      </c>
      <c r="D166" s="22">
        <v>0</v>
      </c>
      <c r="E166" s="23">
        <v>0.65</v>
      </c>
      <c r="F166" s="24">
        <v>2.5299999999999998</v>
      </c>
      <c r="G166" s="24">
        <v>-0.95</v>
      </c>
      <c r="H166" s="24">
        <v>1.71</v>
      </c>
      <c r="I166" s="38">
        <f t="shared" si="2"/>
        <v>3.94</v>
      </c>
    </row>
    <row r="167" spans="1:9" ht="15" x14ac:dyDescent="0.25">
      <c r="A167" s="25" t="s">
        <v>73</v>
      </c>
      <c r="B167" s="21" t="s">
        <v>74</v>
      </c>
      <c r="C167" s="46">
        <v>0</v>
      </c>
      <c r="D167" s="22">
        <v>0</v>
      </c>
      <c r="E167" s="23">
        <v>1.94</v>
      </c>
      <c r="F167" s="24">
        <v>5.76</v>
      </c>
      <c r="G167" s="24">
        <v>-1.48</v>
      </c>
      <c r="H167" s="24">
        <v>3.9</v>
      </c>
      <c r="I167" s="38">
        <f t="shared" si="2"/>
        <v>10.119999999999999</v>
      </c>
    </row>
    <row r="168" spans="1:9" ht="15" x14ac:dyDescent="0.25">
      <c r="A168" s="25" t="s">
        <v>1034</v>
      </c>
      <c r="B168" s="21" t="s">
        <v>1172</v>
      </c>
      <c r="C168" s="46">
        <v>0</v>
      </c>
      <c r="D168" s="22">
        <v>-4.92</v>
      </c>
      <c r="E168" s="23">
        <v>3.9</v>
      </c>
      <c r="F168" s="24">
        <v>3.35</v>
      </c>
      <c r="G168" s="24">
        <v>-0.76</v>
      </c>
      <c r="H168" s="24">
        <v>2.27</v>
      </c>
      <c r="I168" s="38">
        <f t="shared" si="2"/>
        <v>3.84</v>
      </c>
    </row>
    <row r="169" spans="1:9" ht="15" x14ac:dyDescent="0.25">
      <c r="A169" s="25" t="s">
        <v>492</v>
      </c>
      <c r="B169" s="21" t="s">
        <v>493</v>
      </c>
      <c r="C169" s="46">
        <v>0</v>
      </c>
      <c r="D169" s="22">
        <v>0</v>
      </c>
      <c r="E169" s="23">
        <v>0.25</v>
      </c>
      <c r="F169" s="24">
        <v>2.54</v>
      </c>
      <c r="G169" s="24">
        <v>-0.87</v>
      </c>
      <c r="H169" s="24">
        <v>1.72</v>
      </c>
      <c r="I169" s="38">
        <f t="shared" si="2"/>
        <v>3.64</v>
      </c>
    </row>
    <row r="170" spans="1:9" ht="15" x14ac:dyDescent="0.25">
      <c r="A170" s="25" t="s">
        <v>648</v>
      </c>
      <c r="B170" s="21" t="s">
        <v>649</v>
      </c>
      <c r="C170" s="46">
        <v>0</v>
      </c>
      <c r="D170" s="22">
        <v>0</v>
      </c>
      <c r="E170" s="23">
        <v>1.93</v>
      </c>
      <c r="F170" s="24">
        <v>3.43</v>
      </c>
      <c r="G170" s="24">
        <v>-0.56000000000000005</v>
      </c>
      <c r="H170" s="24">
        <v>2.3199999999999998</v>
      </c>
      <c r="I170" s="38">
        <f t="shared" si="2"/>
        <v>7.12</v>
      </c>
    </row>
    <row r="171" spans="1:9" ht="15" x14ac:dyDescent="0.25">
      <c r="A171" s="25" t="s">
        <v>71</v>
      </c>
      <c r="B171" s="21" t="s">
        <v>72</v>
      </c>
      <c r="C171" s="46">
        <v>0</v>
      </c>
      <c r="D171" s="22">
        <v>0</v>
      </c>
      <c r="E171" s="23">
        <v>3.42</v>
      </c>
      <c r="F171" s="24">
        <v>2.75</v>
      </c>
      <c r="G171" s="24">
        <v>-0.48</v>
      </c>
      <c r="H171" s="24">
        <v>1.86</v>
      </c>
      <c r="I171" s="38">
        <f t="shared" si="2"/>
        <v>7.55</v>
      </c>
    </row>
    <row r="172" spans="1:9" ht="15" x14ac:dyDescent="0.25">
      <c r="A172" s="25" t="s">
        <v>798</v>
      </c>
      <c r="B172" s="21" t="s">
        <v>799</v>
      </c>
      <c r="C172" s="46">
        <v>0</v>
      </c>
      <c r="D172" s="22">
        <v>0</v>
      </c>
      <c r="E172" s="23">
        <v>0.01</v>
      </c>
      <c r="F172" s="24">
        <v>4.38</v>
      </c>
      <c r="G172" s="24">
        <v>-0.63</v>
      </c>
      <c r="H172" s="24">
        <v>2.96</v>
      </c>
      <c r="I172" s="38">
        <f t="shared" si="2"/>
        <v>6.72</v>
      </c>
    </row>
    <row r="173" spans="1:9" ht="15" x14ac:dyDescent="0.25">
      <c r="A173" s="25" t="s">
        <v>800</v>
      </c>
      <c r="B173" s="21" t="s">
        <v>801</v>
      </c>
      <c r="C173" s="46">
        <v>0</v>
      </c>
      <c r="D173" s="22">
        <v>0</v>
      </c>
      <c r="E173" s="23">
        <v>0</v>
      </c>
      <c r="F173" s="24">
        <v>2.73</v>
      </c>
      <c r="G173" s="24">
        <v>-1.5</v>
      </c>
      <c r="H173" s="24">
        <v>1.84</v>
      </c>
      <c r="I173" s="38">
        <f t="shared" si="2"/>
        <v>3.07</v>
      </c>
    </row>
    <row r="174" spans="1:9" ht="15" x14ac:dyDescent="0.25">
      <c r="A174" s="25" t="s">
        <v>1173</v>
      </c>
      <c r="B174" s="21" t="s">
        <v>1174</v>
      </c>
      <c r="C174" s="46">
        <v>0</v>
      </c>
      <c r="D174" s="22">
        <v>-4.74</v>
      </c>
      <c r="E174" s="23">
        <v>0.34</v>
      </c>
      <c r="F174" s="24">
        <v>3.05</v>
      </c>
      <c r="G174" s="24">
        <v>-1.6</v>
      </c>
      <c r="H174" s="24">
        <v>2.06</v>
      </c>
      <c r="I174" s="38">
        <f t="shared" si="2"/>
        <v>-0.89</v>
      </c>
    </row>
    <row r="175" spans="1:9" ht="15" x14ac:dyDescent="0.25">
      <c r="A175" s="25" t="s">
        <v>92</v>
      </c>
      <c r="B175" s="21" t="s">
        <v>1175</v>
      </c>
      <c r="C175" s="46">
        <v>0</v>
      </c>
      <c r="D175" s="22">
        <v>-3.61</v>
      </c>
      <c r="E175" s="23">
        <v>4.76</v>
      </c>
      <c r="F175" s="24">
        <v>2.4900000000000002</v>
      </c>
      <c r="G175" s="24">
        <v>-0.46</v>
      </c>
      <c r="H175" s="24">
        <v>1.68</v>
      </c>
      <c r="I175" s="38">
        <f t="shared" si="2"/>
        <v>4.8600000000000003</v>
      </c>
    </row>
    <row r="176" spans="1:9" ht="15" x14ac:dyDescent="0.25">
      <c r="A176" s="25" t="s">
        <v>539</v>
      </c>
      <c r="B176" s="21" t="s">
        <v>540</v>
      </c>
      <c r="C176" s="46">
        <v>0</v>
      </c>
      <c r="D176" s="22">
        <v>0</v>
      </c>
      <c r="E176" s="23">
        <v>1.95</v>
      </c>
      <c r="F176" s="24">
        <v>3.67</v>
      </c>
      <c r="G176" s="24">
        <v>-1.02</v>
      </c>
      <c r="H176" s="24">
        <v>2.48</v>
      </c>
      <c r="I176" s="38">
        <f t="shared" si="2"/>
        <v>7.08</v>
      </c>
    </row>
    <row r="177" spans="1:9" ht="15" x14ac:dyDescent="0.25">
      <c r="A177" s="25" t="s">
        <v>516</v>
      </c>
      <c r="B177" s="21" t="s">
        <v>517</v>
      </c>
      <c r="C177" s="46">
        <v>0</v>
      </c>
      <c r="D177" s="22">
        <v>0</v>
      </c>
      <c r="E177" s="23">
        <v>0.17</v>
      </c>
      <c r="F177" s="24">
        <v>3.86</v>
      </c>
      <c r="G177" s="24">
        <v>-1.22</v>
      </c>
      <c r="H177" s="24">
        <v>2.62</v>
      </c>
      <c r="I177" s="38">
        <f t="shared" si="2"/>
        <v>5.43</v>
      </c>
    </row>
    <row r="178" spans="1:9" ht="15" x14ac:dyDescent="0.25">
      <c r="A178" s="25" t="s">
        <v>183</v>
      </c>
      <c r="B178" s="21" t="s">
        <v>184</v>
      </c>
      <c r="C178" s="46">
        <v>0</v>
      </c>
      <c r="D178" s="22">
        <v>-4.8</v>
      </c>
      <c r="E178" s="23">
        <v>12.84</v>
      </c>
      <c r="F178" s="24">
        <v>3.33</v>
      </c>
      <c r="G178" s="24">
        <v>-0.78</v>
      </c>
      <c r="H178" s="24">
        <v>2.25</v>
      </c>
      <c r="I178" s="38">
        <f t="shared" si="2"/>
        <v>12.84</v>
      </c>
    </row>
    <row r="179" spans="1:9" ht="15" x14ac:dyDescent="0.25">
      <c r="A179" s="25" t="s">
        <v>802</v>
      </c>
      <c r="B179" s="21" t="s">
        <v>803</v>
      </c>
      <c r="C179" s="46">
        <v>0</v>
      </c>
      <c r="D179" s="22">
        <v>0</v>
      </c>
      <c r="E179" s="23">
        <v>0.19</v>
      </c>
      <c r="F179" s="24">
        <v>2.58</v>
      </c>
      <c r="G179" s="24">
        <v>-0.8</v>
      </c>
      <c r="H179" s="24">
        <v>1.74</v>
      </c>
      <c r="I179" s="38">
        <f t="shared" si="2"/>
        <v>3.71</v>
      </c>
    </row>
    <row r="180" spans="1:9" ht="15" x14ac:dyDescent="0.25">
      <c r="A180" s="25" t="s">
        <v>245</v>
      </c>
      <c r="B180" s="21" t="s">
        <v>246</v>
      </c>
      <c r="C180" s="46">
        <v>0</v>
      </c>
      <c r="D180" s="22">
        <v>0</v>
      </c>
      <c r="E180" s="23">
        <v>4.04</v>
      </c>
      <c r="F180" s="24">
        <v>4.25</v>
      </c>
      <c r="G180" s="24">
        <v>-1.55</v>
      </c>
      <c r="H180" s="24">
        <v>2.87</v>
      </c>
      <c r="I180" s="38">
        <f t="shared" si="2"/>
        <v>9.61</v>
      </c>
    </row>
    <row r="181" spans="1:9" ht="15" x14ac:dyDescent="0.25">
      <c r="A181" s="25" t="s">
        <v>1176</v>
      </c>
      <c r="B181" s="21" t="s">
        <v>408</v>
      </c>
      <c r="C181" s="46">
        <v>0</v>
      </c>
      <c r="D181" s="22">
        <v>0</v>
      </c>
      <c r="E181" s="23">
        <v>1.64</v>
      </c>
      <c r="F181" s="24">
        <v>4</v>
      </c>
      <c r="G181" s="24">
        <v>-1.86</v>
      </c>
      <c r="H181" s="24">
        <v>2.7</v>
      </c>
      <c r="I181" s="38">
        <f t="shared" si="2"/>
        <v>6.48</v>
      </c>
    </row>
    <row r="182" spans="1:9" ht="15" x14ac:dyDescent="0.25">
      <c r="A182" s="25" t="s">
        <v>728</v>
      </c>
      <c r="B182" s="21" t="s">
        <v>729</v>
      </c>
      <c r="C182" s="46">
        <v>0</v>
      </c>
      <c r="D182" s="22">
        <v>0</v>
      </c>
      <c r="E182" s="23">
        <v>0.2</v>
      </c>
      <c r="F182" s="24">
        <v>2.2799999999999998</v>
      </c>
      <c r="G182" s="24">
        <v>-2.12</v>
      </c>
      <c r="H182" s="24">
        <v>1.54</v>
      </c>
      <c r="I182" s="38">
        <f t="shared" si="2"/>
        <v>1.9</v>
      </c>
    </row>
    <row r="183" spans="1:9" ht="15" x14ac:dyDescent="0.25">
      <c r="A183" s="25" t="s">
        <v>130</v>
      </c>
      <c r="B183" s="21" t="s">
        <v>131</v>
      </c>
      <c r="C183" s="46">
        <v>0</v>
      </c>
      <c r="D183" s="22">
        <v>0</v>
      </c>
      <c r="E183" s="23">
        <v>4.03</v>
      </c>
      <c r="F183" s="24">
        <v>4.8099999999999996</v>
      </c>
      <c r="G183" s="24">
        <v>-1.82</v>
      </c>
      <c r="H183" s="24">
        <v>3.25</v>
      </c>
      <c r="I183" s="38">
        <f t="shared" si="2"/>
        <v>10.27</v>
      </c>
    </row>
    <row r="184" spans="1:9" ht="15" x14ac:dyDescent="0.25">
      <c r="A184" s="25" t="s">
        <v>667</v>
      </c>
      <c r="B184" s="21" t="s">
        <v>668</v>
      </c>
      <c r="C184" s="46">
        <v>0</v>
      </c>
      <c r="D184" s="22">
        <v>0</v>
      </c>
      <c r="E184" s="23">
        <v>0.04</v>
      </c>
      <c r="F184" s="24">
        <v>4.13</v>
      </c>
      <c r="G184" s="24">
        <v>-1.75</v>
      </c>
      <c r="H184" s="24">
        <v>2.79</v>
      </c>
      <c r="I184" s="38">
        <f t="shared" si="2"/>
        <v>5.21</v>
      </c>
    </row>
    <row r="185" spans="1:9" ht="15" x14ac:dyDescent="0.25">
      <c r="A185" s="25" t="s">
        <v>269</v>
      </c>
      <c r="B185" s="21" t="s">
        <v>270</v>
      </c>
      <c r="C185" s="46">
        <v>0</v>
      </c>
      <c r="D185" s="22">
        <v>-4.97</v>
      </c>
      <c r="E185" s="23">
        <v>1.52</v>
      </c>
      <c r="F185" s="24">
        <v>3.27</v>
      </c>
      <c r="G185" s="24">
        <v>-1.43</v>
      </c>
      <c r="H185" s="24">
        <v>2.21</v>
      </c>
      <c r="I185" s="38">
        <f t="shared" si="2"/>
        <v>0.6</v>
      </c>
    </row>
    <row r="186" spans="1:9" ht="15" x14ac:dyDescent="0.25">
      <c r="A186" s="25" t="s">
        <v>804</v>
      </c>
      <c r="B186" s="21" t="s">
        <v>805</v>
      </c>
      <c r="C186" s="46">
        <v>0</v>
      </c>
      <c r="D186" s="22">
        <v>0</v>
      </c>
      <c r="E186" s="23">
        <v>0</v>
      </c>
      <c r="F186" s="24">
        <v>3.13</v>
      </c>
      <c r="G186" s="24">
        <v>-2.2400000000000002</v>
      </c>
      <c r="H186" s="24">
        <v>2.11</v>
      </c>
      <c r="I186" s="38">
        <f t="shared" si="2"/>
        <v>3</v>
      </c>
    </row>
    <row r="187" spans="1:9" ht="15" x14ac:dyDescent="0.25">
      <c r="A187" s="25" t="s">
        <v>528</v>
      </c>
      <c r="B187" s="21" t="s">
        <v>529</v>
      </c>
      <c r="C187" s="46">
        <v>0</v>
      </c>
      <c r="D187" s="22">
        <v>0</v>
      </c>
      <c r="E187" s="23">
        <v>0.21</v>
      </c>
      <c r="F187" s="24">
        <v>4.4400000000000004</v>
      </c>
      <c r="G187" s="24">
        <v>-1.41</v>
      </c>
      <c r="H187" s="24">
        <v>3</v>
      </c>
      <c r="I187" s="38">
        <f t="shared" si="2"/>
        <v>6.24</v>
      </c>
    </row>
    <row r="188" spans="1:9" ht="15" x14ac:dyDescent="0.25">
      <c r="A188" s="25" t="s">
        <v>115</v>
      </c>
      <c r="B188" s="21" t="s">
        <v>116</v>
      </c>
      <c r="C188" s="46">
        <v>0</v>
      </c>
      <c r="D188" s="22">
        <v>0</v>
      </c>
      <c r="E188" s="23">
        <v>2.65</v>
      </c>
      <c r="F188" s="24">
        <v>3.07</v>
      </c>
      <c r="G188" s="24">
        <v>-1.06</v>
      </c>
      <c r="H188" s="24">
        <v>2.08</v>
      </c>
      <c r="I188" s="38">
        <f t="shared" si="2"/>
        <v>6.74</v>
      </c>
    </row>
    <row r="189" spans="1:9" ht="15" x14ac:dyDescent="0.25">
      <c r="A189" s="25" t="s">
        <v>1278</v>
      </c>
      <c r="B189" s="21" t="s">
        <v>1279</v>
      </c>
      <c r="C189" s="46">
        <v>0</v>
      </c>
      <c r="D189" s="22">
        <v>-4.8600000000000003</v>
      </c>
      <c r="E189" s="23">
        <v>1.07</v>
      </c>
      <c r="F189" s="24">
        <v>3.37</v>
      </c>
      <c r="G189" s="24">
        <v>-0.57999999999999996</v>
      </c>
      <c r="H189" s="24">
        <v>2.2799999999999998</v>
      </c>
      <c r="I189" s="38">
        <f t="shared" si="2"/>
        <v>1.28</v>
      </c>
    </row>
    <row r="190" spans="1:9" ht="15" x14ac:dyDescent="0.25">
      <c r="A190" s="25" t="s">
        <v>584</v>
      </c>
      <c r="B190" s="21" t="s">
        <v>585</v>
      </c>
      <c r="C190" s="46">
        <v>0</v>
      </c>
      <c r="D190" s="22">
        <v>0</v>
      </c>
      <c r="E190" s="23">
        <v>0.08</v>
      </c>
      <c r="F190" s="24">
        <v>3.48</v>
      </c>
      <c r="G190" s="24">
        <v>-1.2</v>
      </c>
      <c r="H190" s="24">
        <v>2.35</v>
      </c>
      <c r="I190" s="38">
        <f t="shared" si="2"/>
        <v>4.71</v>
      </c>
    </row>
    <row r="191" spans="1:9" ht="15" x14ac:dyDescent="0.25">
      <c r="A191" s="25" t="s">
        <v>806</v>
      </c>
      <c r="B191" s="21" t="s">
        <v>807</v>
      </c>
      <c r="C191" s="46">
        <v>0</v>
      </c>
      <c r="D191" s="22">
        <v>0</v>
      </c>
      <c r="E191" s="23">
        <v>0</v>
      </c>
      <c r="F191" s="24">
        <v>3.39</v>
      </c>
      <c r="G191" s="24">
        <v>-1.1000000000000001</v>
      </c>
      <c r="H191" s="24">
        <v>2.2999999999999998</v>
      </c>
      <c r="I191" s="38">
        <f t="shared" si="2"/>
        <v>4.59</v>
      </c>
    </row>
    <row r="192" spans="1:9" ht="15" x14ac:dyDescent="0.25">
      <c r="A192" s="25" t="s">
        <v>165</v>
      </c>
      <c r="B192" s="21" t="s">
        <v>166</v>
      </c>
      <c r="C192" s="46">
        <v>0</v>
      </c>
      <c r="D192" s="22">
        <v>-5.05</v>
      </c>
      <c r="E192" s="23">
        <v>1.54</v>
      </c>
      <c r="F192" s="24">
        <v>3.49</v>
      </c>
      <c r="G192" s="24">
        <v>-0.87</v>
      </c>
      <c r="H192" s="24">
        <v>2.36</v>
      </c>
      <c r="I192" s="38">
        <f t="shared" si="2"/>
        <v>1.47</v>
      </c>
    </row>
    <row r="193" spans="1:9" ht="15" x14ac:dyDescent="0.25">
      <c r="A193" s="25" t="s">
        <v>808</v>
      </c>
      <c r="B193" s="21" t="s">
        <v>809</v>
      </c>
      <c r="C193" s="46">
        <v>0</v>
      </c>
      <c r="D193" s="22">
        <v>0</v>
      </c>
      <c r="E193" s="23">
        <v>0</v>
      </c>
      <c r="F193" s="24">
        <v>3.07</v>
      </c>
      <c r="G193" s="24">
        <v>-2.6</v>
      </c>
      <c r="H193" s="24">
        <v>2.08</v>
      </c>
      <c r="I193" s="38">
        <f t="shared" si="2"/>
        <v>2.5499999999999998</v>
      </c>
    </row>
    <row r="194" spans="1:9" ht="15" x14ac:dyDescent="0.25">
      <c r="A194" s="25" t="s">
        <v>1244</v>
      </c>
      <c r="B194" s="21" t="s">
        <v>1245</v>
      </c>
      <c r="C194" s="46">
        <v>0</v>
      </c>
      <c r="D194" s="22">
        <v>0</v>
      </c>
      <c r="E194" s="23">
        <v>7.0000000000000007E-2</v>
      </c>
      <c r="F194" s="24">
        <v>3.84</v>
      </c>
      <c r="G194" s="24">
        <v>-1.52</v>
      </c>
      <c r="H194" s="24">
        <v>2.59</v>
      </c>
      <c r="I194" s="38">
        <f t="shared" si="2"/>
        <v>4.9800000000000004</v>
      </c>
    </row>
    <row r="195" spans="1:9" ht="15" x14ac:dyDescent="0.25">
      <c r="A195" s="25" t="s">
        <v>1177</v>
      </c>
      <c r="B195" s="21" t="s">
        <v>1178</v>
      </c>
      <c r="C195" s="46">
        <v>0</v>
      </c>
      <c r="D195" s="22">
        <v>-4.13</v>
      </c>
      <c r="E195" s="23">
        <v>2.81</v>
      </c>
      <c r="F195" s="24">
        <v>2.83</v>
      </c>
      <c r="G195" s="24">
        <v>-0.56999999999999995</v>
      </c>
      <c r="H195" s="24">
        <v>1.91</v>
      </c>
      <c r="I195" s="38">
        <f t="shared" si="2"/>
        <v>2.85</v>
      </c>
    </row>
    <row r="196" spans="1:9" ht="15" x14ac:dyDescent="0.25">
      <c r="A196" s="25" t="s">
        <v>390</v>
      </c>
      <c r="B196" s="21" t="s">
        <v>391</v>
      </c>
      <c r="C196" s="46">
        <v>0</v>
      </c>
      <c r="D196" s="22">
        <v>0</v>
      </c>
      <c r="E196" s="23">
        <v>1.6</v>
      </c>
      <c r="F196" s="24">
        <v>4.05</v>
      </c>
      <c r="G196" s="24">
        <v>-0.94</v>
      </c>
      <c r="H196" s="24">
        <v>2.74</v>
      </c>
      <c r="I196" s="38">
        <f t="shared" si="2"/>
        <v>7.45</v>
      </c>
    </row>
    <row r="197" spans="1:9" ht="15" x14ac:dyDescent="0.25">
      <c r="A197" s="25" t="s">
        <v>651</v>
      </c>
      <c r="B197" s="21" t="s">
        <v>652</v>
      </c>
      <c r="C197" s="46">
        <v>0</v>
      </c>
      <c r="D197" s="22">
        <v>0</v>
      </c>
      <c r="E197" s="23">
        <v>0.35</v>
      </c>
      <c r="F197" s="24">
        <v>3.97</v>
      </c>
      <c r="G197" s="24">
        <v>-1.04</v>
      </c>
      <c r="H197" s="24">
        <v>2.69</v>
      </c>
      <c r="I197" s="38">
        <f t="shared" si="2"/>
        <v>5.97</v>
      </c>
    </row>
    <row r="198" spans="1:9" ht="15" x14ac:dyDescent="0.25">
      <c r="A198" s="25" t="s">
        <v>556</v>
      </c>
      <c r="B198" s="21" t="s">
        <v>557</v>
      </c>
      <c r="C198" s="46">
        <v>0</v>
      </c>
      <c r="D198" s="22">
        <v>0</v>
      </c>
      <c r="E198" s="23">
        <v>0.32</v>
      </c>
      <c r="F198" s="24">
        <v>3.61</v>
      </c>
      <c r="G198" s="24">
        <v>-1.27</v>
      </c>
      <c r="H198" s="24">
        <v>2.44</v>
      </c>
      <c r="I198" s="38">
        <f t="shared" si="2"/>
        <v>5.0999999999999996</v>
      </c>
    </row>
    <row r="199" spans="1:9" ht="15" x14ac:dyDescent="0.25">
      <c r="A199" s="25" t="s">
        <v>810</v>
      </c>
      <c r="B199" s="21" t="s">
        <v>811</v>
      </c>
      <c r="C199" s="46">
        <v>0</v>
      </c>
      <c r="D199" s="22">
        <v>0</v>
      </c>
      <c r="E199" s="23">
        <v>0</v>
      </c>
      <c r="F199" s="24">
        <v>3.52</v>
      </c>
      <c r="G199" s="24">
        <v>-0.48</v>
      </c>
      <c r="H199" s="24">
        <v>2.38</v>
      </c>
      <c r="I199" s="38">
        <f t="shared" ref="I199:I262" si="3">ROUND(C199+D199+E199+F199+G199+H199,2)</f>
        <v>5.42</v>
      </c>
    </row>
    <row r="200" spans="1:9" ht="15" x14ac:dyDescent="0.25">
      <c r="A200" s="25" t="s">
        <v>107</v>
      </c>
      <c r="B200" s="21" t="s">
        <v>108</v>
      </c>
      <c r="C200" s="46">
        <v>0</v>
      </c>
      <c r="D200" s="22">
        <v>0</v>
      </c>
      <c r="E200" s="23">
        <v>4.08</v>
      </c>
      <c r="F200" s="24">
        <v>2.1800000000000002</v>
      </c>
      <c r="G200" s="24">
        <v>-1.01</v>
      </c>
      <c r="H200" s="24">
        <v>1.47</v>
      </c>
      <c r="I200" s="38">
        <f t="shared" si="3"/>
        <v>6.72</v>
      </c>
    </row>
    <row r="201" spans="1:9" ht="15" x14ac:dyDescent="0.25">
      <c r="A201" s="25" t="s">
        <v>282</v>
      </c>
      <c r="B201" s="21" t="s">
        <v>283</v>
      </c>
      <c r="C201" s="46">
        <v>0</v>
      </c>
      <c r="D201" s="22">
        <v>0</v>
      </c>
      <c r="E201" s="23">
        <v>2.62</v>
      </c>
      <c r="F201" s="24">
        <v>2.31</v>
      </c>
      <c r="G201" s="24">
        <v>-0.87</v>
      </c>
      <c r="H201" s="24">
        <v>1.56</v>
      </c>
      <c r="I201" s="38">
        <f t="shared" si="3"/>
        <v>5.62</v>
      </c>
    </row>
    <row r="202" spans="1:9" ht="15" x14ac:dyDescent="0.25">
      <c r="A202" s="25" t="s">
        <v>1246</v>
      </c>
      <c r="B202" s="21" t="s">
        <v>425</v>
      </c>
      <c r="C202" s="46">
        <v>0</v>
      </c>
      <c r="D202" s="22">
        <v>0</v>
      </c>
      <c r="E202" s="23">
        <v>1.68</v>
      </c>
      <c r="F202" s="24">
        <v>3.27</v>
      </c>
      <c r="G202" s="24">
        <v>-0.84</v>
      </c>
      <c r="H202" s="24">
        <v>2.21</v>
      </c>
      <c r="I202" s="38">
        <f t="shared" si="3"/>
        <v>6.32</v>
      </c>
    </row>
    <row r="203" spans="1:9" ht="15" x14ac:dyDescent="0.25">
      <c r="A203" s="25" t="s">
        <v>430</v>
      </c>
      <c r="B203" s="21" t="s">
        <v>431</v>
      </c>
      <c r="C203" s="46">
        <v>0</v>
      </c>
      <c r="D203" s="22">
        <v>0</v>
      </c>
      <c r="E203" s="23">
        <v>1.1100000000000001</v>
      </c>
      <c r="F203" s="24">
        <v>3.05</v>
      </c>
      <c r="G203" s="24">
        <v>-0.83</v>
      </c>
      <c r="H203" s="24">
        <v>2.0699999999999998</v>
      </c>
      <c r="I203" s="38">
        <f t="shared" si="3"/>
        <v>5.4</v>
      </c>
    </row>
    <row r="204" spans="1:9" ht="15" x14ac:dyDescent="0.25">
      <c r="A204" s="25" t="s">
        <v>512</v>
      </c>
      <c r="B204" s="21" t="s">
        <v>513</v>
      </c>
      <c r="C204" s="46">
        <v>0</v>
      </c>
      <c r="D204" s="22">
        <v>0</v>
      </c>
      <c r="E204" s="23">
        <v>0.92</v>
      </c>
      <c r="F204" s="24">
        <v>3.49</v>
      </c>
      <c r="G204" s="24">
        <v>-1.77</v>
      </c>
      <c r="H204" s="24">
        <v>2.36</v>
      </c>
      <c r="I204" s="38">
        <f t="shared" si="3"/>
        <v>5</v>
      </c>
    </row>
    <row r="205" spans="1:9" ht="15" x14ac:dyDescent="0.25">
      <c r="A205" s="25" t="s">
        <v>1179</v>
      </c>
      <c r="B205" s="21" t="s">
        <v>1180</v>
      </c>
      <c r="C205" s="46">
        <v>0</v>
      </c>
      <c r="D205" s="22">
        <v>-4.4400000000000004</v>
      </c>
      <c r="E205" s="23">
        <v>2.1</v>
      </c>
      <c r="F205" s="24">
        <v>2.88</v>
      </c>
      <c r="G205" s="24">
        <v>-1.17</v>
      </c>
      <c r="H205" s="24">
        <v>1.95</v>
      </c>
      <c r="I205" s="38">
        <f t="shared" si="3"/>
        <v>1.32</v>
      </c>
    </row>
    <row r="206" spans="1:9" ht="15" x14ac:dyDescent="0.25">
      <c r="A206" s="25" t="s">
        <v>812</v>
      </c>
      <c r="B206" s="21" t="s">
        <v>813</v>
      </c>
      <c r="C206" s="46">
        <v>0</v>
      </c>
      <c r="D206" s="22">
        <v>0</v>
      </c>
      <c r="E206" s="23">
        <v>0.74</v>
      </c>
      <c r="F206" s="24">
        <v>3.96</v>
      </c>
      <c r="G206" s="24">
        <v>-1.79</v>
      </c>
      <c r="H206" s="24">
        <v>2.68</v>
      </c>
      <c r="I206" s="38">
        <f t="shared" si="3"/>
        <v>5.59</v>
      </c>
    </row>
    <row r="207" spans="1:9" ht="15" x14ac:dyDescent="0.25">
      <c r="A207" s="25" t="s">
        <v>310</v>
      </c>
      <c r="B207" s="21" t="s">
        <v>311</v>
      </c>
      <c r="C207" s="46">
        <v>0</v>
      </c>
      <c r="D207" s="22">
        <v>0</v>
      </c>
      <c r="E207" s="23">
        <v>0.74</v>
      </c>
      <c r="F207" s="24">
        <v>2.96</v>
      </c>
      <c r="G207" s="24">
        <v>-1.1399999999999999</v>
      </c>
      <c r="H207" s="24">
        <v>2</v>
      </c>
      <c r="I207" s="38">
        <f t="shared" si="3"/>
        <v>4.5599999999999996</v>
      </c>
    </row>
    <row r="208" spans="1:9" ht="15" x14ac:dyDescent="0.25">
      <c r="A208" s="25" t="s">
        <v>133</v>
      </c>
      <c r="B208" s="21" t="s">
        <v>134</v>
      </c>
      <c r="C208" s="46">
        <v>0</v>
      </c>
      <c r="D208" s="22">
        <v>0</v>
      </c>
      <c r="E208" s="23">
        <v>2.4300000000000002</v>
      </c>
      <c r="F208" s="24">
        <v>2.2400000000000002</v>
      </c>
      <c r="G208" s="24">
        <v>-0.62</v>
      </c>
      <c r="H208" s="24">
        <v>1.51</v>
      </c>
      <c r="I208" s="38">
        <f t="shared" si="3"/>
        <v>5.56</v>
      </c>
    </row>
    <row r="209" spans="1:9" ht="15" x14ac:dyDescent="0.25">
      <c r="A209" s="25" t="s">
        <v>814</v>
      </c>
      <c r="B209" s="21" t="s">
        <v>815</v>
      </c>
      <c r="C209" s="46">
        <v>0</v>
      </c>
      <c r="D209" s="22">
        <v>0</v>
      </c>
      <c r="E209" s="23">
        <v>0</v>
      </c>
      <c r="F209" s="24">
        <v>4.34</v>
      </c>
      <c r="G209" s="24">
        <v>-0.99</v>
      </c>
      <c r="H209" s="24">
        <v>2.94</v>
      </c>
      <c r="I209" s="38">
        <f t="shared" si="3"/>
        <v>6.29</v>
      </c>
    </row>
    <row r="210" spans="1:9" ht="15" x14ac:dyDescent="0.25">
      <c r="A210" s="25" t="s">
        <v>404</v>
      </c>
      <c r="B210" s="21" t="s">
        <v>405</v>
      </c>
      <c r="C210" s="46">
        <v>0</v>
      </c>
      <c r="D210" s="22">
        <v>0</v>
      </c>
      <c r="E210" s="23">
        <v>1.73</v>
      </c>
      <c r="F210" s="24">
        <v>2.88</v>
      </c>
      <c r="G210" s="24">
        <v>-0.4</v>
      </c>
      <c r="H210" s="24">
        <v>1.95</v>
      </c>
      <c r="I210" s="38">
        <f t="shared" si="3"/>
        <v>6.16</v>
      </c>
    </row>
    <row r="211" spans="1:9" ht="15" x14ac:dyDescent="0.25">
      <c r="A211" s="25" t="s">
        <v>599</v>
      </c>
      <c r="B211" s="21" t="s">
        <v>600</v>
      </c>
      <c r="C211" s="46">
        <v>0</v>
      </c>
      <c r="D211" s="22">
        <v>-8.43</v>
      </c>
      <c r="E211" s="23">
        <v>0.08</v>
      </c>
      <c r="F211" s="24">
        <v>4.42</v>
      </c>
      <c r="G211" s="24">
        <v>-6.63</v>
      </c>
      <c r="H211" s="24">
        <v>2.96</v>
      </c>
      <c r="I211" s="38">
        <f t="shared" si="3"/>
        <v>-7.6</v>
      </c>
    </row>
    <row r="212" spans="1:9" ht="15" x14ac:dyDescent="0.25">
      <c r="A212" s="25" t="s">
        <v>1229</v>
      </c>
      <c r="B212" s="21" t="s">
        <v>1230</v>
      </c>
      <c r="C212" s="46">
        <v>0</v>
      </c>
      <c r="D212" s="22">
        <v>0</v>
      </c>
      <c r="E212" s="23">
        <v>0.03</v>
      </c>
      <c r="F212" s="24">
        <v>4.26</v>
      </c>
      <c r="G212" s="24">
        <v>-2.8</v>
      </c>
      <c r="H212" s="24">
        <v>2.88</v>
      </c>
      <c r="I212" s="38">
        <f t="shared" si="3"/>
        <v>4.37</v>
      </c>
    </row>
    <row r="213" spans="1:9" ht="15" x14ac:dyDescent="0.25">
      <c r="A213" s="25" t="s">
        <v>342</v>
      </c>
      <c r="B213" s="21" t="s">
        <v>343</v>
      </c>
      <c r="C213" s="46">
        <v>0</v>
      </c>
      <c r="D213" s="22">
        <v>0</v>
      </c>
      <c r="E213" s="23">
        <v>1.46</v>
      </c>
      <c r="F213" s="24">
        <v>3.05</v>
      </c>
      <c r="G213" s="24">
        <v>-0.86</v>
      </c>
      <c r="H213" s="24">
        <v>2.0699999999999998</v>
      </c>
      <c r="I213" s="38">
        <f t="shared" si="3"/>
        <v>5.72</v>
      </c>
    </row>
    <row r="214" spans="1:9" ht="15" x14ac:dyDescent="0.25">
      <c r="A214" s="25" t="s">
        <v>506</v>
      </c>
      <c r="B214" s="21" t="s">
        <v>507</v>
      </c>
      <c r="C214" s="46">
        <v>0</v>
      </c>
      <c r="D214" s="22">
        <v>0</v>
      </c>
      <c r="E214" s="23">
        <v>0.76</v>
      </c>
      <c r="F214" s="24">
        <v>3.33</v>
      </c>
      <c r="G214" s="24">
        <v>-1.47</v>
      </c>
      <c r="H214" s="24">
        <v>2.25</v>
      </c>
      <c r="I214" s="38">
        <f t="shared" si="3"/>
        <v>4.87</v>
      </c>
    </row>
    <row r="215" spans="1:9" ht="15" x14ac:dyDescent="0.25">
      <c r="A215" s="25" t="s">
        <v>526</v>
      </c>
      <c r="B215" s="21" t="s">
        <v>527</v>
      </c>
      <c r="C215" s="46">
        <v>0</v>
      </c>
      <c r="D215" s="22">
        <v>0</v>
      </c>
      <c r="E215" s="23">
        <v>0.35</v>
      </c>
      <c r="F215" s="24">
        <v>3.89</v>
      </c>
      <c r="G215" s="24">
        <v>-2.66</v>
      </c>
      <c r="H215" s="24">
        <v>2.63</v>
      </c>
      <c r="I215" s="38">
        <f t="shared" si="3"/>
        <v>4.21</v>
      </c>
    </row>
    <row r="216" spans="1:9" ht="15" x14ac:dyDescent="0.25">
      <c r="A216" s="25" t="s">
        <v>653</v>
      </c>
      <c r="B216" s="21" t="s">
        <v>654</v>
      </c>
      <c r="C216" s="46">
        <v>0</v>
      </c>
      <c r="D216" s="22">
        <v>0</v>
      </c>
      <c r="E216" s="23">
        <v>0.05</v>
      </c>
      <c r="F216" s="24">
        <v>4.17</v>
      </c>
      <c r="G216" s="24">
        <v>-1.08</v>
      </c>
      <c r="H216" s="24">
        <v>2.82</v>
      </c>
      <c r="I216" s="38">
        <f t="shared" si="3"/>
        <v>5.96</v>
      </c>
    </row>
    <row r="217" spans="1:9" ht="15" x14ac:dyDescent="0.25">
      <c r="A217" s="25" t="s">
        <v>816</v>
      </c>
      <c r="B217" s="21" t="s">
        <v>817</v>
      </c>
      <c r="C217" s="46">
        <v>0</v>
      </c>
      <c r="D217" s="22">
        <v>0</v>
      </c>
      <c r="E217" s="23">
        <v>0</v>
      </c>
      <c r="F217" s="24">
        <v>4.07</v>
      </c>
      <c r="G217" s="24">
        <v>-0.6</v>
      </c>
      <c r="H217" s="24">
        <v>2.77</v>
      </c>
      <c r="I217" s="38">
        <f t="shared" si="3"/>
        <v>6.24</v>
      </c>
    </row>
    <row r="218" spans="1:9" ht="15" x14ac:dyDescent="0.25">
      <c r="A218" s="25" t="s">
        <v>603</v>
      </c>
      <c r="B218" s="21" t="s">
        <v>604</v>
      </c>
      <c r="C218" s="46">
        <v>0</v>
      </c>
      <c r="D218" s="22">
        <v>0</v>
      </c>
      <c r="E218" s="23">
        <v>7.0000000000000007E-2</v>
      </c>
      <c r="F218" s="24">
        <v>3.6</v>
      </c>
      <c r="G218" s="24">
        <v>-0.57999999999999996</v>
      </c>
      <c r="H218" s="24">
        <v>2.4300000000000002</v>
      </c>
      <c r="I218" s="38">
        <f t="shared" si="3"/>
        <v>5.52</v>
      </c>
    </row>
    <row r="219" spans="1:9" ht="15" x14ac:dyDescent="0.25">
      <c r="A219" s="25" t="s">
        <v>818</v>
      </c>
      <c r="B219" s="21" t="s">
        <v>819</v>
      </c>
      <c r="C219" s="46">
        <v>0</v>
      </c>
      <c r="D219" s="22">
        <v>0</v>
      </c>
      <c r="E219" s="23">
        <v>0</v>
      </c>
      <c r="F219" s="24">
        <v>5.68</v>
      </c>
      <c r="G219" s="24">
        <v>-11.87</v>
      </c>
      <c r="H219" s="24">
        <v>3.84</v>
      </c>
      <c r="I219" s="38">
        <f t="shared" si="3"/>
        <v>-2.35</v>
      </c>
    </row>
    <row r="220" spans="1:9" ht="15" x14ac:dyDescent="0.25">
      <c r="A220" s="25" t="s">
        <v>57</v>
      </c>
      <c r="B220" s="21" t="s">
        <v>1181</v>
      </c>
      <c r="C220" s="46">
        <v>0</v>
      </c>
      <c r="D220" s="22">
        <v>0</v>
      </c>
      <c r="E220" s="23">
        <v>4.7300000000000004</v>
      </c>
      <c r="F220" s="24">
        <v>2.83</v>
      </c>
      <c r="G220" s="24">
        <v>-0.82</v>
      </c>
      <c r="H220" s="24">
        <v>1.92</v>
      </c>
      <c r="I220" s="38">
        <f t="shared" si="3"/>
        <v>8.66</v>
      </c>
    </row>
    <row r="221" spans="1:9" ht="15" x14ac:dyDescent="0.25">
      <c r="A221" s="25" t="s">
        <v>58</v>
      </c>
      <c r="B221" s="21" t="s">
        <v>1182</v>
      </c>
      <c r="C221" s="46">
        <v>0</v>
      </c>
      <c r="D221" s="22">
        <v>0</v>
      </c>
      <c r="E221" s="23">
        <v>4.04</v>
      </c>
      <c r="F221" s="24">
        <v>2.57</v>
      </c>
      <c r="G221" s="24">
        <v>-0.3</v>
      </c>
      <c r="H221" s="24">
        <v>1.74</v>
      </c>
      <c r="I221" s="38">
        <f t="shared" si="3"/>
        <v>8.0500000000000007</v>
      </c>
    </row>
    <row r="222" spans="1:9" ht="15" x14ac:dyDescent="0.25">
      <c r="A222" s="25" t="s">
        <v>53</v>
      </c>
      <c r="B222" s="21" t="s">
        <v>54</v>
      </c>
      <c r="C222" s="46">
        <v>0</v>
      </c>
      <c r="D222" s="22">
        <v>0</v>
      </c>
      <c r="E222" s="23">
        <v>4.49</v>
      </c>
      <c r="F222" s="24">
        <f>2.83-0.11</f>
        <v>2.72</v>
      </c>
      <c r="G222" s="24">
        <v>-0.55000000000000004</v>
      </c>
      <c r="H222" s="24">
        <v>1.92</v>
      </c>
      <c r="I222" s="38">
        <f t="shared" si="3"/>
        <v>8.58</v>
      </c>
    </row>
    <row r="223" spans="1:9" ht="15" x14ac:dyDescent="0.25">
      <c r="A223" s="25" t="s">
        <v>820</v>
      </c>
      <c r="B223" s="21" t="s">
        <v>821</v>
      </c>
      <c r="C223" s="46">
        <v>0</v>
      </c>
      <c r="D223" s="22">
        <v>0</v>
      </c>
      <c r="E223" s="23">
        <v>0.03</v>
      </c>
      <c r="F223" s="24">
        <v>4.99</v>
      </c>
      <c r="G223" s="24">
        <v>-1.29</v>
      </c>
      <c r="H223" s="24">
        <v>3.38</v>
      </c>
      <c r="I223" s="38">
        <f t="shared" si="3"/>
        <v>7.11</v>
      </c>
    </row>
    <row r="224" spans="1:9" ht="15" x14ac:dyDescent="0.25">
      <c r="A224" s="25" t="s">
        <v>822</v>
      </c>
      <c r="B224" s="21" t="s">
        <v>823</v>
      </c>
      <c r="C224" s="46">
        <v>0</v>
      </c>
      <c r="D224" s="22">
        <v>-6.69</v>
      </c>
      <c r="E224" s="23">
        <v>0</v>
      </c>
      <c r="F224" s="24">
        <v>4.24</v>
      </c>
      <c r="G224" s="24">
        <v>-2.21</v>
      </c>
      <c r="H224" s="24">
        <v>2.86</v>
      </c>
      <c r="I224" s="38">
        <f t="shared" si="3"/>
        <v>-1.8</v>
      </c>
    </row>
    <row r="225" spans="1:9" ht="15" x14ac:dyDescent="0.25">
      <c r="A225" s="25" t="s">
        <v>13</v>
      </c>
      <c r="B225" s="21" t="s">
        <v>14</v>
      </c>
      <c r="C225" s="46">
        <v>0</v>
      </c>
      <c r="D225" s="22">
        <v>-3.63</v>
      </c>
      <c r="E225" s="23">
        <v>11.32</v>
      </c>
      <c r="F225" s="24">
        <v>2.62</v>
      </c>
      <c r="G225" s="24">
        <v>-0.21</v>
      </c>
      <c r="H225" s="24">
        <v>1.77</v>
      </c>
      <c r="I225" s="38">
        <f t="shared" si="3"/>
        <v>11.87</v>
      </c>
    </row>
    <row r="226" spans="1:9" ht="15" x14ac:dyDescent="0.25">
      <c r="A226" s="25" t="s">
        <v>128</v>
      </c>
      <c r="B226" s="21" t="s">
        <v>129</v>
      </c>
      <c r="C226" s="46">
        <v>0</v>
      </c>
      <c r="D226" s="22">
        <v>0</v>
      </c>
      <c r="E226" s="23">
        <v>3.49</v>
      </c>
      <c r="F226" s="24">
        <v>2.75</v>
      </c>
      <c r="G226" s="24">
        <v>-0.65</v>
      </c>
      <c r="H226" s="24">
        <v>1.86</v>
      </c>
      <c r="I226" s="38">
        <f t="shared" si="3"/>
        <v>7.45</v>
      </c>
    </row>
    <row r="227" spans="1:9" ht="15" x14ac:dyDescent="0.25">
      <c r="A227" s="25" t="s">
        <v>824</v>
      </c>
      <c r="B227" s="21" t="s">
        <v>825</v>
      </c>
      <c r="C227" s="46">
        <v>0</v>
      </c>
      <c r="D227" s="22">
        <v>-7.93</v>
      </c>
      <c r="E227" s="23">
        <v>0.47</v>
      </c>
      <c r="F227" s="24">
        <v>3.59</v>
      </c>
      <c r="G227" s="24">
        <v>-8.41</v>
      </c>
      <c r="H227" s="24">
        <v>2.36</v>
      </c>
      <c r="I227" s="38">
        <f t="shared" si="3"/>
        <v>-9.92</v>
      </c>
    </row>
    <row r="228" spans="1:9" ht="15" x14ac:dyDescent="0.25">
      <c r="A228" s="25" t="s">
        <v>826</v>
      </c>
      <c r="B228" s="21" t="s">
        <v>827</v>
      </c>
      <c r="C228" s="46">
        <v>0</v>
      </c>
      <c r="D228" s="22">
        <v>0</v>
      </c>
      <c r="E228" s="23">
        <v>0</v>
      </c>
      <c r="F228" s="24">
        <v>3.47</v>
      </c>
      <c r="G228" s="24">
        <v>-4.54</v>
      </c>
      <c r="H228" s="24">
        <v>2.34</v>
      </c>
      <c r="I228" s="38">
        <f t="shared" si="3"/>
        <v>1.27</v>
      </c>
    </row>
    <row r="229" spans="1:9" ht="15" x14ac:dyDescent="0.25">
      <c r="A229" s="25" t="s">
        <v>642</v>
      </c>
      <c r="B229" s="21" t="s">
        <v>643</v>
      </c>
      <c r="C229" s="46">
        <v>0</v>
      </c>
      <c r="D229" s="22">
        <v>0</v>
      </c>
      <c r="E229" s="23">
        <v>0.04</v>
      </c>
      <c r="F229" s="24">
        <v>4.3</v>
      </c>
      <c r="G229" s="24">
        <v>-0.71</v>
      </c>
      <c r="H229" s="24">
        <v>2.91</v>
      </c>
      <c r="I229" s="38">
        <f t="shared" si="3"/>
        <v>6.54</v>
      </c>
    </row>
    <row r="230" spans="1:9" ht="15" x14ac:dyDescent="0.25">
      <c r="A230" s="25" t="s">
        <v>35</v>
      </c>
      <c r="B230" s="21" t="s">
        <v>36</v>
      </c>
      <c r="C230" s="46">
        <v>0</v>
      </c>
      <c r="D230" s="22">
        <v>0</v>
      </c>
      <c r="E230" s="23">
        <v>5.13</v>
      </c>
      <c r="F230" s="24">
        <v>3.99</v>
      </c>
      <c r="G230" s="24">
        <v>-0.74</v>
      </c>
      <c r="H230" s="24">
        <v>2.7</v>
      </c>
      <c r="I230" s="38">
        <f t="shared" si="3"/>
        <v>11.08</v>
      </c>
    </row>
    <row r="231" spans="1:9" ht="15" x14ac:dyDescent="0.25">
      <c r="A231" s="25" t="s">
        <v>29</v>
      </c>
      <c r="B231" s="21" t="s">
        <v>30</v>
      </c>
      <c r="C231" s="46">
        <v>0</v>
      </c>
      <c r="D231" s="22">
        <v>0</v>
      </c>
      <c r="E231" s="23">
        <v>5.51</v>
      </c>
      <c r="F231" s="24">
        <v>4.1500000000000004</v>
      </c>
      <c r="G231" s="24">
        <v>-0.62</v>
      </c>
      <c r="H231" s="24">
        <v>2.81</v>
      </c>
      <c r="I231" s="38">
        <f t="shared" si="3"/>
        <v>11.85</v>
      </c>
    </row>
    <row r="232" spans="1:9" ht="15" x14ac:dyDescent="0.25">
      <c r="A232" s="25" t="s">
        <v>122</v>
      </c>
      <c r="B232" s="21" t="s">
        <v>123</v>
      </c>
      <c r="C232" s="46">
        <v>0</v>
      </c>
      <c r="D232" s="22">
        <v>0</v>
      </c>
      <c r="E232" s="23">
        <v>3.19</v>
      </c>
      <c r="F232" s="24">
        <v>4.1399999999999997</v>
      </c>
      <c r="G232" s="24">
        <v>-0.61</v>
      </c>
      <c r="H232" s="24">
        <v>2.8</v>
      </c>
      <c r="I232" s="38">
        <f t="shared" si="3"/>
        <v>9.52</v>
      </c>
    </row>
    <row r="233" spans="1:9" ht="15" x14ac:dyDescent="0.25">
      <c r="A233" s="25" t="s">
        <v>508</v>
      </c>
      <c r="B233" s="21" t="s">
        <v>509</v>
      </c>
      <c r="C233" s="46">
        <v>0</v>
      </c>
      <c r="D233" s="22">
        <v>-6.53</v>
      </c>
      <c r="E233" s="23">
        <v>1.19</v>
      </c>
      <c r="F233" s="24">
        <v>4.3</v>
      </c>
      <c r="G233" s="24">
        <v>-1.57</v>
      </c>
      <c r="H233" s="24">
        <v>2.91</v>
      </c>
      <c r="I233" s="38">
        <f t="shared" si="3"/>
        <v>0.3</v>
      </c>
    </row>
    <row r="234" spans="1:9" ht="15" x14ac:dyDescent="0.25">
      <c r="A234" s="25" t="s">
        <v>135</v>
      </c>
      <c r="B234" s="21" t="s">
        <v>136</v>
      </c>
      <c r="C234" s="46">
        <v>0</v>
      </c>
      <c r="D234" s="22">
        <v>0</v>
      </c>
      <c r="E234" s="23">
        <v>1.62</v>
      </c>
      <c r="F234" s="24">
        <v>3.35</v>
      </c>
      <c r="G234" s="24">
        <v>-0.88</v>
      </c>
      <c r="H234" s="24">
        <v>2.2599999999999998</v>
      </c>
      <c r="I234" s="38">
        <f t="shared" si="3"/>
        <v>6.35</v>
      </c>
    </row>
    <row r="235" spans="1:9" ht="15" x14ac:dyDescent="0.25">
      <c r="A235" s="25" t="s">
        <v>31</v>
      </c>
      <c r="B235" s="21" t="s">
        <v>32</v>
      </c>
      <c r="C235" s="46">
        <v>0</v>
      </c>
      <c r="D235" s="22">
        <v>0</v>
      </c>
      <c r="E235" s="23">
        <v>7.17</v>
      </c>
      <c r="F235" s="24">
        <v>2.44</v>
      </c>
      <c r="G235" s="24">
        <v>-0.55000000000000004</v>
      </c>
      <c r="H235" s="24">
        <v>1.65</v>
      </c>
      <c r="I235" s="38">
        <f t="shared" si="3"/>
        <v>10.71</v>
      </c>
    </row>
    <row r="236" spans="1:9" ht="15" x14ac:dyDescent="0.25">
      <c r="A236" s="25" t="s">
        <v>663</v>
      </c>
      <c r="B236" s="21" t="s">
        <v>664</v>
      </c>
      <c r="C236" s="46">
        <v>0</v>
      </c>
      <c r="D236" s="22">
        <v>0</v>
      </c>
      <c r="E236" s="23">
        <v>0.09</v>
      </c>
      <c r="F236" s="24">
        <v>2.58</v>
      </c>
      <c r="G236" s="24">
        <v>-0.59</v>
      </c>
      <c r="H236" s="24">
        <v>1.75</v>
      </c>
      <c r="I236" s="38">
        <f t="shared" si="3"/>
        <v>3.83</v>
      </c>
    </row>
    <row r="237" spans="1:9" ht="15" x14ac:dyDescent="0.25">
      <c r="A237" s="25" t="s">
        <v>463</v>
      </c>
      <c r="B237" s="21" t="s">
        <v>464</v>
      </c>
      <c r="C237" s="46">
        <v>0</v>
      </c>
      <c r="D237" s="22">
        <v>0</v>
      </c>
      <c r="E237" s="23">
        <v>0.5</v>
      </c>
      <c r="F237" s="24">
        <v>3.97</v>
      </c>
      <c r="G237" s="24">
        <v>-1.08</v>
      </c>
      <c r="H237" s="24">
        <v>2.69</v>
      </c>
      <c r="I237" s="38">
        <f t="shared" si="3"/>
        <v>6.08</v>
      </c>
    </row>
    <row r="238" spans="1:9" ht="15" x14ac:dyDescent="0.25">
      <c r="A238" s="25" t="s">
        <v>179</v>
      </c>
      <c r="B238" s="21" t="s">
        <v>180</v>
      </c>
      <c r="C238" s="46">
        <v>0</v>
      </c>
      <c r="D238" s="22">
        <v>0</v>
      </c>
      <c r="E238" s="23">
        <v>2.4700000000000002</v>
      </c>
      <c r="F238" s="24">
        <v>2.93</v>
      </c>
      <c r="G238" s="24">
        <v>-1.1499999999999999</v>
      </c>
      <c r="H238" s="24">
        <v>1.98</v>
      </c>
      <c r="I238" s="38">
        <f t="shared" si="3"/>
        <v>6.23</v>
      </c>
    </row>
    <row r="239" spans="1:9" ht="15" x14ac:dyDescent="0.25">
      <c r="A239" s="25" t="s">
        <v>263</v>
      </c>
      <c r="B239" s="21" t="s">
        <v>264</v>
      </c>
      <c r="C239" s="46">
        <v>0</v>
      </c>
      <c r="D239" s="22">
        <v>0</v>
      </c>
      <c r="E239" s="23">
        <v>2.4</v>
      </c>
      <c r="F239" s="24">
        <v>2.76</v>
      </c>
      <c r="G239" s="24">
        <v>-0.46</v>
      </c>
      <c r="H239" s="24">
        <v>1.87</v>
      </c>
      <c r="I239" s="38">
        <f t="shared" si="3"/>
        <v>6.57</v>
      </c>
    </row>
    <row r="240" spans="1:9" ht="15" x14ac:dyDescent="0.25">
      <c r="A240" s="25" t="s">
        <v>828</v>
      </c>
      <c r="B240" s="21" t="s">
        <v>829</v>
      </c>
      <c r="C240" s="46">
        <v>0</v>
      </c>
      <c r="D240" s="22">
        <v>0</v>
      </c>
      <c r="E240" s="23">
        <v>0</v>
      </c>
      <c r="F240" s="24">
        <v>3.58</v>
      </c>
      <c r="G240" s="24">
        <v>-1.71</v>
      </c>
      <c r="H240" s="24">
        <v>2.42</v>
      </c>
      <c r="I240" s="38">
        <f t="shared" si="3"/>
        <v>4.29</v>
      </c>
    </row>
    <row r="241" spans="1:9" ht="15" x14ac:dyDescent="0.25">
      <c r="A241" s="25" t="s">
        <v>296</v>
      </c>
      <c r="B241" s="21" t="s">
        <v>297</v>
      </c>
      <c r="C241" s="46">
        <v>0</v>
      </c>
      <c r="D241" s="22">
        <v>0</v>
      </c>
      <c r="E241" s="23">
        <v>1.1399999999999999</v>
      </c>
      <c r="F241" s="24">
        <v>2.48</v>
      </c>
      <c r="G241" s="24">
        <v>-0.6</v>
      </c>
      <c r="H241" s="24">
        <v>1.68</v>
      </c>
      <c r="I241" s="38">
        <f t="shared" si="3"/>
        <v>4.7</v>
      </c>
    </row>
    <row r="242" spans="1:9" ht="15" x14ac:dyDescent="0.25">
      <c r="A242" s="25" t="s">
        <v>65</v>
      </c>
      <c r="B242" s="21" t="s">
        <v>66</v>
      </c>
      <c r="C242" s="46">
        <v>0</v>
      </c>
      <c r="D242" s="22">
        <v>0</v>
      </c>
      <c r="E242" s="23">
        <v>3.34</v>
      </c>
      <c r="F242" s="24">
        <v>2.27</v>
      </c>
      <c r="G242" s="24">
        <v>-0.41</v>
      </c>
      <c r="H242" s="24">
        <v>1.54</v>
      </c>
      <c r="I242" s="38">
        <f t="shared" si="3"/>
        <v>6.74</v>
      </c>
    </row>
    <row r="243" spans="1:9" ht="15" x14ac:dyDescent="0.25">
      <c r="A243" s="25" t="s">
        <v>620</v>
      </c>
      <c r="B243" s="21" t="s">
        <v>621</v>
      </c>
      <c r="C243" s="46">
        <v>0</v>
      </c>
      <c r="D243" s="22">
        <v>0</v>
      </c>
      <c r="E243" s="23">
        <v>0.3</v>
      </c>
      <c r="F243" s="24">
        <v>2.5</v>
      </c>
      <c r="G243" s="24">
        <v>-0.61</v>
      </c>
      <c r="H243" s="24">
        <v>1.69</v>
      </c>
      <c r="I243" s="38">
        <f t="shared" si="3"/>
        <v>3.88</v>
      </c>
    </row>
    <row r="244" spans="1:9" ht="15" x14ac:dyDescent="0.25">
      <c r="A244" s="25" t="s">
        <v>468</v>
      </c>
      <c r="B244" s="21" t="s">
        <v>469</v>
      </c>
      <c r="C244" s="46">
        <v>0</v>
      </c>
      <c r="D244" s="22">
        <v>0</v>
      </c>
      <c r="E244" s="23">
        <v>6.49</v>
      </c>
      <c r="F244" s="24">
        <v>2.56</v>
      </c>
      <c r="G244" s="24">
        <v>-0.86</v>
      </c>
      <c r="H244" s="24">
        <v>1.73</v>
      </c>
      <c r="I244" s="38">
        <f t="shared" si="3"/>
        <v>9.92</v>
      </c>
    </row>
    <row r="245" spans="1:9" ht="15" x14ac:dyDescent="0.25">
      <c r="A245" s="25" t="s">
        <v>830</v>
      </c>
      <c r="B245" s="21" t="s">
        <v>831</v>
      </c>
      <c r="C245" s="46">
        <v>0</v>
      </c>
      <c r="D245" s="22">
        <v>0</v>
      </c>
      <c r="E245" s="23">
        <v>0.04</v>
      </c>
      <c r="F245" s="24">
        <v>4.32</v>
      </c>
      <c r="G245" s="24">
        <v>-0.65</v>
      </c>
      <c r="H245" s="24">
        <v>2.92</v>
      </c>
      <c r="I245" s="38">
        <f t="shared" si="3"/>
        <v>6.63</v>
      </c>
    </row>
    <row r="246" spans="1:9" ht="15" x14ac:dyDescent="0.25">
      <c r="A246" s="25" t="s">
        <v>832</v>
      </c>
      <c r="B246" s="21" t="s">
        <v>833</v>
      </c>
      <c r="C246" s="46">
        <v>0</v>
      </c>
      <c r="D246" s="22">
        <v>0</v>
      </c>
      <c r="E246" s="23">
        <v>0</v>
      </c>
      <c r="F246" s="24">
        <v>3.56</v>
      </c>
      <c r="G246" s="24">
        <v>-1.6</v>
      </c>
      <c r="H246" s="24">
        <v>2.41</v>
      </c>
      <c r="I246" s="38">
        <f t="shared" si="3"/>
        <v>4.37</v>
      </c>
    </row>
    <row r="247" spans="1:9" ht="15" x14ac:dyDescent="0.25">
      <c r="A247" s="25" t="s">
        <v>678</v>
      </c>
      <c r="B247" s="21" t="s">
        <v>679</v>
      </c>
      <c r="C247" s="46">
        <v>0</v>
      </c>
      <c r="D247" s="22">
        <v>0</v>
      </c>
      <c r="E247" s="23">
        <v>0.02</v>
      </c>
      <c r="F247" s="24">
        <v>4.03</v>
      </c>
      <c r="G247" s="24">
        <v>-2.94</v>
      </c>
      <c r="H247" s="24">
        <v>2.73</v>
      </c>
      <c r="I247" s="38">
        <f t="shared" si="3"/>
        <v>3.84</v>
      </c>
    </row>
    <row r="248" spans="1:9" ht="15" x14ac:dyDescent="0.25">
      <c r="A248" s="25" t="s">
        <v>834</v>
      </c>
      <c r="B248" s="21" t="s">
        <v>835</v>
      </c>
      <c r="C248" s="46">
        <v>0</v>
      </c>
      <c r="D248" s="22">
        <v>0</v>
      </c>
      <c r="E248" s="23">
        <v>0.88</v>
      </c>
      <c r="F248" s="24">
        <v>2.61</v>
      </c>
      <c r="G248" s="24">
        <v>-0.81</v>
      </c>
      <c r="H248" s="24">
        <v>1.76</v>
      </c>
      <c r="I248" s="38">
        <f t="shared" si="3"/>
        <v>4.4400000000000004</v>
      </c>
    </row>
    <row r="249" spans="1:9" ht="15" x14ac:dyDescent="0.25">
      <c r="A249" s="25" t="s">
        <v>257</v>
      </c>
      <c r="B249" s="21" t="s">
        <v>258</v>
      </c>
      <c r="C249" s="46">
        <v>0</v>
      </c>
      <c r="D249" s="22">
        <v>0</v>
      </c>
      <c r="E249" s="23">
        <v>1.84</v>
      </c>
      <c r="F249" s="24">
        <v>2.66</v>
      </c>
      <c r="G249" s="24">
        <v>-1.1100000000000001</v>
      </c>
      <c r="H249" s="24">
        <v>1.8</v>
      </c>
      <c r="I249" s="38">
        <f t="shared" si="3"/>
        <v>5.19</v>
      </c>
    </row>
    <row r="250" spans="1:9" ht="15" x14ac:dyDescent="0.25">
      <c r="A250" s="25" t="s">
        <v>836</v>
      </c>
      <c r="B250" s="21" t="s">
        <v>837</v>
      </c>
      <c r="C250" s="46">
        <v>0</v>
      </c>
      <c r="D250" s="22">
        <v>0</v>
      </c>
      <c r="E250" s="23">
        <v>0</v>
      </c>
      <c r="F250" s="24">
        <v>3.09</v>
      </c>
      <c r="G250" s="24">
        <v>-2.13</v>
      </c>
      <c r="H250" s="24">
        <v>2.09</v>
      </c>
      <c r="I250" s="38">
        <f t="shared" si="3"/>
        <v>3.05</v>
      </c>
    </row>
    <row r="251" spans="1:9" ht="15" x14ac:dyDescent="0.25">
      <c r="A251" s="25" t="s">
        <v>534</v>
      </c>
      <c r="B251" s="21" t="s">
        <v>535</v>
      </c>
      <c r="C251" s="46">
        <v>0</v>
      </c>
      <c r="D251" s="22">
        <v>0</v>
      </c>
      <c r="E251" s="23">
        <v>0.9</v>
      </c>
      <c r="F251" s="24">
        <v>2.81</v>
      </c>
      <c r="G251" s="24">
        <v>-3.18</v>
      </c>
      <c r="H251" s="24">
        <v>1.9</v>
      </c>
      <c r="I251" s="38">
        <f t="shared" si="3"/>
        <v>2.4300000000000002</v>
      </c>
    </row>
    <row r="252" spans="1:9" ht="15" x14ac:dyDescent="0.25">
      <c r="A252" s="25" t="s">
        <v>558</v>
      </c>
      <c r="B252" s="21" t="s">
        <v>559</v>
      </c>
      <c r="C252" s="46">
        <v>0</v>
      </c>
      <c r="D252" s="22">
        <v>0</v>
      </c>
      <c r="E252" s="23">
        <v>0.18</v>
      </c>
      <c r="F252" s="24">
        <v>2.8</v>
      </c>
      <c r="G252" s="24">
        <v>-0.48</v>
      </c>
      <c r="H252" s="24">
        <v>1.9</v>
      </c>
      <c r="I252" s="38">
        <f t="shared" si="3"/>
        <v>4.4000000000000004</v>
      </c>
    </row>
    <row r="253" spans="1:9" ht="15" x14ac:dyDescent="0.25">
      <c r="A253" s="25" t="s">
        <v>318</v>
      </c>
      <c r="B253" s="21" t="s">
        <v>319</v>
      </c>
      <c r="C253" s="46">
        <v>0</v>
      </c>
      <c r="D253" s="22">
        <v>0</v>
      </c>
      <c r="E253" s="23">
        <v>1.41</v>
      </c>
      <c r="F253" s="24">
        <v>2.99</v>
      </c>
      <c r="G253" s="24">
        <v>-3.03</v>
      </c>
      <c r="H253" s="24">
        <v>2.02</v>
      </c>
      <c r="I253" s="38">
        <f t="shared" si="3"/>
        <v>3.39</v>
      </c>
    </row>
    <row r="254" spans="1:9" ht="15" x14ac:dyDescent="0.25">
      <c r="A254" s="25" t="s">
        <v>838</v>
      </c>
      <c r="B254" s="21" t="s">
        <v>839</v>
      </c>
      <c r="C254" s="46">
        <v>0</v>
      </c>
      <c r="D254" s="22">
        <v>0</v>
      </c>
      <c r="E254" s="23">
        <v>0.03</v>
      </c>
      <c r="F254" s="24">
        <v>2.63</v>
      </c>
      <c r="G254" s="24">
        <v>-1.67</v>
      </c>
      <c r="H254" s="24">
        <v>1.78</v>
      </c>
      <c r="I254" s="38">
        <f t="shared" si="3"/>
        <v>2.77</v>
      </c>
    </row>
    <row r="255" spans="1:9" ht="15" x14ac:dyDescent="0.25">
      <c r="A255" s="25" t="s">
        <v>229</v>
      </c>
      <c r="B255" s="21" t="s">
        <v>230</v>
      </c>
      <c r="C255" s="46">
        <v>0</v>
      </c>
      <c r="D255" s="22">
        <v>-3.87</v>
      </c>
      <c r="E255" s="23">
        <v>1.81</v>
      </c>
      <c r="F255" s="24">
        <v>2.72</v>
      </c>
      <c r="G255" s="24">
        <v>-0.5</v>
      </c>
      <c r="H255" s="24">
        <v>1.84</v>
      </c>
      <c r="I255" s="38">
        <f t="shared" si="3"/>
        <v>2</v>
      </c>
    </row>
    <row r="256" spans="1:9" ht="15" x14ac:dyDescent="0.25">
      <c r="A256" s="25" t="s">
        <v>840</v>
      </c>
      <c r="B256" s="21" t="s">
        <v>841</v>
      </c>
      <c r="C256" s="46">
        <v>0</v>
      </c>
      <c r="D256" s="22">
        <v>0</v>
      </c>
      <c r="E256" s="23">
        <v>0</v>
      </c>
      <c r="F256" s="24">
        <v>2.2200000000000002</v>
      </c>
      <c r="G256" s="24">
        <v>-1.91</v>
      </c>
      <c r="H256" s="24">
        <v>1.5</v>
      </c>
      <c r="I256" s="38">
        <f t="shared" si="3"/>
        <v>1.81</v>
      </c>
    </row>
    <row r="257" spans="1:9" ht="15" x14ac:dyDescent="0.25">
      <c r="A257" s="25" t="s">
        <v>1314</v>
      </c>
      <c r="B257" s="21" t="s">
        <v>1315</v>
      </c>
      <c r="C257" s="46">
        <v>0</v>
      </c>
      <c r="D257" s="22">
        <v>0</v>
      </c>
      <c r="E257" s="23">
        <v>0</v>
      </c>
      <c r="F257" s="24">
        <v>2.9</v>
      </c>
      <c r="G257" s="24">
        <v>0</v>
      </c>
      <c r="H257" s="24">
        <v>1.96</v>
      </c>
      <c r="I257" s="38">
        <f t="shared" si="3"/>
        <v>4.8600000000000003</v>
      </c>
    </row>
    <row r="258" spans="1:9" ht="15" x14ac:dyDescent="0.25">
      <c r="A258" s="25" t="s">
        <v>842</v>
      </c>
      <c r="B258" s="21" t="s">
        <v>843</v>
      </c>
      <c r="C258" s="46">
        <v>0</v>
      </c>
      <c r="D258" s="22">
        <v>-8.5</v>
      </c>
      <c r="E258" s="23">
        <v>0</v>
      </c>
      <c r="F258" s="24">
        <v>4.8</v>
      </c>
      <c r="G258" s="24">
        <v>-4.9400000000000004</v>
      </c>
      <c r="H258" s="24">
        <v>3.23</v>
      </c>
      <c r="I258" s="38">
        <f t="shared" si="3"/>
        <v>-5.41</v>
      </c>
    </row>
    <row r="259" spans="1:9" ht="15" x14ac:dyDescent="0.25">
      <c r="A259" s="25" t="s">
        <v>844</v>
      </c>
      <c r="B259" s="21" t="s">
        <v>845</v>
      </c>
      <c r="C259" s="46">
        <v>0</v>
      </c>
      <c r="D259" s="22">
        <v>0</v>
      </c>
      <c r="E259" s="23">
        <v>0</v>
      </c>
      <c r="F259" s="24">
        <v>2.27</v>
      </c>
      <c r="G259" s="24">
        <v>-1.07</v>
      </c>
      <c r="H259" s="24">
        <v>1.53</v>
      </c>
      <c r="I259" s="38">
        <f t="shared" si="3"/>
        <v>2.73</v>
      </c>
    </row>
    <row r="260" spans="1:9" ht="15" x14ac:dyDescent="0.25">
      <c r="A260" s="25" t="s">
        <v>322</v>
      </c>
      <c r="B260" s="21" t="s">
        <v>323</v>
      </c>
      <c r="C260" s="46">
        <v>0</v>
      </c>
      <c r="D260" s="22">
        <v>0</v>
      </c>
      <c r="E260" s="23">
        <v>0.8</v>
      </c>
      <c r="F260" s="24">
        <v>3.88</v>
      </c>
      <c r="G260" s="24">
        <v>-1.28</v>
      </c>
      <c r="H260" s="24">
        <v>2.62</v>
      </c>
      <c r="I260" s="38">
        <f t="shared" si="3"/>
        <v>6.02</v>
      </c>
    </row>
    <row r="261" spans="1:9" ht="15" x14ac:dyDescent="0.25">
      <c r="A261" s="25" t="s">
        <v>480</v>
      </c>
      <c r="B261" s="21" t="s">
        <v>481</v>
      </c>
      <c r="C261" s="46">
        <v>0</v>
      </c>
      <c r="D261" s="22">
        <v>0</v>
      </c>
      <c r="E261" s="23">
        <v>0.75</v>
      </c>
      <c r="F261" s="24">
        <v>2.39</v>
      </c>
      <c r="G261" s="24">
        <v>-1.37</v>
      </c>
      <c r="H261" s="24">
        <v>1.61</v>
      </c>
      <c r="I261" s="38">
        <f t="shared" si="3"/>
        <v>3.38</v>
      </c>
    </row>
    <row r="262" spans="1:9" ht="15" x14ac:dyDescent="0.25">
      <c r="A262" s="25" t="s">
        <v>392</v>
      </c>
      <c r="B262" s="21" t="s">
        <v>393</v>
      </c>
      <c r="C262" s="46">
        <v>0</v>
      </c>
      <c r="D262" s="22">
        <v>0</v>
      </c>
      <c r="E262" s="23">
        <v>0.67</v>
      </c>
      <c r="F262" s="24">
        <v>2.77</v>
      </c>
      <c r="G262" s="24">
        <v>-0.95</v>
      </c>
      <c r="H262" s="24">
        <v>1.87</v>
      </c>
      <c r="I262" s="38">
        <f t="shared" si="3"/>
        <v>4.3600000000000003</v>
      </c>
    </row>
    <row r="263" spans="1:9" ht="15" x14ac:dyDescent="0.25">
      <c r="A263" s="25" t="s">
        <v>846</v>
      </c>
      <c r="B263" s="21" t="s">
        <v>847</v>
      </c>
      <c r="C263" s="46">
        <v>0</v>
      </c>
      <c r="D263" s="22">
        <v>0</v>
      </c>
      <c r="E263" s="23">
        <v>0</v>
      </c>
      <c r="F263" s="24">
        <v>4.53</v>
      </c>
      <c r="G263" s="24">
        <v>-1.29</v>
      </c>
      <c r="H263" s="24">
        <v>3.06</v>
      </c>
      <c r="I263" s="38">
        <f t="shared" ref="I263:I324" si="4">ROUND(C263+D263+E263+F263+G263+H263,2)</f>
        <v>6.3</v>
      </c>
    </row>
    <row r="264" spans="1:9" ht="15" x14ac:dyDescent="0.25">
      <c r="A264" s="25" t="s">
        <v>149</v>
      </c>
      <c r="B264" s="21" t="s">
        <v>150</v>
      </c>
      <c r="C264" s="46">
        <v>0</v>
      </c>
      <c r="D264" s="22">
        <v>0</v>
      </c>
      <c r="E264" s="23">
        <v>2.5099999999999998</v>
      </c>
      <c r="F264" s="24">
        <v>2.73</v>
      </c>
      <c r="G264" s="24">
        <v>-0.59</v>
      </c>
      <c r="H264" s="24">
        <v>1.85</v>
      </c>
      <c r="I264" s="38">
        <f t="shared" si="4"/>
        <v>6.5</v>
      </c>
    </row>
    <row r="265" spans="1:9" ht="15" x14ac:dyDescent="0.25">
      <c r="A265" s="25" t="s">
        <v>316</v>
      </c>
      <c r="B265" s="21" t="s">
        <v>317</v>
      </c>
      <c r="C265" s="46">
        <v>0</v>
      </c>
      <c r="D265" s="22">
        <v>0</v>
      </c>
      <c r="E265" s="23">
        <v>1.79</v>
      </c>
      <c r="F265" s="24">
        <v>2.72</v>
      </c>
      <c r="G265" s="24">
        <v>-0.4</v>
      </c>
      <c r="H265" s="24">
        <v>1.84</v>
      </c>
      <c r="I265" s="38">
        <f t="shared" si="4"/>
        <v>5.95</v>
      </c>
    </row>
    <row r="266" spans="1:9" ht="15" x14ac:dyDescent="0.25">
      <c r="A266" s="25" t="s">
        <v>613</v>
      </c>
      <c r="B266" s="21" t="s">
        <v>614</v>
      </c>
      <c r="C266" s="46">
        <v>0</v>
      </c>
      <c r="D266" s="22">
        <v>0</v>
      </c>
      <c r="E266" s="23">
        <v>0.06</v>
      </c>
      <c r="F266" s="24">
        <v>3.63</v>
      </c>
      <c r="G266" s="24">
        <v>-0.85</v>
      </c>
      <c r="H266" s="24">
        <v>2.4500000000000002</v>
      </c>
      <c r="I266" s="38">
        <f t="shared" si="4"/>
        <v>5.29</v>
      </c>
    </row>
    <row r="267" spans="1:9" ht="15" x14ac:dyDescent="0.25">
      <c r="A267" s="20" t="s">
        <v>1287</v>
      </c>
      <c r="B267" s="21" t="s">
        <v>132</v>
      </c>
      <c r="C267" s="46">
        <v>0</v>
      </c>
      <c r="D267" s="22">
        <v>0</v>
      </c>
      <c r="E267" s="23">
        <v>8.66</v>
      </c>
      <c r="F267" s="24">
        <v>2.72</v>
      </c>
      <c r="G267" s="24">
        <v>-0.56000000000000005</v>
      </c>
      <c r="H267" s="24">
        <v>1.84</v>
      </c>
      <c r="I267" s="38">
        <f t="shared" si="4"/>
        <v>12.66</v>
      </c>
    </row>
    <row r="268" spans="1:9" ht="15" x14ac:dyDescent="0.25">
      <c r="A268" s="25" t="s">
        <v>607</v>
      </c>
      <c r="B268" s="21" t="s">
        <v>608</v>
      </c>
      <c r="C268" s="46">
        <v>0</v>
      </c>
      <c r="D268" s="22">
        <v>0</v>
      </c>
      <c r="E268" s="23">
        <v>0.44</v>
      </c>
      <c r="F268" s="24">
        <v>3.01</v>
      </c>
      <c r="G268" s="24">
        <v>-0.74</v>
      </c>
      <c r="H268" s="24">
        <v>2.04</v>
      </c>
      <c r="I268" s="38">
        <f t="shared" si="4"/>
        <v>4.75</v>
      </c>
    </row>
    <row r="269" spans="1:9" ht="15" x14ac:dyDescent="0.25">
      <c r="A269" s="25" t="s">
        <v>504</v>
      </c>
      <c r="B269" s="21" t="s">
        <v>505</v>
      </c>
      <c r="C269" s="46">
        <v>0</v>
      </c>
      <c r="D269" s="22">
        <v>0</v>
      </c>
      <c r="E269" s="23">
        <v>0.73</v>
      </c>
      <c r="F269" s="24">
        <v>3.67</v>
      </c>
      <c r="G269" s="24">
        <v>-2.39</v>
      </c>
      <c r="H269" s="24">
        <v>2.48</v>
      </c>
      <c r="I269" s="38">
        <f t="shared" si="4"/>
        <v>4.49</v>
      </c>
    </row>
    <row r="270" spans="1:9" ht="15" x14ac:dyDescent="0.25">
      <c r="A270" s="25" t="s">
        <v>1251</v>
      </c>
      <c r="B270" s="21" t="s">
        <v>650</v>
      </c>
      <c r="C270" s="46">
        <v>0</v>
      </c>
      <c r="D270" s="22">
        <v>0</v>
      </c>
      <c r="E270" s="23">
        <v>0.04</v>
      </c>
      <c r="F270" s="24">
        <v>4.26</v>
      </c>
      <c r="G270" s="24">
        <v>-1.27</v>
      </c>
      <c r="H270" s="24">
        <v>2.88</v>
      </c>
      <c r="I270" s="38">
        <f t="shared" si="4"/>
        <v>5.91</v>
      </c>
    </row>
    <row r="271" spans="1:9" ht="15" x14ac:dyDescent="0.25">
      <c r="A271" s="25" t="s">
        <v>466</v>
      </c>
      <c r="B271" s="21" t="s">
        <v>467</v>
      </c>
      <c r="C271" s="46">
        <v>0</v>
      </c>
      <c r="D271" s="22">
        <v>0</v>
      </c>
      <c r="E271" s="23">
        <v>0.71</v>
      </c>
      <c r="F271" s="24">
        <v>2.76</v>
      </c>
      <c r="G271" s="24">
        <v>-0.88</v>
      </c>
      <c r="H271" s="24">
        <v>1.87</v>
      </c>
      <c r="I271" s="38">
        <f t="shared" si="4"/>
        <v>4.46</v>
      </c>
    </row>
    <row r="272" spans="1:9" ht="15" x14ac:dyDescent="0.25">
      <c r="A272" s="25" t="s">
        <v>500</v>
      </c>
      <c r="B272" s="21" t="s">
        <v>501</v>
      </c>
      <c r="C272" s="46">
        <v>0</v>
      </c>
      <c r="D272" s="22">
        <v>0</v>
      </c>
      <c r="E272" s="23">
        <v>0.68</v>
      </c>
      <c r="F272" s="24">
        <v>3.22</v>
      </c>
      <c r="G272" s="24">
        <v>-0.8</v>
      </c>
      <c r="H272" s="24">
        <v>2.1800000000000002</v>
      </c>
      <c r="I272" s="38">
        <f t="shared" si="4"/>
        <v>5.28</v>
      </c>
    </row>
    <row r="273" spans="1:9" ht="15" x14ac:dyDescent="0.25">
      <c r="A273" s="25" t="s">
        <v>848</v>
      </c>
      <c r="B273" s="21" t="s">
        <v>849</v>
      </c>
      <c r="C273" s="46">
        <v>0</v>
      </c>
      <c r="D273" s="22">
        <v>0</v>
      </c>
      <c r="E273" s="23">
        <v>0.04</v>
      </c>
      <c r="F273" s="24">
        <v>2.5299999999999998</v>
      </c>
      <c r="G273" s="24">
        <v>-1.89</v>
      </c>
      <c r="H273" s="24">
        <v>1.71</v>
      </c>
      <c r="I273" s="38">
        <f t="shared" si="4"/>
        <v>2.39</v>
      </c>
    </row>
    <row r="274" spans="1:9" ht="15" x14ac:dyDescent="0.25">
      <c r="A274" s="25" t="s">
        <v>502</v>
      </c>
      <c r="B274" s="21" t="s">
        <v>503</v>
      </c>
      <c r="C274" s="46">
        <v>0</v>
      </c>
      <c r="D274" s="22">
        <v>0</v>
      </c>
      <c r="E274" s="23">
        <v>0.93</v>
      </c>
      <c r="F274" s="24">
        <v>3.33</v>
      </c>
      <c r="G274" s="24">
        <v>-0.51</v>
      </c>
      <c r="H274" s="24">
        <v>2.25</v>
      </c>
      <c r="I274" s="38">
        <f t="shared" si="4"/>
        <v>6</v>
      </c>
    </row>
    <row r="275" spans="1:9" ht="15" x14ac:dyDescent="0.25">
      <c r="A275" s="25" t="s">
        <v>117</v>
      </c>
      <c r="B275" s="21" t="s">
        <v>1183</v>
      </c>
      <c r="C275" s="46">
        <v>0</v>
      </c>
      <c r="D275" s="22">
        <v>0</v>
      </c>
      <c r="E275" s="23">
        <v>4.07</v>
      </c>
      <c r="F275" s="24">
        <v>2.89</v>
      </c>
      <c r="G275" s="24">
        <v>-0.72</v>
      </c>
      <c r="H275" s="24">
        <v>1.96</v>
      </c>
      <c r="I275" s="38">
        <f t="shared" si="4"/>
        <v>8.1999999999999993</v>
      </c>
    </row>
    <row r="276" spans="1:9" ht="15" x14ac:dyDescent="0.25">
      <c r="A276" s="25" t="s">
        <v>680</v>
      </c>
      <c r="B276" s="21" t="s">
        <v>681</v>
      </c>
      <c r="C276" s="46">
        <v>0</v>
      </c>
      <c r="D276" s="22">
        <v>0</v>
      </c>
      <c r="E276" s="23">
        <v>0.87</v>
      </c>
      <c r="F276" s="24">
        <v>4.08</v>
      </c>
      <c r="G276" s="24">
        <v>-2.1800000000000002</v>
      </c>
      <c r="H276" s="24">
        <v>2.75</v>
      </c>
      <c r="I276" s="38">
        <f t="shared" si="4"/>
        <v>5.52</v>
      </c>
    </row>
    <row r="277" spans="1:9" ht="15" x14ac:dyDescent="0.25">
      <c r="A277" s="25" t="s">
        <v>459</v>
      </c>
      <c r="B277" s="21" t="s">
        <v>460</v>
      </c>
      <c r="C277" s="46">
        <v>0</v>
      </c>
      <c r="D277" s="22">
        <v>0</v>
      </c>
      <c r="E277" s="23">
        <v>1.18</v>
      </c>
      <c r="F277" s="24">
        <v>3.83</v>
      </c>
      <c r="G277" s="24">
        <v>-1.68</v>
      </c>
      <c r="H277" s="24">
        <v>2.59</v>
      </c>
      <c r="I277" s="38">
        <f t="shared" si="4"/>
        <v>5.92</v>
      </c>
    </row>
    <row r="278" spans="1:9" ht="15" x14ac:dyDescent="0.25">
      <c r="A278" s="25" t="s">
        <v>850</v>
      </c>
      <c r="B278" s="21" t="s">
        <v>851</v>
      </c>
      <c r="C278" s="46">
        <v>0</v>
      </c>
      <c r="D278" s="22">
        <v>0</v>
      </c>
      <c r="E278" s="23">
        <v>0</v>
      </c>
      <c r="F278" s="24">
        <v>3.63</v>
      </c>
      <c r="G278" s="24">
        <v>-1.71</v>
      </c>
      <c r="H278" s="24">
        <v>2.4500000000000002</v>
      </c>
      <c r="I278" s="38">
        <f t="shared" si="4"/>
        <v>4.37</v>
      </c>
    </row>
    <row r="279" spans="1:9" ht="15" x14ac:dyDescent="0.25">
      <c r="A279" s="25" t="s">
        <v>574</v>
      </c>
      <c r="B279" s="21" t="s">
        <v>575</v>
      </c>
      <c r="C279" s="46">
        <v>0</v>
      </c>
      <c r="D279" s="22">
        <v>0</v>
      </c>
      <c r="E279" s="23">
        <v>0.22</v>
      </c>
      <c r="F279" s="24">
        <v>3.44</v>
      </c>
      <c r="G279" s="24">
        <v>-0.95</v>
      </c>
      <c r="H279" s="24">
        <v>2.33</v>
      </c>
      <c r="I279" s="38">
        <f t="shared" si="4"/>
        <v>5.04</v>
      </c>
    </row>
    <row r="280" spans="1:9" ht="15" x14ac:dyDescent="0.25">
      <c r="A280" s="25" t="s">
        <v>852</v>
      </c>
      <c r="B280" s="21" t="s">
        <v>853</v>
      </c>
      <c r="C280" s="46">
        <v>0</v>
      </c>
      <c r="D280" s="22">
        <v>0</v>
      </c>
      <c r="E280" s="23">
        <v>0.1</v>
      </c>
      <c r="F280" s="24">
        <v>2.97</v>
      </c>
      <c r="G280" s="24">
        <v>-0.82</v>
      </c>
      <c r="H280" s="24">
        <v>2.0099999999999998</v>
      </c>
      <c r="I280" s="38">
        <f t="shared" si="4"/>
        <v>4.26</v>
      </c>
    </row>
    <row r="281" spans="1:9" ht="15" x14ac:dyDescent="0.25">
      <c r="A281" s="25" t="s">
        <v>83</v>
      </c>
      <c r="B281" s="21" t="s">
        <v>84</v>
      </c>
      <c r="C281" s="46">
        <v>0</v>
      </c>
      <c r="D281" s="22">
        <v>0</v>
      </c>
      <c r="E281" s="23">
        <v>3.38</v>
      </c>
      <c r="F281" s="24">
        <v>2.72</v>
      </c>
      <c r="G281" s="24">
        <v>-1.37</v>
      </c>
      <c r="H281" s="24">
        <v>1.84</v>
      </c>
      <c r="I281" s="38">
        <f t="shared" si="4"/>
        <v>6.57</v>
      </c>
    </row>
    <row r="282" spans="1:9" ht="15" x14ac:dyDescent="0.25">
      <c r="A282" s="25" t="s">
        <v>1188</v>
      </c>
      <c r="B282" s="21" t="s">
        <v>1267</v>
      </c>
      <c r="C282" s="46">
        <v>0</v>
      </c>
      <c r="D282" s="22">
        <v>0</v>
      </c>
      <c r="E282" s="23">
        <v>0.12</v>
      </c>
      <c r="F282" s="24">
        <v>3.73</v>
      </c>
      <c r="G282" s="24">
        <v>-2</v>
      </c>
      <c r="H282" s="24">
        <v>2.52</v>
      </c>
      <c r="I282" s="38">
        <f t="shared" si="4"/>
        <v>4.37</v>
      </c>
    </row>
    <row r="283" spans="1:9" ht="15" x14ac:dyDescent="0.25">
      <c r="A283" s="25" t="s">
        <v>1265</v>
      </c>
      <c r="B283" s="21" t="s">
        <v>1266</v>
      </c>
      <c r="C283" s="46">
        <v>0</v>
      </c>
      <c r="D283" s="22">
        <v>-6.4</v>
      </c>
      <c r="E283" s="23">
        <v>0.59</v>
      </c>
      <c r="F283" s="24">
        <v>4.12</v>
      </c>
      <c r="G283" s="24">
        <v>-1.84</v>
      </c>
      <c r="H283" s="24">
        <v>2.79</v>
      </c>
      <c r="I283" s="38">
        <f t="shared" si="4"/>
        <v>-0.74</v>
      </c>
    </row>
    <row r="284" spans="1:9" ht="15" x14ac:dyDescent="0.25">
      <c r="A284" s="25" t="s">
        <v>661</v>
      </c>
      <c r="B284" s="21" t="s">
        <v>662</v>
      </c>
      <c r="C284" s="46">
        <v>0</v>
      </c>
      <c r="D284" s="22">
        <v>0</v>
      </c>
      <c r="E284" s="23">
        <v>0.06</v>
      </c>
      <c r="F284" s="24">
        <v>4.01</v>
      </c>
      <c r="G284" s="24">
        <v>-1.29</v>
      </c>
      <c r="H284" s="24">
        <v>2.71</v>
      </c>
      <c r="I284" s="38">
        <f t="shared" si="4"/>
        <v>5.49</v>
      </c>
    </row>
    <row r="285" spans="1:9" ht="15" x14ac:dyDescent="0.25">
      <c r="A285" s="25" t="s">
        <v>856</v>
      </c>
      <c r="B285" s="21" t="s">
        <v>857</v>
      </c>
      <c r="C285" s="46">
        <v>0</v>
      </c>
      <c r="D285" s="22">
        <v>-5.74</v>
      </c>
      <c r="E285" s="23">
        <v>0.67</v>
      </c>
      <c r="F285" s="24">
        <v>3.77</v>
      </c>
      <c r="G285" s="24">
        <v>-1.37</v>
      </c>
      <c r="H285" s="24">
        <v>2.5499999999999998</v>
      </c>
      <c r="I285" s="38">
        <f t="shared" si="4"/>
        <v>-0.12</v>
      </c>
    </row>
    <row r="286" spans="1:9" ht="15" x14ac:dyDescent="0.25">
      <c r="A286" s="25" t="s">
        <v>253</v>
      </c>
      <c r="B286" s="21" t="s">
        <v>254</v>
      </c>
      <c r="C286" s="46">
        <v>0</v>
      </c>
      <c r="D286" s="22">
        <v>0</v>
      </c>
      <c r="E286" s="23">
        <v>2.85</v>
      </c>
      <c r="F286" s="24">
        <v>2.23</v>
      </c>
      <c r="G286" s="24">
        <v>-2.13</v>
      </c>
      <c r="H286" s="24">
        <v>1.51</v>
      </c>
      <c r="I286" s="38">
        <f t="shared" si="4"/>
        <v>4.46</v>
      </c>
    </row>
    <row r="287" spans="1:9" ht="15" x14ac:dyDescent="0.25">
      <c r="A287" s="25" t="s">
        <v>396</v>
      </c>
      <c r="B287" s="21" t="s">
        <v>397</v>
      </c>
      <c r="C287" s="46">
        <v>0</v>
      </c>
      <c r="D287" s="22">
        <v>0</v>
      </c>
      <c r="E287" s="23">
        <v>0.6</v>
      </c>
      <c r="F287" s="24">
        <v>2.61</v>
      </c>
      <c r="G287" s="24">
        <v>-2.2599999999999998</v>
      </c>
      <c r="H287" s="24">
        <v>1.76</v>
      </c>
      <c r="I287" s="38">
        <f t="shared" si="4"/>
        <v>2.71</v>
      </c>
    </row>
    <row r="288" spans="1:9" ht="15" x14ac:dyDescent="0.25">
      <c r="A288" s="25" t="s">
        <v>1252</v>
      </c>
      <c r="B288" s="21" t="s">
        <v>1253</v>
      </c>
      <c r="C288" s="46">
        <v>0</v>
      </c>
      <c r="D288" s="22">
        <v>0</v>
      </c>
      <c r="E288" s="23">
        <v>0.1</v>
      </c>
      <c r="F288" s="24">
        <v>4.03</v>
      </c>
      <c r="G288" s="24">
        <v>-1.99</v>
      </c>
      <c r="H288" s="24">
        <v>2.72</v>
      </c>
      <c r="I288" s="38">
        <f t="shared" si="4"/>
        <v>4.8600000000000003</v>
      </c>
    </row>
    <row r="289" spans="1:9" ht="15" x14ac:dyDescent="0.25">
      <c r="A289" s="25" t="s">
        <v>858</v>
      </c>
      <c r="B289" s="21" t="s">
        <v>859</v>
      </c>
      <c r="C289" s="46">
        <v>0</v>
      </c>
      <c r="D289" s="22">
        <v>0</v>
      </c>
      <c r="E289" s="23">
        <v>0.33</v>
      </c>
      <c r="F289" s="24">
        <v>2.96</v>
      </c>
      <c r="G289" s="24">
        <v>-0.75</v>
      </c>
      <c r="H289" s="24">
        <v>2</v>
      </c>
      <c r="I289" s="38">
        <f t="shared" si="4"/>
        <v>4.54</v>
      </c>
    </row>
    <row r="290" spans="1:9" ht="15" x14ac:dyDescent="0.25">
      <c r="A290" s="25" t="s">
        <v>860</v>
      </c>
      <c r="B290" s="21" t="s">
        <v>861</v>
      </c>
      <c r="C290" s="46">
        <v>0</v>
      </c>
      <c r="D290" s="22">
        <v>0</v>
      </c>
      <c r="E290" s="23">
        <v>0.02</v>
      </c>
      <c r="F290" s="24">
        <v>3.4</v>
      </c>
      <c r="G290" s="24">
        <v>-1.72</v>
      </c>
      <c r="H290" s="24">
        <v>2.2999999999999998</v>
      </c>
      <c r="I290" s="38">
        <f t="shared" si="4"/>
        <v>4</v>
      </c>
    </row>
    <row r="291" spans="1:9" ht="15" x14ac:dyDescent="0.25">
      <c r="A291" s="25" t="s">
        <v>1184</v>
      </c>
      <c r="B291" s="21" t="s">
        <v>1185</v>
      </c>
      <c r="C291" s="46">
        <v>0</v>
      </c>
      <c r="D291" s="22">
        <v>0</v>
      </c>
      <c r="E291" s="23">
        <v>1.35</v>
      </c>
      <c r="F291" s="24">
        <v>3.81</v>
      </c>
      <c r="G291" s="24">
        <v>-1.75</v>
      </c>
      <c r="H291" s="24">
        <v>2.58</v>
      </c>
      <c r="I291" s="38">
        <f t="shared" si="4"/>
        <v>5.99</v>
      </c>
    </row>
    <row r="292" spans="1:9" ht="15" x14ac:dyDescent="0.25">
      <c r="A292" s="25" t="s">
        <v>862</v>
      </c>
      <c r="B292" s="21" t="s">
        <v>863</v>
      </c>
      <c r="C292" s="46">
        <v>0</v>
      </c>
      <c r="D292" s="22">
        <v>0</v>
      </c>
      <c r="E292" s="23">
        <v>0</v>
      </c>
      <c r="F292" s="24">
        <v>4.4000000000000004</v>
      </c>
      <c r="G292" s="24">
        <v>-1.56</v>
      </c>
      <c r="H292" s="24">
        <v>2.97</v>
      </c>
      <c r="I292" s="38">
        <f t="shared" si="4"/>
        <v>5.81</v>
      </c>
    </row>
    <row r="293" spans="1:9" ht="15" x14ac:dyDescent="0.25">
      <c r="A293" s="25" t="s">
        <v>284</v>
      </c>
      <c r="B293" s="21" t="s">
        <v>285</v>
      </c>
      <c r="C293" s="46">
        <v>0</v>
      </c>
      <c r="D293" s="22">
        <v>0</v>
      </c>
      <c r="E293" s="23">
        <v>1.79</v>
      </c>
      <c r="F293" s="24">
        <v>2.96</v>
      </c>
      <c r="G293" s="24">
        <v>-1.5</v>
      </c>
      <c r="H293" s="24">
        <v>2</v>
      </c>
      <c r="I293" s="38">
        <f t="shared" si="4"/>
        <v>5.25</v>
      </c>
    </row>
    <row r="294" spans="1:9" ht="15" x14ac:dyDescent="0.25">
      <c r="A294" s="25" t="s">
        <v>1186</v>
      </c>
      <c r="B294" s="21" t="s">
        <v>1187</v>
      </c>
      <c r="C294" s="46">
        <v>0</v>
      </c>
      <c r="D294" s="22">
        <v>0</v>
      </c>
      <c r="E294" s="23">
        <v>0</v>
      </c>
      <c r="F294" s="24">
        <v>4.3099999999999996</v>
      </c>
      <c r="G294" s="24">
        <v>-1.02</v>
      </c>
      <c r="H294" s="24">
        <v>2.92</v>
      </c>
      <c r="I294" s="38">
        <f t="shared" si="4"/>
        <v>6.21</v>
      </c>
    </row>
    <row r="295" spans="1:9" ht="15" x14ac:dyDescent="0.25">
      <c r="A295" s="25" t="s">
        <v>1270</v>
      </c>
      <c r="B295" s="21" t="s">
        <v>1271</v>
      </c>
      <c r="C295" s="46">
        <v>0</v>
      </c>
      <c r="D295" s="22">
        <v>0</v>
      </c>
      <c r="E295" s="23">
        <v>0.85</v>
      </c>
      <c r="F295" s="24">
        <v>2.46</v>
      </c>
      <c r="G295" s="24">
        <v>-1.1200000000000001</v>
      </c>
      <c r="H295" s="24">
        <v>1.66</v>
      </c>
      <c r="I295" s="38">
        <f t="shared" si="4"/>
        <v>3.85</v>
      </c>
    </row>
    <row r="296" spans="1:9" ht="15" x14ac:dyDescent="0.25">
      <c r="A296" s="25" t="s">
        <v>864</v>
      </c>
      <c r="B296" s="21" t="s">
        <v>865</v>
      </c>
      <c r="C296" s="46">
        <v>0</v>
      </c>
      <c r="D296" s="22">
        <v>0</v>
      </c>
      <c r="E296" s="23">
        <v>0</v>
      </c>
      <c r="F296" s="24">
        <v>3.19</v>
      </c>
      <c r="G296" s="24">
        <v>-0.68</v>
      </c>
      <c r="H296" s="24">
        <v>2.16</v>
      </c>
      <c r="I296" s="38">
        <f t="shared" si="4"/>
        <v>4.67</v>
      </c>
    </row>
    <row r="297" spans="1:9" ht="15" x14ac:dyDescent="0.25">
      <c r="A297" s="25" t="s">
        <v>280</v>
      </c>
      <c r="B297" s="21" t="s">
        <v>281</v>
      </c>
      <c r="C297" s="46">
        <v>0</v>
      </c>
      <c r="D297" s="22">
        <v>0</v>
      </c>
      <c r="E297" s="23">
        <v>1.1399999999999999</v>
      </c>
      <c r="F297" s="24">
        <v>2.81</v>
      </c>
      <c r="G297" s="24">
        <v>-1.25</v>
      </c>
      <c r="H297" s="24">
        <v>1.9</v>
      </c>
      <c r="I297" s="38">
        <f t="shared" si="4"/>
        <v>4.5999999999999996</v>
      </c>
    </row>
    <row r="298" spans="1:9" ht="15" x14ac:dyDescent="0.25">
      <c r="A298" s="25" t="s">
        <v>866</v>
      </c>
      <c r="B298" s="21" t="s">
        <v>867</v>
      </c>
      <c r="C298" s="46">
        <v>0</v>
      </c>
      <c r="D298" s="22">
        <v>0</v>
      </c>
      <c r="E298" s="23">
        <v>0.67</v>
      </c>
      <c r="F298" s="24">
        <v>3.8</v>
      </c>
      <c r="G298" s="24">
        <v>-1.1399999999999999</v>
      </c>
      <c r="H298" s="24">
        <v>2.57</v>
      </c>
      <c r="I298" s="38">
        <f t="shared" si="4"/>
        <v>5.9</v>
      </c>
    </row>
    <row r="299" spans="1:9" ht="15" x14ac:dyDescent="0.25">
      <c r="A299" s="25" t="s">
        <v>592</v>
      </c>
      <c r="B299" s="21" t="s">
        <v>593</v>
      </c>
      <c r="C299" s="46">
        <v>0</v>
      </c>
      <c r="D299" s="22">
        <v>0</v>
      </c>
      <c r="E299" s="23">
        <v>0.08</v>
      </c>
      <c r="F299" s="24">
        <v>3.66</v>
      </c>
      <c r="G299" s="24">
        <v>-1.85</v>
      </c>
      <c r="H299" s="24">
        <v>2.4700000000000002</v>
      </c>
      <c r="I299" s="38">
        <f t="shared" si="4"/>
        <v>4.3600000000000003</v>
      </c>
    </row>
    <row r="300" spans="1:9" ht="15" x14ac:dyDescent="0.25">
      <c r="A300" s="25" t="s">
        <v>530</v>
      </c>
      <c r="B300" s="21" t="s">
        <v>531</v>
      </c>
      <c r="C300" s="46">
        <v>0</v>
      </c>
      <c r="D300" s="22">
        <v>0</v>
      </c>
      <c r="E300" s="23">
        <v>0.37</v>
      </c>
      <c r="F300" s="24">
        <v>2.67</v>
      </c>
      <c r="G300" s="24">
        <v>-1.04</v>
      </c>
      <c r="H300" s="24">
        <v>1.8</v>
      </c>
      <c r="I300" s="38">
        <f t="shared" si="4"/>
        <v>3.8</v>
      </c>
    </row>
    <row r="301" spans="1:9" ht="15" x14ac:dyDescent="0.25">
      <c r="A301" s="25" t="s">
        <v>868</v>
      </c>
      <c r="B301" s="21" t="s">
        <v>869</v>
      </c>
      <c r="C301" s="46">
        <v>0</v>
      </c>
      <c r="D301" s="22">
        <v>0</v>
      </c>
      <c r="E301" s="23">
        <v>0</v>
      </c>
      <c r="F301" s="24">
        <v>4.3</v>
      </c>
      <c r="G301" s="24">
        <v>-3.14</v>
      </c>
      <c r="H301" s="24">
        <v>2.93</v>
      </c>
      <c r="I301" s="38">
        <f t="shared" si="4"/>
        <v>4.09</v>
      </c>
    </row>
    <row r="302" spans="1:9" ht="15" x14ac:dyDescent="0.25">
      <c r="A302" s="25" t="s">
        <v>870</v>
      </c>
      <c r="B302" s="21" t="s">
        <v>871</v>
      </c>
      <c r="C302" s="46">
        <v>0</v>
      </c>
      <c r="D302" s="22">
        <v>0</v>
      </c>
      <c r="E302" s="23">
        <v>0</v>
      </c>
      <c r="F302" s="24">
        <v>2.92</v>
      </c>
      <c r="G302" s="24">
        <v>-0.37</v>
      </c>
      <c r="H302" s="24">
        <v>1.98</v>
      </c>
      <c r="I302" s="38">
        <f t="shared" si="4"/>
        <v>4.53</v>
      </c>
    </row>
    <row r="303" spans="1:9" ht="15" x14ac:dyDescent="0.25">
      <c r="A303" s="25" t="s">
        <v>872</v>
      </c>
      <c r="B303" s="21" t="s">
        <v>873</v>
      </c>
      <c r="C303" s="46">
        <v>0</v>
      </c>
      <c r="D303" s="22">
        <v>0</v>
      </c>
      <c r="E303" s="23">
        <v>0</v>
      </c>
      <c r="F303" s="24">
        <v>4.58</v>
      </c>
      <c r="G303" s="24">
        <v>-2.64</v>
      </c>
      <c r="H303" s="24">
        <v>3.09</v>
      </c>
      <c r="I303" s="38">
        <f t="shared" si="4"/>
        <v>5.03</v>
      </c>
    </row>
    <row r="304" spans="1:9" ht="15" x14ac:dyDescent="0.25">
      <c r="A304" s="25" t="s">
        <v>874</v>
      </c>
      <c r="B304" s="21" t="s">
        <v>875</v>
      </c>
      <c r="C304" s="46">
        <v>0</v>
      </c>
      <c r="D304" s="22">
        <v>0</v>
      </c>
      <c r="E304" s="23">
        <v>0.17</v>
      </c>
      <c r="F304" s="24">
        <v>2.91</v>
      </c>
      <c r="G304" s="24">
        <v>-2.71</v>
      </c>
      <c r="H304" s="24">
        <v>1.96</v>
      </c>
      <c r="I304" s="38">
        <f t="shared" si="4"/>
        <v>2.33</v>
      </c>
    </row>
    <row r="305" spans="1:9" ht="15" x14ac:dyDescent="0.25">
      <c r="A305" s="25" t="s">
        <v>576</v>
      </c>
      <c r="B305" s="21" t="s">
        <v>577</v>
      </c>
      <c r="C305" s="46">
        <v>0</v>
      </c>
      <c r="D305" s="22">
        <v>0</v>
      </c>
      <c r="E305" s="23">
        <v>0.43</v>
      </c>
      <c r="F305" s="24">
        <v>2.65</v>
      </c>
      <c r="G305" s="24">
        <v>-1.63</v>
      </c>
      <c r="H305" s="24">
        <v>1.8</v>
      </c>
      <c r="I305" s="38">
        <f t="shared" si="4"/>
        <v>3.25</v>
      </c>
    </row>
    <row r="306" spans="1:9" ht="15" x14ac:dyDescent="0.25">
      <c r="A306" s="25" t="s">
        <v>554</v>
      </c>
      <c r="B306" s="21" t="s">
        <v>555</v>
      </c>
      <c r="C306" s="46">
        <v>0</v>
      </c>
      <c r="D306" s="22">
        <v>0</v>
      </c>
      <c r="E306" s="23">
        <v>0.48</v>
      </c>
      <c r="F306" s="24">
        <v>3.53</v>
      </c>
      <c r="G306" s="24">
        <v>-1.1399999999999999</v>
      </c>
      <c r="H306" s="24">
        <v>2.39</v>
      </c>
      <c r="I306" s="38">
        <f t="shared" si="4"/>
        <v>5.26</v>
      </c>
    </row>
    <row r="307" spans="1:9" ht="15" x14ac:dyDescent="0.25">
      <c r="A307" s="25" t="s">
        <v>438</v>
      </c>
      <c r="B307" s="21" t="s">
        <v>439</v>
      </c>
      <c r="C307" s="46">
        <v>0</v>
      </c>
      <c r="D307" s="22">
        <v>0</v>
      </c>
      <c r="E307" s="23">
        <v>1.32</v>
      </c>
      <c r="F307" s="24">
        <v>3.33</v>
      </c>
      <c r="G307" s="24">
        <v>-1.61</v>
      </c>
      <c r="H307" s="24">
        <v>2.25</v>
      </c>
      <c r="I307" s="38">
        <f t="shared" si="4"/>
        <v>5.29</v>
      </c>
    </row>
    <row r="308" spans="1:9" ht="15" x14ac:dyDescent="0.25">
      <c r="A308" s="25" t="s">
        <v>876</v>
      </c>
      <c r="B308" s="21" t="s">
        <v>877</v>
      </c>
      <c r="C308" s="46">
        <v>0</v>
      </c>
      <c r="D308" s="22">
        <v>0</v>
      </c>
      <c r="E308" s="23">
        <v>0</v>
      </c>
      <c r="F308" s="24">
        <v>3.14</v>
      </c>
      <c r="G308" s="24">
        <v>-0.95</v>
      </c>
      <c r="H308" s="24">
        <v>2.12</v>
      </c>
      <c r="I308" s="38">
        <f t="shared" si="4"/>
        <v>4.3099999999999996</v>
      </c>
    </row>
    <row r="309" spans="1:9" ht="15" x14ac:dyDescent="0.25">
      <c r="A309" s="25" t="s">
        <v>854</v>
      </c>
      <c r="B309" s="21" t="s">
        <v>855</v>
      </c>
      <c r="C309" s="46">
        <v>0</v>
      </c>
      <c r="D309" s="22">
        <v>0</v>
      </c>
      <c r="E309" s="23">
        <v>0.49</v>
      </c>
      <c r="F309" s="24">
        <v>2.84</v>
      </c>
      <c r="G309" s="24">
        <v>-1.1399999999999999</v>
      </c>
      <c r="H309" s="24">
        <v>1.92</v>
      </c>
      <c r="I309" s="38">
        <f t="shared" si="4"/>
        <v>4.1100000000000003</v>
      </c>
    </row>
    <row r="310" spans="1:9" ht="15" x14ac:dyDescent="0.25">
      <c r="A310" s="25" t="s">
        <v>878</v>
      </c>
      <c r="B310" s="21" t="s">
        <v>879</v>
      </c>
      <c r="C310" s="46">
        <v>0</v>
      </c>
      <c r="D310" s="22">
        <v>0</v>
      </c>
      <c r="E310" s="23">
        <v>0</v>
      </c>
      <c r="F310" s="24">
        <v>3.33</v>
      </c>
      <c r="G310" s="24">
        <v>-1.94</v>
      </c>
      <c r="H310" s="24">
        <v>2.25</v>
      </c>
      <c r="I310" s="38">
        <f t="shared" si="4"/>
        <v>3.64</v>
      </c>
    </row>
    <row r="311" spans="1:9" ht="15" x14ac:dyDescent="0.25">
      <c r="A311" s="25" t="s">
        <v>628</v>
      </c>
      <c r="B311" s="21" t="s">
        <v>629</v>
      </c>
      <c r="C311" s="46">
        <v>0</v>
      </c>
      <c r="D311" s="22">
        <v>0</v>
      </c>
      <c r="E311" s="23">
        <v>0.42</v>
      </c>
      <c r="F311" s="24">
        <v>3.62</v>
      </c>
      <c r="G311" s="24">
        <v>-1.34</v>
      </c>
      <c r="H311" s="24">
        <v>2.44</v>
      </c>
      <c r="I311" s="38">
        <f t="shared" si="4"/>
        <v>5.14</v>
      </c>
    </row>
    <row r="312" spans="1:9" ht="15" x14ac:dyDescent="0.25">
      <c r="A312" s="25" t="s">
        <v>880</v>
      </c>
      <c r="B312" s="21" t="s">
        <v>881</v>
      </c>
      <c r="C312" s="46">
        <v>0</v>
      </c>
      <c r="D312" s="22">
        <v>0</v>
      </c>
      <c r="E312" s="23">
        <v>0.03</v>
      </c>
      <c r="F312" s="24">
        <v>3.51</v>
      </c>
      <c r="G312" s="24">
        <v>-2.37</v>
      </c>
      <c r="H312" s="24">
        <v>2.39</v>
      </c>
      <c r="I312" s="38">
        <f t="shared" si="4"/>
        <v>3.56</v>
      </c>
    </row>
    <row r="313" spans="1:9" ht="15" x14ac:dyDescent="0.25">
      <c r="A313" s="25" t="s">
        <v>634</v>
      </c>
      <c r="B313" s="21" t="s">
        <v>635</v>
      </c>
      <c r="C313" s="46">
        <v>0</v>
      </c>
      <c r="D313" s="22">
        <v>0</v>
      </c>
      <c r="E313" s="23">
        <v>0.63</v>
      </c>
      <c r="F313" s="24">
        <v>4.3499999999999996</v>
      </c>
      <c r="G313" s="24">
        <v>-2.41</v>
      </c>
      <c r="H313" s="24">
        <v>2.94</v>
      </c>
      <c r="I313" s="38">
        <f t="shared" si="4"/>
        <v>5.51</v>
      </c>
    </row>
    <row r="314" spans="1:9" ht="15" x14ac:dyDescent="0.25">
      <c r="A314" s="25" t="s">
        <v>213</v>
      </c>
      <c r="B314" s="21" t="s">
        <v>214</v>
      </c>
      <c r="C314" s="46">
        <v>0</v>
      </c>
      <c r="D314" s="22">
        <v>0</v>
      </c>
      <c r="E314" s="23">
        <v>2.2599999999999998</v>
      </c>
      <c r="F314" s="24">
        <v>2.3199999999999998</v>
      </c>
      <c r="G314" s="24">
        <v>-0.94</v>
      </c>
      <c r="H314" s="24">
        <v>1.57</v>
      </c>
      <c r="I314" s="38">
        <f t="shared" si="4"/>
        <v>5.21</v>
      </c>
    </row>
    <row r="315" spans="1:9" ht="15" x14ac:dyDescent="0.25">
      <c r="A315" s="20" t="s">
        <v>1305</v>
      </c>
      <c r="B315" s="27" t="s">
        <v>1316</v>
      </c>
      <c r="C315" s="46">
        <v>0</v>
      </c>
      <c r="D315" s="22">
        <v>0</v>
      </c>
      <c r="E315" s="23">
        <v>0.57999999999999996</v>
      </c>
      <c r="F315" s="24">
        <v>3.73</v>
      </c>
      <c r="G315" s="24">
        <v>-1.45</v>
      </c>
      <c r="H315" s="24">
        <v>2.52</v>
      </c>
      <c r="I315" s="38">
        <f t="shared" si="4"/>
        <v>5.38</v>
      </c>
    </row>
    <row r="316" spans="1:9" ht="15" x14ac:dyDescent="0.25">
      <c r="A316" s="25" t="s">
        <v>694</v>
      </c>
      <c r="B316" s="21" t="s">
        <v>695</v>
      </c>
      <c r="C316" s="46">
        <v>0</v>
      </c>
      <c r="D316" s="22">
        <v>0</v>
      </c>
      <c r="E316" s="23">
        <v>0.06</v>
      </c>
      <c r="F316" s="24">
        <v>3.03</v>
      </c>
      <c r="G316" s="24">
        <v>-1.1599999999999999</v>
      </c>
      <c r="H316" s="24">
        <v>2.0499999999999998</v>
      </c>
      <c r="I316" s="38">
        <f t="shared" si="4"/>
        <v>3.98</v>
      </c>
    </row>
    <row r="317" spans="1:9" ht="15" x14ac:dyDescent="0.25">
      <c r="A317" s="25" t="s">
        <v>669</v>
      </c>
      <c r="B317" s="21" t="s">
        <v>670</v>
      </c>
      <c r="C317" s="46">
        <v>0</v>
      </c>
      <c r="D317" s="22">
        <v>0</v>
      </c>
      <c r="E317" s="23">
        <v>0.16</v>
      </c>
      <c r="F317" s="24">
        <v>2.57</v>
      </c>
      <c r="G317" s="24">
        <v>-0.48</v>
      </c>
      <c r="H317" s="24">
        <v>1.74</v>
      </c>
      <c r="I317" s="38">
        <f t="shared" si="4"/>
        <v>3.99</v>
      </c>
    </row>
    <row r="318" spans="1:9" ht="15" x14ac:dyDescent="0.25">
      <c r="A318" s="25" t="s">
        <v>199</v>
      </c>
      <c r="B318" s="21" t="s">
        <v>1189</v>
      </c>
      <c r="C318" s="46">
        <v>0</v>
      </c>
      <c r="D318" s="22">
        <v>0</v>
      </c>
      <c r="E318" s="23">
        <v>1.67</v>
      </c>
      <c r="F318" s="24">
        <v>2.79</v>
      </c>
      <c r="G318" s="24">
        <v>-0.65</v>
      </c>
      <c r="H318" s="24">
        <v>1.89</v>
      </c>
      <c r="I318" s="38">
        <f t="shared" si="4"/>
        <v>5.7</v>
      </c>
    </row>
    <row r="319" spans="1:9" ht="15" x14ac:dyDescent="0.25">
      <c r="A319" s="25" t="s">
        <v>145</v>
      </c>
      <c r="B319" s="21" t="s">
        <v>146</v>
      </c>
      <c r="C319" s="46">
        <v>0</v>
      </c>
      <c r="D319" s="22">
        <v>-6.47</v>
      </c>
      <c r="E319" s="23">
        <v>3.68</v>
      </c>
      <c r="F319" s="24">
        <v>4.26</v>
      </c>
      <c r="G319" s="24">
        <v>-1.87</v>
      </c>
      <c r="H319" s="24">
        <v>2.88</v>
      </c>
      <c r="I319" s="38">
        <f t="shared" si="4"/>
        <v>2.48</v>
      </c>
    </row>
    <row r="320" spans="1:9" ht="15" x14ac:dyDescent="0.25">
      <c r="A320" s="25" t="s">
        <v>884</v>
      </c>
      <c r="B320" s="21" t="s">
        <v>885</v>
      </c>
      <c r="C320" s="46">
        <v>0</v>
      </c>
      <c r="D320" s="22">
        <v>0</v>
      </c>
      <c r="E320" s="23">
        <v>0</v>
      </c>
      <c r="F320" s="24">
        <v>2.7</v>
      </c>
      <c r="G320" s="24">
        <v>-0.6</v>
      </c>
      <c r="H320" s="24">
        <v>1.83</v>
      </c>
      <c r="I320" s="38">
        <f t="shared" si="4"/>
        <v>3.93</v>
      </c>
    </row>
    <row r="321" spans="1:9" ht="15" x14ac:dyDescent="0.25">
      <c r="A321" s="25" t="s">
        <v>886</v>
      </c>
      <c r="B321" s="21" t="s">
        <v>887</v>
      </c>
      <c r="C321" s="46">
        <v>0</v>
      </c>
      <c r="D321" s="22">
        <v>0</v>
      </c>
      <c r="E321" s="23">
        <v>0</v>
      </c>
      <c r="F321" s="24">
        <v>4.3899999999999997</v>
      </c>
      <c r="G321" s="24">
        <v>-0.55000000000000004</v>
      </c>
      <c r="H321" s="24">
        <v>2.97</v>
      </c>
      <c r="I321" s="38">
        <f t="shared" si="4"/>
        <v>6.81</v>
      </c>
    </row>
    <row r="322" spans="1:9" ht="15" x14ac:dyDescent="0.25">
      <c r="A322" s="25" t="s">
        <v>378</v>
      </c>
      <c r="B322" s="21" t="s">
        <v>379</v>
      </c>
      <c r="C322" s="46">
        <v>0</v>
      </c>
      <c r="D322" s="22">
        <v>0</v>
      </c>
      <c r="E322" s="23">
        <v>0.62</v>
      </c>
      <c r="F322" s="24">
        <v>3.58</v>
      </c>
      <c r="G322" s="24">
        <v>-1.19</v>
      </c>
      <c r="H322" s="24">
        <v>2.42</v>
      </c>
      <c r="I322" s="38">
        <f t="shared" si="4"/>
        <v>5.43</v>
      </c>
    </row>
    <row r="323" spans="1:9" ht="15" x14ac:dyDescent="0.25">
      <c r="A323" s="25" t="s">
        <v>237</v>
      </c>
      <c r="B323" s="21" t="s">
        <v>238</v>
      </c>
      <c r="C323" s="46">
        <v>0</v>
      </c>
      <c r="D323" s="22">
        <v>0</v>
      </c>
      <c r="E323" s="23">
        <v>1.4</v>
      </c>
      <c r="F323" s="24">
        <v>3.7</v>
      </c>
      <c r="G323" s="24">
        <v>-1.18</v>
      </c>
      <c r="H323" s="24">
        <v>2.5</v>
      </c>
      <c r="I323" s="38">
        <f t="shared" si="4"/>
        <v>6.42</v>
      </c>
    </row>
    <row r="324" spans="1:9" ht="15" x14ac:dyDescent="0.25">
      <c r="A324" s="25" t="s">
        <v>888</v>
      </c>
      <c r="B324" s="21" t="s">
        <v>889</v>
      </c>
      <c r="C324" s="46">
        <v>0</v>
      </c>
      <c r="D324" s="22">
        <v>0</v>
      </c>
      <c r="E324" s="23">
        <v>0</v>
      </c>
      <c r="F324" s="24">
        <v>3.91</v>
      </c>
      <c r="G324" s="24">
        <v>-5.41</v>
      </c>
      <c r="H324" s="24">
        <v>2.65</v>
      </c>
      <c r="I324" s="38">
        <f t="shared" si="4"/>
        <v>1.1499999999999999</v>
      </c>
    </row>
    <row r="325" spans="1:9" ht="15" x14ac:dyDescent="0.25">
      <c r="A325" s="25" t="s">
        <v>1190</v>
      </c>
      <c r="B325" s="21" t="s">
        <v>1191</v>
      </c>
      <c r="C325" s="46">
        <v>0</v>
      </c>
      <c r="D325" s="22">
        <v>0</v>
      </c>
      <c r="E325" s="23">
        <v>1.23</v>
      </c>
      <c r="F325" s="24">
        <v>3.26</v>
      </c>
      <c r="G325" s="24">
        <v>-1.54</v>
      </c>
      <c r="H325" s="24">
        <v>2.21</v>
      </c>
      <c r="I325" s="38">
        <f>ROUND(C325+D325+E325+F325+G325+H325,2)</f>
        <v>5.16</v>
      </c>
    </row>
    <row r="326" spans="1:9" ht="15" x14ac:dyDescent="0.25">
      <c r="A326" s="20" t="s">
        <v>1317</v>
      </c>
      <c r="B326" s="21" t="s">
        <v>1318</v>
      </c>
      <c r="C326" s="46">
        <v>0</v>
      </c>
      <c r="D326" s="22">
        <v>0</v>
      </c>
      <c r="E326" s="23">
        <v>1.1299999999999999</v>
      </c>
      <c r="F326" s="24">
        <v>2.74</v>
      </c>
      <c r="G326" s="24">
        <v>-0.65</v>
      </c>
      <c r="H326" s="24">
        <v>1.85</v>
      </c>
      <c r="I326" s="38">
        <f t="shared" ref="I326:I389" si="5">ROUND(C326+D326+E326+F326+G326+H326,2)</f>
        <v>5.07</v>
      </c>
    </row>
    <row r="327" spans="1:9" ht="15" x14ac:dyDescent="0.25">
      <c r="A327" s="25" t="s">
        <v>333</v>
      </c>
      <c r="B327" s="21" t="s">
        <v>334</v>
      </c>
      <c r="C327" s="46">
        <v>0</v>
      </c>
      <c r="D327" s="22">
        <v>0</v>
      </c>
      <c r="E327" s="23">
        <v>1.38</v>
      </c>
      <c r="F327" s="24">
        <v>3.39</v>
      </c>
      <c r="G327" s="24">
        <v>-1.22</v>
      </c>
      <c r="H327" s="24">
        <v>2.2999999999999998</v>
      </c>
      <c r="I327" s="38">
        <f t="shared" si="5"/>
        <v>5.85</v>
      </c>
    </row>
    <row r="328" spans="1:9" ht="15" x14ac:dyDescent="0.25">
      <c r="A328" s="25" t="s">
        <v>153</v>
      </c>
      <c r="B328" s="21" t="s">
        <v>154</v>
      </c>
      <c r="C328" s="46">
        <v>0</v>
      </c>
      <c r="D328" s="22">
        <v>0</v>
      </c>
      <c r="E328" s="23">
        <v>1.28</v>
      </c>
      <c r="F328" s="24">
        <v>4.4000000000000004</v>
      </c>
      <c r="G328" s="24">
        <v>-0.97</v>
      </c>
      <c r="H328" s="24">
        <v>2.97</v>
      </c>
      <c r="I328" s="38">
        <f t="shared" si="5"/>
        <v>7.68</v>
      </c>
    </row>
    <row r="329" spans="1:9" ht="15" x14ac:dyDescent="0.25">
      <c r="A329" s="25" t="s">
        <v>49</v>
      </c>
      <c r="B329" s="21" t="s">
        <v>50</v>
      </c>
      <c r="C329" s="46">
        <v>0</v>
      </c>
      <c r="D329" s="22">
        <v>0</v>
      </c>
      <c r="E329" s="23">
        <v>7.37</v>
      </c>
      <c r="F329" s="24">
        <v>4.1100000000000003</v>
      </c>
      <c r="G329" s="24">
        <v>-3.07</v>
      </c>
      <c r="H329" s="24">
        <v>2.78</v>
      </c>
      <c r="I329" s="38">
        <f t="shared" si="5"/>
        <v>11.19</v>
      </c>
    </row>
    <row r="330" spans="1:9" ht="15" x14ac:dyDescent="0.25">
      <c r="A330" s="20" t="s">
        <v>1301</v>
      </c>
      <c r="B330" s="21" t="s">
        <v>1319</v>
      </c>
      <c r="C330" s="46">
        <v>0</v>
      </c>
      <c r="D330" s="22">
        <v>0</v>
      </c>
      <c r="E330" s="23">
        <v>0.71</v>
      </c>
      <c r="F330" s="24">
        <v>3.93</v>
      </c>
      <c r="G330" s="24">
        <v>-1.24</v>
      </c>
      <c r="H330" s="24">
        <v>2.65</v>
      </c>
      <c r="I330" s="38">
        <f t="shared" si="5"/>
        <v>6.05</v>
      </c>
    </row>
    <row r="331" spans="1:9" ht="15" x14ac:dyDescent="0.25">
      <c r="A331" s="25" t="s">
        <v>890</v>
      </c>
      <c r="B331" s="21" t="s">
        <v>891</v>
      </c>
      <c r="C331" s="46">
        <v>0</v>
      </c>
      <c r="D331" s="22">
        <v>0</v>
      </c>
      <c r="E331" s="23">
        <v>0</v>
      </c>
      <c r="F331" s="24">
        <v>2.67</v>
      </c>
      <c r="G331" s="24">
        <v>-1.21</v>
      </c>
      <c r="H331" s="24">
        <v>1.8</v>
      </c>
      <c r="I331" s="38">
        <f t="shared" si="5"/>
        <v>3.26</v>
      </c>
    </row>
    <row r="332" spans="1:9" ht="15" x14ac:dyDescent="0.25">
      <c r="A332" s="25" t="s">
        <v>207</v>
      </c>
      <c r="B332" s="21" t="s">
        <v>208</v>
      </c>
      <c r="C332" s="46">
        <v>0</v>
      </c>
      <c r="D332" s="22">
        <v>0</v>
      </c>
      <c r="E332" s="23">
        <v>2.35</v>
      </c>
      <c r="F332" s="24">
        <v>2.71</v>
      </c>
      <c r="G332" s="24">
        <v>-0.63</v>
      </c>
      <c r="H332" s="24">
        <v>1.83</v>
      </c>
      <c r="I332" s="38">
        <f t="shared" si="5"/>
        <v>6.26</v>
      </c>
    </row>
    <row r="333" spans="1:9" ht="15" x14ac:dyDescent="0.25">
      <c r="A333" s="25" t="s">
        <v>655</v>
      </c>
      <c r="B333" s="21" t="s">
        <v>656</v>
      </c>
      <c r="C333" s="46">
        <v>0</v>
      </c>
      <c r="D333" s="22">
        <v>-4.38</v>
      </c>
      <c r="E333" s="23">
        <v>1.04</v>
      </c>
      <c r="F333" s="24">
        <v>3.12</v>
      </c>
      <c r="G333" s="24">
        <v>-0.42</v>
      </c>
      <c r="H333" s="24">
        <v>2.11</v>
      </c>
      <c r="I333" s="38">
        <f t="shared" si="5"/>
        <v>1.47</v>
      </c>
    </row>
    <row r="334" spans="1:9" ht="15" x14ac:dyDescent="0.25">
      <c r="A334" s="25" t="s">
        <v>231</v>
      </c>
      <c r="B334" s="21" t="s">
        <v>232</v>
      </c>
      <c r="C334" s="46">
        <v>0</v>
      </c>
      <c r="D334" s="22">
        <v>-4.0599999999999996</v>
      </c>
      <c r="E334" s="23">
        <v>2.0099999999999998</v>
      </c>
      <c r="F334" s="24">
        <v>2.79</v>
      </c>
      <c r="G334" s="24">
        <v>-0.74</v>
      </c>
      <c r="H334" s="24">
        <v>1.89</v>
      </c>
      <c r="I334" s="38">
        <f t="shared" si="5"/>
        <v>1.89</v>
      </c>
    </row>
    <row r="335" spans="1:9" ht="15" x14ac:dyDescent="0.25">
      <c r="A335" s="25" t="s">
        <v>163</v>
      </c>
      <c r="B335" s="21" t="s">
        <v>164</v>
      </c>
      <c r="C335" s="46">
        <v>0</v>
      </c>
      <c r="D335" s="22">
        <v>0</v>
      </c>
      <c r="E335" s="23">
        <v>2.2599999999999998</v>
      </c>
      <c r="F335" s="24">
        <v>3.07</v>
      </c>
      <c r="G335" s="24">
        <v>-0.74</v>
      </c>
      <c r="H335" s="24">
        <v>2.08</v>
      </c>
      <c r="I335" s="38">
        <f t="shared" si="5"/>
        <v>6.67</v>
      </c>
    </row>
    <row r="336" spans="1:9" ht="15" x14ac:dyDescent="0.25">
      <c r="A336" s="25" t="s">
        <v>892</v>
      </c>
      <c r="B336" s="21" t="s">
        <v>893</v>
      </c>
      <c r="C336" s="46">
        <v>0</v>
      </c>
      <c r="D336" s="22">
        <v>0</v>
      </c>
      <c r="E336" s="23">
        <v>0</v>
      </c>
      <c r="F336" s="24">
        <v>4.0199999999999996</v>
      </c>
      <c r="G336" s="24">
        <v>-1</v>
      </c>
      <c r="H336" s="24">
        <v>2.72</v>
      </c>
      <c r="I336" s="38">
        <f t="shared" si="5"/>
        <v>5.74</v>
      </c>
    </row>
    <row r="337" spans="1:9" ht="15" x14ac:dyDescent="0.25">
      <c r="A337" s="25" t="s">
        <v>37</v>
      </c>
      <c r="B337" s="21" t="s">
        <v>38</v>
      </c>
      <c r="C337" s="46">
        <v>0</v>
      </c>
      <c r="D337" s="22">
        <v>0</v>
      </c>
      <c r="E337" s="23">
        <v>5.89</v>
      </c>
      <c r="F337" s="24">
        <v>3.44</v>
      </c>
      <c r="G337" s="24">
        <v>-1.35</v>
      </c>
      <c r="H337" s="24">
        <v>2.33</v>
      </c>
      <c r="I337" s="38">
        <f t="shared" si="5"/>
        <v>10.31</v>
      </c>
    </row>
    <row r="338" spans="1:9" ht="15" x14ac:dyDescent="0.25">
      <c r="A338" s="25" t="s">
        <v>638</v>
      </c>
      <c r="B338" s="21" t="s">
        <v>639</v>
      </c>
      <c r="C338" s="46">
        <v>0</v>
      </c>
      <c r="D338" s="22">
        <v>0</v>
      </c>
      <c r="E338" s="23">
        <v>5.43</v>
      </c>
      <c r="F338" s="24">
        <v>3.41</v>
      </c>
      <c r="G338" s="24">
        <v>-1.93</v>
      </c>
      <c r="H338" s="24">
        <v>2.31</v>
      </c>
      <c r="I338" s="38">
        <f t="shared" si="5"/>
        <v>9.2200000000000006</v>
      </c>
    </row>
    <row r="339" spans="1:9" ht="15" x14ac:dyDescent="0.25">
      <c r="A339" s="25" t="s">
        <v>894</v>
      </c>
      <c r="B339" s="21" t="s">
        <v>895</v>
      </c>
      <c r="C339" s="46">
        <v>0</v>
      </c>
      <c r="D339" s="22">
        <v>0</v>
      </c>
      <c r="E339" s="23">
        <v>0</v>
      </c>
      <c r="F339" s="24">
        <v>2.5</v>
      </c>
      <c r="G339" s="24">
        <v>-0.35</v>
      </c>
      <c r="H339" s="24">
        <v>1.69</v>
      </c>
      <c r="I339" s="38">
        <f t="shared" si="5"/>
        <v>3.84</v>
      </c>
    </row>
    <row r="340" spans="1:9" ht="15" x14ac:dyDescent="0.25">
      <c r="A340" s="25" t="s">
        <v>446</v>
      </c>
      <c r="B340" s="21" t="s">
        <v>447</v>
      </c>
      <c r="C340" s="46">
        <v>0</v>
      </c>
      <c r="D340" s="22">
        <v>0</v>
      </c>
      <c r="E340" s="23">
        <v>0.56000000000000005</v>
      </c>
      <c r="F340" s="24">
        <v>3.99</v>
      </c>
      <c r="G340" s="24">
        <v>-2.13</v>
      </c>
      <c r="H340" s="24">
        <v>2.7</v>
      </c>
      <c r="I340" s="38">
        <f t="shared" si="5"/>
        <v>5.12</v>
      </c>
    </row>
    <row r="341" spans="1:9" ht="15" x14ac:dyDescent="0.25">
      <c r="A341" s="25" t="s">
        <v>205</v>
      </c>
      <c r="B341" s="21" t="s">
        <v>206</v>
      </c>
      <c r="C341" s="46">
        <v>0</v>
      </c>
      <c r="D341" s="22">
        <v>-5.39</v>
      </c>
      <c r="E341" s="23">
        <v>1.6</v>
      </c>
      <c r="F341" s="24">
        <v>3.57</v>
      </c>
      <c r="G341" s="24">
        <v>-1.45</v>
      </c>
      <c r="H341" s="24">
        <v>2.42</v>
      </c>
      <c r="I341" s="38">
        <f t="shared" si="5"/>
        <v>0.75</v>
      </c>
    </row>
    <row r="342" spans="1:9" ht="15" x14ac:dyDescent="0.25">
      <c r="A342" s="25" t="s">
        <v>423</v>
      </c>
      <c r="B342" s="21" t="s">
        <v>424</v>
      </c>
      <c r="C342" s="46">
        <v>0</v>
      </c>
      <c r="D342" s="22">
        <v>0</v>
      </c>
      <c r="E342" s="23">
        <v>0.79</v>
      </c>
      <c r="F342" s="24">
        <v>3.4</v>
      </c>
      <c r="G342" s="24">
        <v>-1.85</v>
      </c>
      <c r="H342" s="24">
        <v>2.2999999999999998</v>
      </c>
      <c r="I342" s="38">
        <f t="shared" si="5"/>
        <v>4.6399999999999997</v>
      </c>
    </row>
    <row r="343" spans="1:9" ht="15" x14ac:dyDescent="0.25">
      <c r="A343" s="25" t="s">
        <v>339</v>
      </c>
      <c r="B343" s="21" t="s">
        <v>340</v>
      </c>
      <c r="C343" s="46">
        <v>0</v>
      </c>
      <c r="D343" s="22">
        <v>-5.05</v>
      </c>
      <c r="E343" s="23">
        <v>1.26</v>
      </c>
      <c r="F343" s="24">
        <v>3.29</v>
      </c>
      <c r="G343" s="24">
        <v>-1.32</v>
      </c>
      <c r="H343" s="24">
        <v>2.2200000000000002</v>
      </c>
      <c r="I343" s="38">
        <f t="shared" si="5"/>
        <v>0.4</v>
      </c>
    </row>
    <row r="344" spans="1:9" ht="15" x14ac:dyDescent="0.25">
      <c r="A344" s="25" t="s">
        <v>896</v>
      </c>
      <c r="B344" s="21" t="s">
        <v>897</v>
      </c>
      <c r="C344" s="46">
        <v>0</v>
      </c>
      <c r="D344" s="22">
        <v>0</v>
      </c>
      <c r="E344" s="23">
        <v>0</v>
      </c>
      <c r="F344" s="24">
        <v>4.29</v>
      </c>
      <c r="G344" s="24">
        <v>-1.2</v>
      </c>
      <c r="H344" s="24">
        <v>2.9</v>
      </c>
      <c r="I344" s="38">
        <f t="shared" si="5"/>
        <v>5.99</v>
      </c>
    </row>
    <row r="345" spans="1:9" ht="15" x14ac:dyDescent="0.25">
      <c r="A345" s="25" t="s">
        <v>241</v>
      </c>
      <c r="B345" s="21" t="s">
        <v>242</v>
      </c>
      <c r="C345" s="46">
        <v>0</v>
      </c>
      <c r="D345" s="22">
        <v>0</v>
      </c>
      <c r="E345" s="23">
        <v>10.87</v>
      </c>
      <c r="F345" s="24">
        <v>2.46</v>
      </c>
      <c r="G345" s="24">
        <v>-0.67</v>
      </c>
      <c r="H345" s="24">
        <v>1.67</v>
      </c>
      <c r="I345" s="38">
        <f t="shared" si="5"/>
        <v>14.33</v>
      </c>
    </row>
    <row r="346" spans="1:9" ht="15" x14ac:dyDescent="0.25">
      <c r="A346" s="25" t="s">
        <v>215</v>
      </c>
      <c r="B346" s="21" t="s">
        <v>216</v>
      </c>
      <c r="C346" s="46">
        <v>0</v>
      </c>
      <c r="D346" s="22">
        <v>0</v>
      </c>
      <c r="E346" s="23">
        <v>5.76</v>
      </c>
      <c r="F346" s="24">
        <v>3.84</v>
      </c>
      <c r="G346" s="24">
        <v>-1.74</v>
      </c>
      <c r="H346" s="24">
        <v>2.6</v>
      </c>
      <c r="I346" s="38">
        <f t="shared" si="5"/>
        <v>10.46</v>
      </c>
    </row>
    <row r="347" spans="1:9" ht="15" x14ac:dyDescent="0.25">
      <c r="A347" s="25" t="s">
        <v>187</v>
      </c>
      <c r="B347" s="21" t="s">
        <v>188</v>
      </c>
      <c r="C347" s="46">
        <v>0</v>
      </c>
      <c r="D347" s="22">
        <v>0</v>
      </c>
      <c r="E347" s="23">
        <v>2.14</v>
      </c>
      <c r="F347" s="24">
        <v>3.11</v>
      </c>
      <c r="G347" s="24">
        <v>-0.84</v>
      </c>
      <c r="H347" s="24">
        <v>2.11</v>
      </c>
      <c r="I347" s="38">
        <f t="shared" si="5"/>
        <v>6.52</v>
      </c>
    </row>
    <row r="348" spans="1:9" ht="15" x14ac:dyDescent="0.25">
      <c r="A348" s="25" t="s">
        <v>372</v>
      </c>
      <c r="B348" s="21" t="s">
        <v>373</v>
      </c>
      <c r="C348" s="46">
        <v>0</v>
      </c>
      <c r="D348" s="22">
        <v>0</v>
      </c>
      <c r="E348" s="23">
        <v>1.04</v>
      </c>
      <c r="F348" s="24">
        <v>2.37</v>
      </c>
      <c r="G348" s="24">
        <v>-0.99</v>
      </c>
      <c r="H348" s="24">
        <v>1.61</v>
      </c>
      <c r="I348" s="38">
        <f t="shared" si="5"/>
        <v>4.03</v>
      </c>
    </row>
    <row r="349" spans="1:9" ht="15" x14ac:dyDescent="0.25">
      <c r="A349" s="25" t="s">
        <v>1192</v>
      </c>
      <c r="B349" s="21" t="s">
        <v>1193</v>
      </c>
      <c r="C349" s="46">
        <v>0</v>
      </c>
      <c r="D349" s="22">
        <v>0</v>
      </c>
      <c r="E349" s="23">
        <v>0.18</v>
      </c>
      <c r="F349" s="24">
        <v>3.66</v>
      </c>
      <c r="G349" s="24">
        <v>-0.79</v>
      </c>
      <c r="H349" s="24">
        <v>2.48</v>
      </c>
      <c r="I349" s="38">
        <f t="shared" si="5"/>
        <v>5.53</v>
      </c>
    </row>
    <row r="350" spans="1:9" ht="15" x14ac:dyDescent="0.25">
      <c r="A350" s="25" t="s">
        <v>724</v>
      </c>
      <c r="B350" s="21" t="s">
        <v>725</v>
      </c>
      <c r="C350" s="46">
        <v>0</v>
      </c>
      <c r="D350" s="22">
        <v>0</v>
      </c>
      <c r="E350" s="23">
        <v>0.42</v>
      </c>
      <c r="F350" s="24">
        <v>2.82</v>
      </c>
      <c r="G350" s="24">
        <v>-1.75</v>
      </c>
      <c r="H350" s="24">
        <v>1.91</v>
      </c>
      <c r="I350" s="38">
        <f t="shared" si="5"/>
        <v>3.4</v>
      </c>
    </row>
    <row r="351" spans="1:9" ht="15" x14ac:dyDescent="0.25">
      <c r="A351" s="25" t="s">
        <v>882</v>
      </c>
      <c r="B351" s="21" t="s">
        <v>883</v>
      </c>
      <c r="C351" s="46">
        <v>0</v>
      </c>
      <c r="D351" s="22">
        <v>0</v>
      </c>
      <c r="E351" s="23">
        <v>0</v>
      </c>
      <c r="F351" s="24">
        <v>3.31</v>
      </c>
      <c r="G351" s="24">
        <v>-1.1200000000000001</v>
      </c>
      <c r="H351" s="24">
        <v>2.2400000000000002</v>
      </c>
      <c r="I351" s="38">
        <f t="shared" si="5"/>
        <v>4.43</v>
      </c>
    </row>
    <row r="352" spans="1:9" ht="15" x14ac:dyDescent="0.25">
      <c r="A352" s="25" t="s">
        <v>1258</v>
      </c>
      <c r="B352" s="21" t="s">
        <v>1259</v>
      </c>
      <c r="C352" s="46">
        <v>0</v>
      </c>
      <c r="D352" s="22">
        <v>0</v>
      </c>
      <c r="E352" s="23">
        <v>0</v>
      </c>
      <c r="F352" s="24">
        <v>2.72</v>
      </c>
      <c r="G352" s="24">
        <v>-0.64</v>
      </c>
      <c r="H352" s="24">
        <v>1.84</v>
      </c>
      <c r="I352" s="38">
        <f t="shared" si="5"/>
        <v>3.92</v>
      </c>
    </row>
    <row r="353" spans="1:9" ht="15" x14ac:dyDescent="0.25">
      <c r="A353" s="25" t="s">
        <v>898</v>
      </c>
      <c r="B353" s="21" t="s">
        <v>899</v>
      </c>
      <c r="C353" s="46">
        <v>0</v>
      </c>
      <c r="D353" s="22">
        <v>0</v>
      </c>
      <c r="E353" s="23">
        <v>0</v>
      </c>
      <c r="F353" s="24">
        <v>3.69</v>
      </c>
      <c r="G353" s="24">
        <v>-1.73</v>
      </c>
      <c r="H353" s="24">
        <v>2.5</v>
      </c>
      <c r="I353" s="38">
        <f t="shared" si="5"/>
        <v>4.46</v>
      </c>
    </row>
    <row r="354" spans="1:9" ht="15" x14ac:dyDescent="0.25">
      <c r="A354" s="25" t="s">
        <v>442</v>
      </c>
      <c r="B354" s="21" t="s">
        <v>443</v>
      </c>
      <c r="C354" s="46">
        <v>0</v>
      </c>
      <c r="D354" s="22">
        <v>0</v>
      </c>
      <c r="E354" s="23">
        <v>1.08</v>
      </c>
      <c r="F354" s="24">
        <v>3.85</v>
      </c>
      <c r="G354" s="24">
        <v>-1.06</v>
      </c>
      <c r="H354" s="24">
        <v>2.6</v>
      </c>
      <c r="I354" s="38">
        <f t="shared" si="5"/>
        <v>6.47</v>
      </c>
    </row>
    <row r="355" spans="1:9" ht="15" x14ac:dyDescent="0.25">
      <c r="A355" s="25" t="s">
        <v>209</v>
      </c>
      <c r="B355" s="21" t="s">
        <v>210</v>
      </c>
      <c r="C355" s="46">
        <v>0</v>
      </c>
      <c r="D355" s="22">
        <v>-4.82</v>
      </c>
      <c r="E355" s="23">
        <v>0.97</v>
      </c>
      <c r="F355" s="24">
        <v>3.35</v>
      </c>
      <c r="G355" s="24">
        <v>-0.78</v>
      </c>
      <c r="H355" s="24">
        <v>2.2599999999999998</v>
      </c>
      <c r="I355" s="38">
        <f t="shared" si="5"/>
        <v>0.98</v>
      </c>
    </row>
    <row r="356" spans="1:9" ht="15" x14ac:dyDescent="0.25">
      <c r="A356" s="25" t="s">
        <v>1194</v>
      </c>
      <c r="B356" s="21" t="s">
        <v>1195</v>
      </c>
      <c r="C356" s="46">
        <v>0</v>
      </c>
      <c r="D356" s="22">
        <v>0</v>
      </c>
      <c r="E356" s="23">
        <v>2.11</v>
      </c>
      <c r="F356" s="24">
        <v>3.11</v>
      </c>
      <c r="G356" s="24">
        <v>-1.43</v>
      </c>
      <c r="H356" s="24">
        <v>2.1</v>
      </c>
      <c r="I356" s="38">
        <f t="shared" si="5"/>
        <v>5.89</v>
      </c>
    </row>
    <row r="357" spans="1:9" ht="15" x14ac:dyDescent="0.25">
      <c r="A357" s="20" t="s">
        <v>546</v>
      </c>
      <c r="B357" s="21" t="s">
        <v>547</v>
      </c>
      <c r="C357" s="46">
        <v>0</v>
      </c>
      <c r="D357" s="22">
        <v>0</v>
      </c>
      <c r="E357" s="23">
        <v>0.46</v>
      </c>
      <c r="F357" s="24">
        <v>3.12</v>
      </c>
      <c r="G357" s="24">
        <v>-0.53</v>
      </c>
      <c r="H357" s="24">
        <v>2.11</v>
      </c>
      <c r="I357" s="38">
        <f t="shared" si="5"/>
        <v>5.16</v>
      </c>
    </row>
    <row r="358" spans="1:9" ht="15" x14ac:dyDescent="0.25">
      <c r="A358" s="25" t="s">
        <v>1036</v>
      </c>
      <c r="B358" s="21" t="s">
        <v>1035</v>
      </c>
      <c r="C358" s="46">
        <v>0</v>
      </c>
      <c r="D358" s="22">
        <v>-5.23</v>
      </c>
      <c r="E358" s="23">
        <v>3.87</v>
      </c>
      <c r="F358" s="24">
        <v>3.18</v>
      </c>
      <c r="G358" s="24">
        <v>-2.16</v>
      </c>
      <c r="H358" s="24">
        <v>2.15</v>
      </c>
      <c r="I358" s="38">
        <f t="shared" si="5"/>
        <v>1.81</v>
      </c>
    </row>
    <row r="359" spans="1:9" ht="15" x14ac:dyDescent="0.25">
      <c r="A359" s="25" t="s">
        <v>292</v>
      </c>
      <c r="B359" s="21" t="s">
        <v>293</v>
      </c>
      <c r="C359" s="46">
        <v>0</v>
      </c>
      <c r="D359" s="22">
        <v>-5.38</v>
      </c>
      <c r="E359" s="23">
        <v>0.97</v>
      </c>
      <c r="F359" s="24">
        <v>3.11</v>
      </c>
      <c r="G359" s="24">
        <v>-2.77</v>
      </c>
      <c r="H359" s="24">
        <v>2.11</v>
      </c>
      <c r="I359" s="38">
        <f t="shared" si="5"/>
        <v>-1.96</v>
      </c>
    </row>
    <row r="360" spans="1:9" ht="15" x14ac:dyDescent="0.25">
      <c r="A360" s="25" t="s">
        <v>1233</v>
      </c>
      <c r="B360" s="21" t="s">
        <v>1234</v>
      </c>
      <c r="C360" s="46">
        <v>0</v>
      </c>
      <c r="D360" s="22">
        <v>0</v>
      </c>
      <c r="E360" s="23">
        <v>2.13</v>
      </c>
      <c r="F360" s="24">
        <v>2.85</v>
      </c>
      <c r="G360" s="24">
        <v>-1.73</v>
      </c>
      <c r="H360" s="24">
        <v>1.93</v>
      </c>
      <c r="I360" s="38">
        <f t="shared" si="5"/>
        <v>5.18</v>
      </c>
    </row>
    <row r="361" spans="1:9" ht="15" x14ac:dyDescent="0.25">
      <c r="A361" s="25" t="s">
        <v>900</v>
      </c>
      <c r="B361" s="21" t="s">
        <v>901</v>
      </c>
      <c r="C361" s="46">
        <v>0</v>
      </c>
      <c r="D361" s="22">
        <v>0</v>
      </c>
      <c r="E361" s="23">
        <v>0</v>
      </c>
      <c r="F361" s="24">
        <v>3.67</v>
      </c>
      <c r="G361" s="24">
        <v>-0.82</v>
      </c>
      <c r="H361" s="24">
        <v>2.4900000000000002</v>
      </c>
      <c r="I361" s="38">
        <f t="shared" si="5"/>
        <v>5.34</v>
      </c>
    </row>
    <row r="362" spans="1:9" ht="15" x14ac:dyDescent="0.25">
      <c r="A362" s="25" t="s">
        <v>605</v>
      </c>
      <c r="B362" s="21" t="s">
        <v>606</v>
      </c>
      <c r="C362" s="46">
        <v>0</v>
      </c>
      <c r="D362" s="22">
        <v>0</v>
      </c>
      <c r="E362" s="23">
        <v>0.55000000000000004</v>
      </c>
      <c r="F362" s="24">
        <v>2.89</v>
      </c>
      <c r="G362" s="24">
        <v>-1</v>
      </c>
      <c r="H362" s="24">
        <v>1.95</v>
      </c>
      <c r="I362" s="38">
        <f t="shared" si="5"/>
        <v>4.3899999999999997</v>
      </c>
    </row>
    <row r="363" spans="1:9" ht="15" x14ac:dyDescent="0.25">
      <c r="A363" s="25" t="s">
        <v>510</v>
      </c>
      <c r="B363" s="21" t="s">
        <v>511</v>
      </c>
      <c r="C363" s="46">
        <v>0</v>
      </c>
      <c r="D363" s="22">
        <v>0</v>
      </c>
      <c r="E363" s="23">
        <v>4.0599999999999996</v>
      </c>
      <c r="F363" s="24">
        <v>2.95</v>
      </c>
      <c r="G363" s="24">
        <v>-0.8</v>
      </c>
      <c r="H363" s="24">
        <v>2</v>
      </c>
      <c r="I363" s="38">
        <f t="shared" si="5"/>
        <v>8.2100000000000009</v>
      </c>
    </row>
    <row r="364" spans="1:9" ht="15" x14ac:dyDescent="0.25">
      <c r="A364" s="25" t="s">
        <v>448</v>
      </c>
      <c r="B364" s="21" t="s">
        <v>449</v>
      </c>
      <c r="C364" s="46">
        <v>0</v>
      </c>
      <c r="D364" s="22">
        <v>0</v>
      </c>
      <c r="E364" s="23">
        <v>1.57</v>
      </c>
      <c r="F364" s="24">
        <v>4.5</v>
      </c>
      <c r="G364" s="24">
        <v>-0.49</v>
      </c>
      <c r="H364" s="24">
        <v>3.05</v>
      </c>
      <c r="I364" s="38">
        <f t="shared" si="5"/>
        <v>8.6300000000000008</v>
      </c>
    </row>
    <row r="365" spans="1:9" ht="15" x14ac:dyDescent="0.25">
      <c r="A365" s="25" t="s">
        <v>692</v>
      </c>
      <c r="B365" s="21" t="s">
        <v>693</v>
      </c>
      <c r="C365" s="46">
        <v>0</v>
      </c>
      <c r="D365" s="22">
        <v>0</v>
      </c>
      <c r="E365" s="23">
        <v>0.15</v>
      </c>
      <c r="F365" s="24">
        <v>4.03</v>
      </c>
      <c r="G365" s="24">
        <v>-1.49</v>
      </c>
      <c r="H365" s="24">
        <v>2.73</v>
      </c>
      <c r="I365" s="38">
        <f t="shared" si="5"/>
        <v>5.42</v>
      </c>
    </row>
    <row r="366" spans="1:9" ht="15" x14ac:dyDescent="0.25">
      <c r="A366" s="25" t="s">
        <v>265</v>
      </c>
      <c r="B366" s="21" t="s">
        <v>266</v>
      </c>
      <c r="C366" s="46">
        <v>0</v>
      </c>
      <c r="D366" s="22">
        <v>0</v>
      </c>
      <c r="E366" s="23">
        <v>1.36</v>
      </c>
      <c r="F366" s="24">
        <v>2.62</v>
      </c>
      <c r="G366" s="24">
        <v>-0.5</v>
      </c>
      <c r="H366" s="24">
        <v>1.77</v>
      </c>
      <c r="I366" s="38">
        <f t="shared" si="5"/>
        <v>5.25</v>
      </c>
    </row>
    <row r="367" spans="1:9" ht="15" x14ac:dyDescent="0.25">
      <c r="A367" s="25" t="s">
        <v>902</v>
      </c>
      <c r="B367" s="21" t="s">
        <v>903</v>
      </c>
      <c r="C367" s="46">
        <v>0</v>
      </c>
      <c r="D367" s="22">
        <v>-5.93</v>
      </c>
      <c r="E367" s="23">
        <v>0</v>
      </c>
      <c r="F367" s="24">
        <v>3.92</v>
      </c>
      <c r="G367" s="24">
        <v>-1.65</v>
      </c>
      <c r="H367" s="24">
        <v>2.65</v>
      </c>
      <c r="I367" s="38">
        <f t="shared" si="5"/>
        <v>-1.01</v>
      </c>
    </row>
    <row r="368" spans="1:9" ht="15" x14ac:dyDescent="0.25">
      <c r="A368" s="25" t="s">
        <v>904</v>
      </c>
      <c r="B368" s="21" t="s">
        <v>905</v>
      </c>
      <c r="C368" s="46">
        <v>0</v>
      </c>
      <c r="D368" s="22">
        <v>0</v>
      </c>
      <c r="E368" s="23">
        <v>0</v>
      </c>
      <c r="F368" s="24">
        <v>3.66</v>
      </c>
      <c r="G368" s="24">
        <v>-2.0499999999999998</v>
      </c>
      <c r="H368" s="24">
        <v>2.48</v>
      </c>
      <c r="I368" s="38">
        <f t="shared" si="5"/>
        <v>4.09</v>
      </c>
    </row>
    <row r="369" spans="1:9" ht="15" x14ac:dyDescent="0.25">
      <c r="A369" s="25" t="s">
        <v>456</v>
      </c>
      <c r="B369" s="21" t="s">
        <v>457</v>
      </c>
      <c r="C369" s="46">
        <v>0</v>
      </c>
      <c r="D369" s="22">
        <v>-5.37</v>
      </c>
      <c r="E369" s="23">
        <v>1.86</v>
      </c>
      <c r="F369" s="24">
        <v>3.56</v>
      </c>
      <c r="G369" s="24">
        <v>-1.1499999999999999</v>
      </c>
      <c r="H369" s="24">
        <v>2.41</v>
      </c>
      <c r="I369" s="38">
        <f t="shared" si="5"/>
        <v>1.31</v>
      </c>
    </row>
    <row r="370" spans="1:9" ht="15" x14ac:dyDescent="0.25">
      <c r="A370" s="25" t="s">
        <v>197</v>
      </c>
      <c r="B370" s="21" t="s">
        <v>198</v>
      </c>
      <c r="C370" s="46">
        <v>0</v>
      </c>
      <c r="D370" s="22">
        <v>-4.97</v>
      </c>
      <c r="E370" s="23">
        <v>1.01</v>
      </c>
      <c r="F370" s="24">
        <v>3.48</v>
      </c>
      <c r="G370" s="24">
        <v>-0.64</v>
      </c>
      <c r="H370" s="24">
        <v>2.36</v>
      </c>
      <c r="I370" s="38">
        <f t="shared" si="5"/>
        <v>1.24</v>
      </c>
    </row>
    <row r="371" spans="1:9" ht="15" x14ac:dyDescent="0.25">
      <c r="A371" s="25" t="s">
        <v>700</v>
      </c>
      <c r="B371" s="21" t="s">
        <v>701</v>
      </c>
      <c r="C371" s="46">
        <v>0</v>
      </c>
      <c r="D371" s="22">
        <v>0</v>
      </c>
      <c r="E371" s="23">
        <v>0.01</v>
      </c>
      <c r="F371" s="24">
        <v>3.2</v>
      </c>
      <c r="G371" s="24">
        <v>-2.89</v>
      </c>
      <c r="H371" s="24">
        <v>2.16</v>
      </c>
      <c r="I371" s="38">
        <f t="shared" si="5"/>
        <v>2.48</v>
      </c>
    </row>
    <row r="372" spans="1:9" ht="15" x14ac:dyDescent="0.25">
      <c r="A372" s="25" t="s">
        <v>406</v>
      </c>
      <c r="B372" s="21" t="s">
        <v>407</v>
      </c>
      <c r="C372" s="46">
        <v>0</v>
      </c>
      <c r="D372" s="22">
        <v>0</v>
      </c>
      <c r="E372" s="23">
        <v>7.84</v>
      </c>
      <c r="F372" s="24">
        <v>4.55</v>
      </c>
      <c r="G372" s="24">
        <v>-1.45</v>
      </c>
      <c r="H372" s="24">
        <v>3.07</v>
      </c>
      <c r="I372" s="38">
        <f t="shared" si="5"/>
        <v>14.01</v>
      </c>
    </row>
    <row r="373" spans="1:9" ht="15" x14ac:dyDescent="0.25">
      <c r="A373" s="25" t="s">
        <v>906</v>
      </c>
      <c r="B373" s="21" t="s">
        <v>907</v>
      </c>
      <c r="C373" s="46">
        <v>0</v>
      </c>
      <c r="D373" s="22">
        <v>0</v>
      </c>
      <c r="E373" s="23">
        <v>0</v>
      </c>
      <c r="F373" s="24">
        <v>4.4000000000000004</v>
      </c>
      <c r="G373" s="24">
        <v>-2.0299999999999998</v>
      </c>
      <c r="H373" s="24">
        <v>2.97</v>
      </c>
      <c r="I373" s="38">
        <f t="shared" si="5"/>
        <v>5.34</v>
      </c>
    </row>
    <row r="374" spans="1:9" ht="15" x14ac:dyDescent="0.25">
      <c r="A374" s="25" t="s">
        <v>696</v>
      </c>
      <c r="B374" s="21" t="s">
        <v>697</v>
      </c>
      <c r="C374" s="46">
        <v>0</v>
      </c>
      <c r="D374" s="22">
        <v>-5.38</v>
      </c>
      <c r="E374" s="23">
        <v>0.03</v>
      </c>
      <c r="F374" s="24">
        <v>3.67</v>
      </c>
      <c r="G374" s="24">
        <v>-0.8</v>
      </c>
      <c r="H374" s="24">
        <v>2.48</v>
      </c>
      <c r="I374" s="38">
        <f t="shared" si="5"/>
        <v>0</v>
      </c>
    </row>
    <row r="375" spans="1:9" ht="15" x14ac:dyDescent="0.25">
      <c r="A375" s="25" t="s">
        <v>562</v>
      </c>
      <c r="B375" s="21" t="s">
        <v>563</v>
      </c>
      <c r="C375" s="46">
        <v>0</v>
      </c>
      <c r="D375" s="22">
        <v>0</v>
      </c>
      <c r="E375" s="23">
        <v>0.90434758242961266</v>
      </c>
      <c r="F375" s="24">
        <v>3.43</v>
      </c>
      <c r="G375" s="24">
        <v>-3.95</v>
      </c>
      <c r="H375" s="24">
        <v>2.2999999999999998</v>
      </c>
      <c r="I375" s="38">
        <f t="shared" si="5"/>
        <v>2.68</v>
      </c>
    </row>
    <row r="376" spans="1:9" ht="15" x14ac:dyDescent="0.25">
      <c r="A376" s="25" t="s">
        <v>908</v>
      </c>
      <c r="B376" s="21" t="s">
        <v>909</v>
      </c>
      <c r="C376" s="46">
        <v>0</v>
      </c>
      <c r="D376" s="22">
        <v>0</v>
      </c>
      <c r="E376" s="23">
        <v>0</v>
      </c>
      <c r="F376" s="24">
        <v>4.03</v>
      </c>
      <c r="G376" s="24">
        <v>-4.67</v>
      </c>
      <c r="H376" s="24">
        <v>2.7</v>
      </c>
      <c r="I376" s="38">
        <f t="shared" si="5"/>
        <v>2.06</v>
      </c>
    </row>
    <row r="377" spans="1:9" ht="15" x14ac:dyDescent="0.25">
      <c r="A377" s="25" t="s">
        <v>910</v>
      </c>
      <c r="B377" s="21" t="s">
        <v>911</v>
      </c>
      <c r="C377" s="46">
        <v>0</v>
      </c>
      <c r="D377" s="22">
        <v>0</v>
      </c>
      <c r="E377" s="23">
        <v>7.0000000000000007E-2</v>
      </c>
      <c r="F377" s="24">
        <v>2.8</v>
      </c>
      <c r="G377" s="24">
        <v>-4.91</v>
      </c>
      <c r="H377" s="24">
        <v>1.89</v>
      </c>
      <c r="I377" s="38">
        <f t="shared" si="5"/>
        <v>-0.15</v>
      </c>
    </row>
    <row r="378" spans="1:9" ht="15" x14ac:dyDescent="0.25">
      <c r="A378" s="25" t="s">
        <v>376</v>
      </c>
      <c r="B378" s="21" t="s">
        <v>377</v>
      </c>
      <c r="C378" s="46">
        <v>0</v>
      </c>
      <c r="D378" s="22">
        <v>0</v>
      </c>
      <c r="E378" s="23">
        <v>0.57999999999999996</v>
      </c>
      <c r="F378" s="24">
        <v>3.58</v>
      </c>
      <c r="G378" s="24">
        <v>-0.93</v>
      </c>
      <c r="H378" s="24">
        <v>2.42</v>
      </c>
      <c r="I378" s="38">
        <f t="shared" si="5"/>
        <v>5.65</v>
      </c>
    </row>
    <row r="379" spans="1:9" ht="15" x14ac:dyDescent="0.25">
      <c r="A379" s="25" t="s">
        <v>384</v>
      </c>
      <c r="B379" s="21" t="s">
        <v>385</v>
      </c>
      <c r="C379" s="46">
        <v>0</v>
      </c>
      <c r="D379" s="22">
        <v>0</v>
      </c>
      <c r="E379" s="23">
        <v>1.85</v>
      </c>
      <c r="F379" s="24">
        <v>2.92</v>
      </c>
      <c r="G379" s="24">
        <v>-3.93</v>
      </c>
      <c r="H379" s="24">
        <v>2</v>
      </c>
      <c r="I379" s="38">
        <f t="shared" si="5"/>
        <v>2.84</v>
      </c>
    </row>
    <row r="380" spans="1:9" ht="15" x14ac:dyDescent="0.25">
      <c r="A380" s="25" t="s">
        <v>675</v>
      </c>
      <c r="B380" s="21" t="s">
        <v>676</v>
      </c>
      <c r="C380" s="46">
        <v>0</v>
      </c>
      <c r="D380" s="22">
        <v>0</v>
      </c>
      <c r="E380" s="23">
        <v>0.31</v>
      </c>
      <c r="F380" s="24">
        <v>4.34</v>
      </c>
      <c r="G380" s="24">
        <v>-2.14</v>
      </c>
      <c r="H380" s="24">
        <v>2.93</v>
      </c>
      <c r="I380" s="38">
        <f t="shared" si="5"/>
        <v>5.44</v>
      </c>
    </row>
    <row r="381" spans="1:9" ht="15" x14ac:dyDescent="0.25">
      <c r="A381" s="25" t="s">
        <v>474</v>
      </c>
      <c r="B381" s="21" t="s">
        <v>475</v>
      </c>
      <c r="C381" s="46">
        <v>0</v>
      </c>
      <c r="D381" s="22">
        <v>0</v>
      </c>
      <c r="E381" s="23">
        <v>0.34</v>
      </c>
      <c r="F381" s="24">
        <v>2.04</v>
      </c>
      <c r="G381" s="24">
        <v>-0.35</v>
      </c>
      <c r="H381" s="24">
        <v>1.38</v>
      </c>
      <c r="I381" s="38">
        <f t="shared" si="5"/>
        <v>3.41</v>
      </c>
    </row>
    <row r="382" spans="1:9" ht="15" x14ac:dyDescent="0.25">
      <c r="A382" s="25" t="s">
        <v>912</v>
      </c>
      <c r="B382" s="21" t="s">
        <v>913</v>
      </c>
      <c r="C382" s="46">
        <v>0</v>
      </c>
      <c r="D382" s="22">
        <v>0</v>
      </c>
      <c r="E382" s="23">
        <v>0.31</v>
      </c>
      <c r="F382" s="24">
        <v>3.64</v>
      </c>
      <c r="G382" s="24">
        <v>-0.98</v>
      </c>
      <c r="H382" s="24">
        <v>2.46</v>
      </c>
      <c r="I382" s="38">
        <f t="shared" si="5"/>
        <v>5.43</v>
      </c>
    </row>
    <row r="383" spans="1:9" ht="15" x14ac:dyDescent="0.25">
      <c r="A383" s="25" t="s">
        <v>659</v>
      </c>
      <c r="B383" s="21" t="s">
        <v>660</v>
      </c>
      <c r="C383" s="46">
        <v>0</v>
      </c>
      <c r="D383" s="22">
        <v>0</v>
      </c>
      <c r="E383" s="23">
        <v>0.17</v>
      </c>
      <c r="F383" s="24">
        <v>3.63</v>
      </c>
      <c r="G383" s="24">
        <v>-0.98</v>
      </c>
      <c r="H383" s="24">
        <v>2.46</v>
      </c>
      <c r="I383" s="38">
        <f t="shared" si="5"/>
        <v>5.28</v>
      </c>
    </row>
    <row r="384" spans="1:9" ht="15" x14ac:dyDescent="0.25">
      <c r="A384" s="25" t="s">
        <v>193</v>
      </c>
      <c r="B384" s="21" t="s">
        <v>194</v>
      </c>
      <c r="C384" s="46">
        <v>0</v>
      </c>
      <c r="D384" s="22">
        <v>0</v>
      </c>
      <c r="E384" s="23">
        <v>2.2599999999999998</v>
      </c>
      <c r="F384" s="24">
        <v>2.6</v>
      </c>
      <c r="G384" s="24">
        <v>-1.1299999999999999</v>
      </c>
      <c r="H384" s="24">
        <v>1.75</v>
      </c>
      <c r="I384" s="38">
        <f t="shared" si="5"/>
        <v>5.48</v>
      </c>
    </row>
    <row r="385" spans="1:9" ht="15" x14ac:dyDescent="0.25">
      <c r="A385" s="25" t="s">
        <v>157</v>
      </c>
      <c r="B385" s="21" t="s">
        <v>158</v>
      </c>
      <c r="C385" s="46">
        <v>0</v>
      </c>
      <c r="D385" s="22">
        <v>0</v>
      </c>
      <c r="E385" s="23">
        <v>6.43</v>
      </c>
      <c r="F385" s="24">
        <v>2.33</v>
      </c>
      <c r="G385" s="24">
        <v>-0.47</v>
      </c>
      <c r="H385" s="24">
        <v>1.58</v>
      </c>
      <c r="I385" s="38">
        <f t="shared" si="5"/>
        <v>9.8699999999999992</v>
      </c>
    </row>
    <row r="386" spans="1:9" ht="15" x14ac:dyDescent="0.25">
      <c r="A386" s="25" t="s">
        <v>914</v>
      </c>
      <c r="B386" s="21" t="s">
        <v>915</v>
      </c>
      <c r="C386" s="46">
        <v>0</v>
      </c>
      <c r="D386" s="22">
        <v>-4.78</v>
      </c>
      <c r="E386" s="23">
        <v>0.98</v>
      </c>
      <c r="F386" s="24">
        <v>3.04</v>
      </c>
      <c r="G386" s="24">
        <v>-1.52</v>
      </c>
      <c r="H386" s="24">
        <v>2.0499999999999998</v>
      </c>
      <c r="I386" s="38">
        <f t="shared" si="5"/>
        <v>-0.23</v>
      </c>
    </row>
    <row r="387" spans="1:9" ht="15" x14ac:dyDescent="0.25">
      <c r="A387" s="25" t="s">
        <v>118</v>
      </c>
      <c r="B387" s="21" t="s">
        <v>119</v>
      </c>
      <c r="C387" s="46">
        <v>0</v>
      </c>
      <c r="D387" s="22">
        <v>-3.74</v>
      </c>
      <c r="E387" s="23">
        <v>3.01</v>
      </c>
      <c r="F387" s="24">
        <v>2.64</v>
      </c>
      <c r="G387" s="24">
        <v>-0.46</v>
      </c>
      <c r="H387" s="24">
        <v>1.78</v>
      </c>
      <c r="I387" s="38">
        <f t="shared" si="5"/>
        <v>3.23</v>
      </c>
    </row>
    <row r="388" spans="1:9" ht="15" x14ac:dyDescent="0.25">
      <c r="A388" s="25" t="s">
        <v>113</v>
      </c>
      <c r="B388" s="21" t="s">
        <v>114</v>
      </c>
      <c r="C388" s="46">
        <v>0</v>
      </c>
      <c r="D388" s="22">
        <v>0</v>
      </c>
      <c r="E388" s="23">
        <v>4.03</v>
      </c>
      <c r="F388" s="24">
        <v>3.41</v>
      </c>
      <c r="G388" s="24">
        <v>-0.9</v>
      </c>
      <c r="H388" s="24">
        <v>2.31</v>
      </c>
      <c r="I388" s="38">
        <f t="shared" si="5"/>
        <v>8.85</v>
      </c>
    </row>
    <row r="389" spans="1:9" ht="15" x14ac:dyDescent="0.25">
      <c r="A389" s="25" t="s">
        <v>702</v>
      </c>
      <c r="B389" s="21" t="s">
        <v>703</v>
      </c>
      <c r="C389" s="46">
        <v>0</v>
      </c>
      <c r="D389" s="22">
        <v>0</v>
      </c>
      <c r="E389" s="23">
        <v>0.11</v>
      </c>
      <c r="F389" s="24">
        <v>3.46</v>
      </c>
      <c r="G389" s="24">
        <v>-2.4300000000000002</v>
      </c>
      <c r="H389" s="24">
        <v>2.34</v>
      </c>
      <c r="I389" s="38">
        <f t="shared" si="5"/>
        <v>3.48</v>
      </c>
    </row>
    <row r="390" spans="1:9" ht="15" x14ac:dyDescent="0.25">
      <c r="A390" s="25" t="s">
        <v>346</v>
      </c>
      <c r="B390" s="21" t="s">
        <v>347</v>
      </c>
      <c r="C390" s="46">
        <v>0</v>
      </c>
      <c r="D390" s="22">
        <v>-4.51</v>
      </c>
      <c r="E390" s="23">
        <v>2.14</v>
      </c>
      <c r="F390" s="24">
        <v>3.2</v>
      </c>
      <c r="G390" s="24">
        <v>-0.47</v>
      </c>
      <c r="H390" s="24">
        <v>2.16</v>
      </c>
      <c r="I390" s="38">
        <f t="shared" ref="I390:I453" si="6">ROUND(C390+D390+E390+F390+G390+H390,2)</f>
        <v>2.52</v>
      </c>
    </row>
    <row r="391" spans="1:9" ht="15" x14ac:dyDescent="0.25">
      <c r="A391" s="25" t="s">
        <v>200</v>
      </c>
      <c r="B391" s="21" t="s">
        <v>201</v>
      </c>
      <c r="C391" s="46">
        <v>0</v>
      </c>
      <c r="D391" s="22">
        <v>-4.9000000000000004</v>
      </c>
      <c r="E391" s="23">
        <v>1.81</v>
      </c>
      <c r="F391" s="24">
        <v>3.06</v>
      </c>
      <c r="G391" s="24">
        <v>-1.99</v>
      </c>
      <c r="H391" s="24">
        <v>2.0699999999999998</v>
      </c>
      <c r="I391" s="38">
        <f t="shared" si="6"/>
        <v>0.05</v>
      </c>
    </row>
    <row r="392" spans="1:9" ht="15" x14ac:dyDescent="0.25">
      <c r="A392" s="25" t="s">
        <v>1196</v>
      </c>
      <c r="B392" s="21" t="s">
        <v>1197</v>
      </c>
      <c r="C392" s="46">
        <v>0</v>
      </c>
      <c r="D392" s="22">
        <v>0</v>
      </c>
      <c r="E392" s="23">
        <v>7.0000000000000007E-2</v>
      </c>
      <c r="F392" s="24">
        <v>3.48</v>
      </c>
      <c r="G392" s="24">
        <v>-1.24</v>
      </c>
      <c r="H392" s="24">
        <v>2.36</v>
      </c>
      <c r="I392" s="38">
        <f t="shared" si="6"/>
        <v>4.67</v>
      </c>
    </row>
    <row r="393" spans="1:9" ht="15" x14ac:dyDescent="0.25">
      <c r="A393" s="25" t="s">
        <v>249</v>
      </c>
      <c r="B393" s="21" t="s">
        <v>250</v>
      </c>
      <c r="C393" s="46">
        <v>0</v>
      </c>
      <c r="D393" s="22">
        <v>0</v>
      </c>
      <c r="E393" s="23">
        <v>1.63</v>
      </c>
      <c r="F393" s="24">
        <v>2.9</v>
      </c>
      <c r="G393" s="24">
        <v>-1.06</v>
      </c>
      <c r="H393" s="24">
        <v>1.96</v>
      </c>
      <c r="I393" s="38">
        <f t="shared" si="6"/>
        <v>5.43</v>
      </c>
    </row>
    <row r="394" spans="1:9" ht="15" x14ac:dyDescent="0.25">
      <c r="A394" s="25" t="s">
        <v>93</v>
      </c>
      <c r="B394" s="21" t="s">
        <v>94</v>
      </c>
      <c r="C394" s="46">
        <v>0</v>
      </c>
      <c r="D394" s="22">
        <v>0</v>
      </c>
      <c r="E394" s="23">
        <v>7.29</v>
      </c>
      <c r="F394" s="24">
        <v>3.76</v>
      </c>
      <c r="G394" s="24">
        <v>-2.5099999999999998</v>
      </c>
      <c r="H394" s="24">
        <v>2.54</v>
      </c>
      <c r="I394" s="38">
        <f t="shared" si="6"/>
        <v>11.08</v>
      </c>
    </row>
    <row r="395" spans="1:9" ht="15" x14ac:dyDescent="0.25">
      <c r="A395" s="25" t="s">
        <v>362</v>
      </c>
      <c r="B395" s="21" t="s">
        <v>363</v>
      </c>
      <c r="C395" s="46">
        <v>0</v>
      </c>
      <c r="D395" s="22">
        <v>0</v>
      </c>
      <c r="E395" s="23">
        <v>2.2799999999999998</v>
      </c>
      <c r="F395" s="24">
        <v>4.41</v>
      </c>
      <c r="G395" s="24">
        <v>-3.3</v>
      </c>
      <c r="H395" s="24">
        <v>3</v>
      </c>
      <c r="I395" s="38">
        <f t="shared" si="6"/>
        <v>6.39</v>
      </c>
    </row>
    <row r="396" spans="1:9" ht="15" x14ac:dyDescent="0.25">
      <c r="A396" s="25" t="s">
        <v>682</v>
      </c>
      <c r="B396" s="21" t="s">
        <v>683</v>
      </c>
      <c r="C396" s="46">
        <v>0</v>
      </c>
      <c r="D396" s="22">
        <v>0</v>
      </c>
      <c r="E396" s="23">
        <v>0.1</v>
      </c>
      <c r="F396" s="24">
        <v>3.71</v>
      </c>
      <c r="G396" s="24">
        <v>-2.65</v>
      </c>
      <c r="H396" s="24">
        <v>2.5099999999999998</v>
      </c>
      <c r="I396" s="38">
        <f t="shared" si="6"/>
        <v>3.67</v>
      </c>
    </row>
    <row r="397" spans="1:9" ht="15" x14ac:dyDescent="0.25">
      <c r="A397" s="25" t="s">
        <v>916</v>
      </c>
      <c r="B397" s="21" t="s">
        <v>917</v>
      </c>
      <c r="C397" s="46">
        <v>0</v>
      </c>
      <c r="D397" s="22">
        <v>0</v>
      </c>
      <c r="E397" s="23">
        <v>0</v>
      </c>
      <c r="F397" s="24">
        <v>4.04</v>
      </c>
      <c r="G397" s="24">
        <v>-2.06</v>
      </c>
      <c r="H397" s="24">
        <v>2.74</v>
      </c>
      <c r="I397" s="38">
        <f t="shared" si="6"/>
        <v>4.72</v>
      </c>
    </row>
    <row r="398" spans="1:9" ht="15" x14ac:dyDescent="0.25">
      <c r="A398" s="25" t="s">
        <v>524</v>
      </c>
      <c r="B398" s="21" t="s">
        <v>525</v>
      </c>
      <c r="C398" s="46">
        <v>0</v>
      </c>
      <c r="D398" s="22">
        <v>0</v>
      </c>
      <c r="E398" s="23">
        <v>0.24</v>
      </c>
      <c r="F398" s="24">
        <v>5.14</v>
      </c>
      <c r="G398" s="24">
        <v>-2.78</v>
      </c>
      <c r="H398" s="24">
        <v>3.48</v>
      </c>
      <c r="I398" s="38">
        <f t="shared" si="6"/>
        <v>6.08</v>
      </c>
    </row>
    <row r="399" spans="1:9" ht="15" x14ac:dyDescent="0.25">
      <c r="A399" s="25" t="s">
        <v>312</v>
      </c>
      <c r="B399" s="21" t="s">
        <v>313</v>
      </c>
      <c r="C399" s="46">
        <v>0</v>
      </c>
      <c r="D399" s="22">
        <v>-5.7</v>
      </c>
      <c r="E399" s="23">
        <v>0.75</v>
      </c>
      <c r="F399" s="24">
        <v>3.93</v>
      </c>
      <c r="G399" s="24">
        <v>-1</v>
      </c>
      <c r="H399" s="24">
        <v>2.66</v>
      </c>
      <c r="I399" s="38">
        <f t="shared" si="6"/>
        <v>0.64</v>
      </c>
    </row>
    <row r="400" spans="1:9" ht="15" x14ac:dyDescent="0.25">
      <c r="A400" s="25" t="s">
        <v>304</v>
      </c>
      <c r="B400" s="21" t="s">
        <v>305</v>
      </c>
      <c r="C400" s="46">
        <v>0</v>
      </c>
      <c r="D400" s="22">
        <v>0</v>
      </c>
      <c r="E400" s="23">
        <v>2.86</v>
      </c>
      <c r="F400" s="24">
        <v>3.54</v>
      </c>
      <c r="G400" s="24">
        <v>-1.07</v>
      </c>
      <c r="H400" s="24">
        <v>2.39</v>
      </c>
      <c r="I400" s="38">
        <f t="shared" si="6"/>
        <v>7.72</v>
      </c>
    </row>
    <row r="401" spans="1:9" ht="15" x14ac:dyDescent="0.25">
      <c r="A401" s="25" t="s">
        <v>1260</v>
      </c>
      <c r="B401" s="21" t="s">
        <v>594</v>
      </c>
      <c r="C401" s="46">
        <v>0</v>
      </c>
      <c r="D401" s="22">
        <v>0</v>
      </c>
      <c r="E401" s="23">
        <v>0.36</v>
      </c>
      <c r="F401" s="24">
        <v>2.85</v>
      </c>
      <c r="G401" s="24">
        <v>-0.7</v>
      </c>
      <c r="H401" s="24">
        <v>1.93</v>
      </c>
      <c r="I401" s="38">
        <f t="shared" si="6"/>
        <v>4.4400000000000004</v>
      </c>
    </row>
    <row r="402" spans="1:9" ht="15" x14ac:dyDescent="0.25">
      <c r="A402" s="25" t="s">
        <v>272</v>
      </c>
      <c r="B402" s="21" t="s">
        <v>273</v>
      </c>
      <c r="C402" s="46">
        <v>0</v>
      </c>
      <c r="D402" s="22">
        <v>0</v>
      </c>
      <c r="E402" s="23">
        <v>1.65</v>
      </c>
      <c r="F402" s="24">
        <v>3.37</v>
      </c>
      <c r="G402" s="24">
        <v>-0.72</v>
      </c>
      <c r="H402" s="24">
        <v>2.2799999999999998</v>
      </c>
      <c r="I402" s="38">
        <f t="shared" si="6"/>
        <v>6.58</v>
      </c>
    </row>
    <row r="403" spans="1:9" ht="15" x14ac:dyDescent="0.25">
      <c r="A403" s="25" t="s">
        <v>17</v>
      </c>
      <c r="B403" s="21" t="s">
        <v>18</v>
      </c>
      <c r="C403" s="46">
        <v>0</v>
      </c>
      <c r="D403" s="22">
        <v>0</v>
      </c>
      <c r="E403" s="23">
        <v>10.220000000000001</v>
      </c>
      <c r="F403" s="24">
        <v>4.38</v>
      </c>
      <c r="G403" s="24">
        <v>-1.27</v>
      </c>
      <c r="H403" s="24">
        <v>2.96</v>
      </c>
      <c r="I403" s="38">
        <f t="shared" si="6"/>
        <v>16.29</v>
      </c>
    </row>
    <row r="404" spans="1:9" ht="15" x14ac:dyDescent="0.25">
      <c r="A404" s="25" t="s">
        <v>402</v>
      </c>
      <c r="B404" s="21" t="s">
        <v>403</v>
      </c>
      <c r="C404" s="46">
        <v>0</v>
      </c>
      <c r="D404" s="22">
        <v>0</v>
      </c>
      <c r="E404" s="23">
        <v>1.0900000000000001</v>
      </c>
      <c r="F404" s="24">
        <v>2.97</v>
      </c>
      <c r="G404" s="24">
        <v>-2</v>
      </c>
      <c r="H404" s="24">
        <v>2</v>
      </c>
      <c r="I404" s="38">
        <f t="shared" si="6"/>
        <v>4.0599999999999996</v>
      </c>
    </row>
    <row r="405" spans="1:9" ht="15" x14ac:dyDescent="0.25">
      <c r="A405" s="25" t="s">
        <v>1261</v>
      </c>
      <c r="B405" s="21" t="s">
        <v>1262</v>
      </c>
      <c r="C405" s="46">
        <v>0</v>
      </c>
      <c r="D405" s="22">
        <v>0</v>
      </c>
      <c r="E405" s="23">
        <v>1.49</v>
      </c>
      <c r="F405" s="24">
        <v>2.85</v>
      </c>
      <c r="G405" s="24">
        <v>-0.55000000000000004</v>
      </c>
      <c r="H405" s="24">
        <v>1.93</v>
      </c>
      <c r="I405" s="38">
        <f t="shared" si="6"/>
        <v>5.72</v>
      </c>
    </row>
    <row r="406" spans="1:9" ht="15" x14ac:dyDescent="0.25">
      <c r="A406" s="20" t="s">
        <v>1303</v>
      </c>
      <c r="B406" s="21" t="s">
        <v>1304</v>
      </c>
      <c r="C406" s="46">
        <v>0</v>
      </c>
      <c r="D406" s="22">
        <v>0</v>
      </c>
      <c r="E406" s="23">
        <v>0.66</v>
      </c>
      <c r="F406" s="24">
        <v>4</v>
      </c>
      <c r="G406" s="24">
        <v>-1.1000000000000001</v>
      </c>
      <c r="H406" s="24">
        <v>2.71</v>
      </c>
      <c r="I406" s="38">
        <f t="shared" si="6"/>
        <v>6.27</v>
      </c>
    </row>
    <row r="407" spans="1:9" ht="15" x14ac:dyDescent="0.25">
      <c r="A407" s="25" t="s">
        <v>278</v>
      </c>
      <c r="B407" s="21" t="s">
        <v>279</v>
      </c>
      <c r="C407" s="46">
        <v>0</v>
      </c>
      <c r="D407" s="22">
        <v>0</v>
      </c>
      <c r="E407" s="23">
        <v>1.06</v>
      </c>
      <c r="F407" s="24">
        <v>3</v>
      </c>
      <c r="G407" s="24">
        <v>-1.03</v>
      </c>
      <c r="H407" s="24">
        <v>2.0299999999999998</v>
      </c>
      <c r="I407" s="38">
        <f t="shared" si="6"/>
        <v>5.0599999999999996</v>
      </c>
    </row>
    <row r="408" spans="1:9" ht="15" x14ac:dyDescent="0.25">
      <c r="A408" s="25" t="s">
        <v>1263</v>
      </c>
      <c r="B408" s="21" t="s">
        <v>1264</v>
      </c>
      <c r="C408" s="46">
        <v>0</v>
      </c>
      <c r="D408" s="22">
        <v>0</v>
      </c>
      <c r="E408" s="23">
        <v>3.52</v>
      </c>
      <c r="F408" s="24">
        <v>2.69</v>
      </c>
      <c r="G408" s="24">
        <v>-1.1399999999999999</v>
      </c>
      <c r="H408" s="24">
        <v>1.82</v>
      </c>
      <c r="I408" s="38">
        <f t="shared" si="6"/>
        <v>6.89</v>
      </c>
    </row>
    <row r="409" spans="1:9" ht="15" x14ac:dyDescent="0.25">
      <c r="A409" s="25" t="s">
        <v>211</v>
      </c>
      <c r="B409" s="21" t="s">
        <v>212</v>
      </c>
      <c r="C409" s="46">
        <v>0</v>
      </c>
      <c r="D409" s="22">
        <v>0</v>
      </c>
      <c r="E409" s="23">
        <v>0.96</v>
      </c>
      <c r="F409" s="24">
        <v>3.39</v>
      </c>
      <c r="G409" s="24">
        <v>-2.36</v>
      </c>
      <c r="H409" s="24">
        <v>2.31</v>
      </c>
      <c r="I409" s="38">
        <f t="shared" si="6"/>
        <v>4.3</v>
      </c>
    </row>
    <row r="410" spans="1:9" ht="15" x14ac:dyDescent="0.25">
      <c r="A410" s="25" t="s">
        <v>450</v>
      </c>
      <c r="B410" s="21" t="s">
        <v>451</v>
      </c>
      <c r="C410" s="46">
        <v>0</v>
      </c>
      <c r="D410" s="22">
        <v>0</v>
      </c>
      <c r="E410" s="23">
        <v>0.73</v>
      </c>
      <c r="F410" s="24">
        <v>4.0599999999999996</v>
      </c>
      <c r="G410" s="24">
        <v>-1.75</v>
      </c>
      <c r="H410" s="24">
        <v>2.75</v>
      </c>
      <c r="I410" s="38">
        <f t="shared" si="6"/>
        <v>5.79</v>
      </c>
    </row>
    <row r="411" spans="1:9" ht="15" x14ac:dyDescent="0.25">
      <c r="A411" s="25" t="s">
        <v>918</v>
      </c>
      <c r="B411" s="21" t="s">
        <v>919</v>
      </c>
      <c r="C411" s="46">
        <v>0</v>
      </c>
      <c r="D411" s="22">
        <v>0</v>
      </c>
      <c r="E411" s="23">
        <v>0.11</v>
      </c>
      <c r="F411" s="24">
        <v>2.68</v>
      </c>
      <c r="G411" s="24">
        <v>-1.02</v>
      </c>
      <c r="H411" s="24">
        <v>1.81</v>
      </c>
      <c r="I411" s="38">
        <f t="shared" si="6"/>
        <v>3.58</v>
      </c>
    </row>
    <row r="412" spans="1:9" ht="15" x14ac:dyDescent="0.25">
      <c r="A412" s="25" t="s">
        <v>920</v>
      </c>
      <c r="B412" s="21" t="s">
        <v>921</v>
      </c>
      <c r="C412" s="46">
        <v>0</v>
      </c>
      <c r="D412" s="22">
        <v>0</v>
      </c>
      <c r="E412" s="23">
        <v>0.28999999999999998</v>
      </c>
      <c r="F412" s="24">
        <v>2.84</v>
      </c>
      <c r="G412" s="24">
        <v>-0.68</v>
      </c>
      <c r="H412" s="24">
        <v>1.92</v>
      </c>
      <c r="I412" s="38">
        <f t="shared" si="6"/>
        <v>4.37</v>
      </c>
    </row>
    <row r="413" spans="1:9" ht="15" x14ac:dyDescent="0.25">
      <c r="A413" s="25" t="s">
        <v>1235</v>
      </c>
      <c r="B413" s="21" t="s">
        <v>1236</v>
      </c>
      <c r="C413" s="46">
        <v>0</v>
      </c>
      <c r="D413" s="22">
        <v>0</v>
      </c>
      <c r="E413" s="23">
        <v>0.6</v>
      </c>
      <c r="F413" s="24">
        <v>3.11</v>
      </c>
      <c r="G413" s="24">
        <v>-1.46</v>
      </c>
      <c r="H413" s="24">
        <v>2.1</v>
      </c>
      <c r="I413" s="38">
        <f t="shared" si="6"/>
        <v>4.3499999999999996</v>
      </c>
    </row>
    <row r="414" spans="1:9" ht="15" x14ac:dyDescent="0.25">
      <c r="A414" s="25" t="s">
        <v>922</v>
      </c>
      <c r="B414" s="21" t="s">
        <v>923</v>
      </c>
      <c r="C414" s="46">
        <v>0</v>
      </c>
      <c r="D414" s="22">
        <v>0</v>
      </c>
      <c r="E414" s="23">
        <v>1.17</v>
      </c>
      <c r="F414" s="24">
        <v>3.14</v>
      </c>
      <c r="G414" s="24">
        <v>-1.04</v>
      </c>
      <c r="H414" s="24">
        <v>2.12</v>
      </c>
      <c r="I414" s="38">
        <f t="shared" si="6"/>
        <v>5.39</v>
      </c>
    </row>
    <row r="415" spans="1:9" ht="15" x14ac:dyDescent="0.25">
      <c r="A415" s="25" t="s">
        <v>924</v>
      </c>
      <c r="B415" s="21" t="s">
        <v>925</v>
      </c>
      <c r="C415" s="46">
        <v>0</v>
      </c>
      <c r="D415" s="22">
        <v>-5.73</v>
      </c>
      <c r="E415" s="23">
        <v>0</v>
      </c>
      <c r="F415" s="24">
        <v>3.96</v>
      </c>
      <c r="G415" s="24">
        <v>-0.97</v>
      </c>
      <c r="H415" s="24">
        <v>2.68</v>
      </c>
      <c r="I415" s="38">
        <f t="shared" si="6"/>
        <v>-0.06</v>
      </c>
    </row>
    <row r="416" spans="1:9" ht="15" x14ac:dyDescent="0.25">
      <c r="A416" s="25" t="s">
        <v>2</v>
      </c>
      <c r="B416" s="21" t="s">
        <v>3</v>
      </c>
      <c r="C416" s="46">
        <v>0</v>
      </c>
      <c r="D416" s="22">
        <v>0</v>
      </c>
      <c r="E416" s="23">
        <v>0.78</v>
      </c>
      <c r="F416" s="24">
        <v>4.8499999999999996</v>
      </c>
      <c r="G416" s="24">
        <v>-0.85</v>
      </c>
      <c r="H416" s="24">
        <v>3.28</v>
      </c>
      <c r="I416" s="38">
        <f t="shared" si="6"/>
        <v>8.06</v>
      </c>
    </row>
    <row r="417" spans="1:9" ht="15" x14ac:dyDescent="0.25">
      <c r="A417" s="25" t="s">
        <v>926</v>
      </c>
      <c r="B417" s="21" t="s">
        <v>927</v>
      </c>
      <c r="C417" s="46">
        <v>0</v>
      </c>
      <c r="D417" s="22">
        <v>0</v>
      </c>
      <c r="E417" s="23">
        <v>0.6</v>
      </c>
      <c r="F417" s="24">
        <v>3.09</v>
      </c>
      <c r="G417" s="24">
        <v>-0.64</v>
      </c>
      <c r="H417" s="24">
        <v>2.09</v>
      </c>
      <c r="I417" s="38">
        <f t="shared" si="6"/>
        <v>5.14</v>
      </c>
    </row>
    <row r="418" spans="1:9" ht="15" x14ac:dyDescent="0.25">
      <c r="A418" s="25" t="s">
        <v>928</v>
      </c>
      <c r="B418" s="21" t="s">
        <v>929</v>
      </c>
      <c r="C418" s="46">
        <v>0</v>
      </c>
      <c r="D418" s="22">
        <v>-4.47</v>
      </c>
      <c r="E418" s="23">
        <v>0.65</v>
      </c>
      <c r="F418" s="24">
        <v>2.99</v>
      </c>
      <c r="G418" s="24">
        <v>-0.87</v>
      </c>
      <c r="H418" s="24">
        <v>2.02</v>
      </c>
      <c r="I418" s="38">
        <f t="shared" si="6"/>
        <v>0.32</v>
      </c>
    </row>
    <row r="419" spans="1:9" ht="15" x14ac:dyDescent="0.25">
      <c r="A419" s="25" t="s">
        <v>930</v>
      </c>
      <c r="B419" s="21" t="s">
        <v>931</v>
      </c>
      <c r="C419" s="46">
        <v>0</v>
      </c>
      <c r="D419" s="22">
        <v>0</v>
      </c>
      <c r="E419" s="23">
        <v>0</v>
      </c>
      <c r="F419" s="24">
        <v>3.93</v>
      </c>
      <c r="G419" s="24">
        <v>-1.46</v>
      </c>
      <c r="H419" s="24">
        <v>2.66</v>
      </c>
      <c r="I419" s="38">
        <f t="shared" si="6"/>
        <v>5.13</v>
      </c>
    </row>
    <row r="420" spans="1:9" ht="15" x14ac:dyDescent="0.25">
      <c r="A420" s="25" t="s">
        <v>932</v>
      </c>
      <c r="B420" s="21" t="s">
        <v>933</v>
      </c>
      <c r="C420" s="46">
        <v>0</v>
      </c>
      <c r="D420" s="22">
        <v>0</v>
      </c>
      <c r="E420" s="23">
        <v>0.06</v>
      </c>
      <c r="F420" s="24">
        <v>3.88</v>
      </c>
      <c r="G420" s="24">
        <v>-3.84</v>
      </c>
      <c r="H420" s="24">
        <v>2.6</v>
      </c>
      <c r="I420" s="38">
        <f t="shared" si="6"/>
        <v>2.7</v>
      </c>
    </row>
    <row r="421" spans="1:9" ht="15" x14ac:dyDescent="0.25">
      <c r="A421" s="25" t="s">
        <v>352</v>
      </c>
      <c r="B421" s="21" t="s">
        <v>353</v>
      </c>
      <c r="C421" s="46">
        <v>0</v>
      </c>
      <c r="D421" s="22">
        <v>0</v>
      </c>
      <c r="E421" s="23">
        <v>1.36</v>
      </c>
      <c r="F421" s="24">
        <v>2.57</v>
      </c>
      <c r="G421" s="24">
        <v>-0.51</v>
      </c>
      <c r="H421" s="24">
        <v>1.74</v>
      </c>
      <c r="I421" s="38">
        <f t="shared" si="6"/>
        <v>5.16</v>
      </c>
    </row>
    <row r="422" spans="1:9" ht="15" x14ac:dyDescent="0.25">
      <c r="A422" s="25" t="s">
        <v>239</v>
      </c>
      <c r="B422" s="21" t="s">
        <v>240</v>
      </c>
      <c r="C422" s="46">
        <v>0</v>
      </c>
      <c r="D422" s="22">
        <v>0</v>
      </c>
      <c r="E422" s="23">
        <v>1.66</v>
      </c>
      <c r="F422" s="24">
        <v>2.71</v>
      </c>
      <c r="G422" s="24">
        <v>-1.75</v>
      </c>
      <c r="H422" s="24">
        <v>1.84</v>
      </c>
      <c r="I422" s="38">
        <f t="shared" si="6"/>
        <v>4.46</v>
      </c>
    </row>
    <row r="423" spans="1:9" ht="15" x14ac:dyDescent="0.25">
      <c r="A423" s="25" t="s">
        <v>934</v>
      </c>
      <c r="B423" s="21" t="s">
        <v>935</v>
      </c>
      <c r="C423" s="46">
        <v>0</v>
      </c>
      <c r="D423" s="22">
        <v>0</v>
      </c>
      <c r="E423" s="23">
        <v>0.24</v>
      </c>
      <c r="F423" s="24">
        <v>3.51</v>
      </c>
      <c r="G423" s="24">
        <v>-1.1599999999999999</v>
      </c>
      <c r="H423" s="24">
        <v>2.38</v>
      </c>
      <c r="I423" s="38">
        <f t="shared" si="6"/>
        <v>4.97</v>
      </c>
    </row>
    <row r="424" spans="1:9" ht="15" x14ac:dyDescent="0.25">
      <c r="A424" s="25" t="s">
        <v>936</v>
      </c>
      <c r="B424" s="21" t="s">
        <v>937</v>
      </c>
      <c r="C424" s="46">
        <v>0</v>
      </c>
      <c r="D424" s="22">
        <v>0</v>
      </c>
      <c r="E424" s="23">
        <v>0</v>
      </c>
      <c r="F424" s="24">
        <v>3.43</v>
      </c>
      <c r="G424" s="24">
        <v>-1.58</v>
      </c>
      <c r="H424" s="24">
        <v>2.3199999999999998</v>
      </c>
      <c r="I424" s="38">
        <f t="shared" si="6"/>
        <v>4.17</v>
      </c>
    </row>
    <row r="425" spans="1:9" ht="15" x14ac:dyDescent="0.25">
      <c r="A425" s="25" t="s">
        <v>938</v>
      </c>
      <c r="B425" s="21" t="s">
        <v>939</v>
      </c>
      <c r="C425" s="46">
        <v>0</v>
      </c>
      <c r="D425" s="22">
        <v>-5.78</v>
      </c>
      <c r="E425" s="23">
        <v>0.23</v>
      </c>
      <c r="F425" s="24">
        <v>3.81</v>
      </c>
      <c r="G425" s="24">
        <v>-1.36</v>
      </c>
      <c r="H425" s="24">
        <v>2.58</v>
      </c>
      <c r="I425" s="38">
        <f t="shared" si="6"/>
        <v>-0.52</v>
      </c>
    </row>
    <row r="426" spans="1:9" ht="15" x14ac:dyDescent="0.25">
      <c r="A426" s="25" t="s">
        <v>644</v>
      </c>
      <c r="B426" s="21" t="s">
        <v>645</v>
      </c>
      <c r="C426" s="46">
        <v>0</v>
      </c>
      <c r="D426" s="22">
        <v>0</v>
      </c>
      <c r="E426" s="23">
        <v>0.04</v>
      </c>
      <c r="F426" s="24">
        <v>3.89</v>
      </c>
      <c r="G426" s="24">
        <v>-1.27</v>
      </c>
      <c r="H426" s="24">
        <v>2.63</v>
      </c>
      <c r="I426" s="38">
        <f t="shared" si="6"/>
        <v>5.29</v>
      </c>
    </row>
    <row r="427" spans="1:9" ht="15" x14ac:dyDescent="0.25">
      <c r="A427" s="25" t="s">
        <v>1198</v>
      </c>
      <c r="B427" s="21" t="s">
        <v>1199</v>
      </c>
      <c r="C427" s="46">
        <v>0</v>
      </c>
      <c r="D427" s="22">
        <v>-5.52</v>
      </c>
      <c r="E427" s="23">
        <v>0.11</v>
      </c>
      <c r="F427" s="24">
        <v>3.59</v>
      </c>
      <c r="G427" s="24">
        <v>-1.45</v>
      </c>
      <c r="H427" s="24">
        <v>2.4300000000000002</v>
      </c>
      <c r="I427" s="38">
        <f t="shared" si="6"/>
        <v>-0.84</v>
      </c>
    </row>
    <row r="428" spans="1:9" ht="15" x14ac:dyDescent="0.25">
      <c r="A428" s="25" t="s">
        <v>1200</v>
      </c>
      <c r="B428" s="21" t="s">
        <v>1201</v>
      </c>
      <c r="C428" s="46">
        <v>0</v>
      </c>
      <c r="D428" s="22">
        <v>-5</v>
      </c>
      <c r="E428" s="23">
        <v>0.2</v>
      </c>
      <c r="F428" s="24">
        <v>3.35</v>
      </c>
      <c r="G428" s="24">
        <v>-0.95</v>
      </c>
      <c r="H428" s="24">
        <v>2.27</v>
      </c>
      <c r="I428" s="38">
        <f t="shared" si="6"/>
        <v>-0.13</v>
      </c>
    </row>
    <row r="429" spans="1:9" ht="15" x14ac:dyDescent="0.25">
      <c r="A429" s="25" t="s">
        <v>1202</v>
      </c>
      <c r="B429" s="21" t="s">
        <v>1203</v>
      </c>
      <c r="C429" s="46">
        <v>0</v>
      </c>
      <c r="D429" s="22">
        <v>0</v>
      </c>
      <c r="E429" s="23">
        <v>0.48</v>
      </c>
      <c r="F429" s="24">
        <v>3.05</v>
      </c>
      <c r="G429" s="24">
        <v>-1.37</v>
      </c>
      <c r="H429" s="24">
        <v>2.06</v>
      </c>
      <c r="I429" s="38">
        <f t="shared" si="6"/>
        <v>4.22</v>
      </c>
    </row>
    <row r="430" spans="1:9" ht="15" x14ac:dyDescent="0.25">
      <c r="A430" s="25" t="s">
        <v>940</v>
      </c>
      <c r="B430" s="21" t="s">
        <v>941</v>
      </c>
      <c r="C430" s="46">
        <v>0</v>
      </c>
      <c r="D430" s="22">
        <v>0</v>
      </c>
      <c r="E430" s="23">
        <v>0</v>
      </c>
      <c r="F430" s="24">
        <v>3.59</v>
      </c>
      <c r="G430" s="24">
        <v>-1.89</v>
      </c>
      <c r="H430" s="24">
        <v>2.4300000000000002</v>
      </c>
      <c r="I430" s="38">
        <f t="shared" si="6"/>
        <v>4.13</v>
      </c>
    </row>
    <row r="431" spans="1:9" ht="15" x14ac:dyDescent="0.25">
      <c r="A431" s="25" t="s">
        <v>1204</v>
      </c>
      <c r="B431" s="21" t="s">
        <v>1205</v>
      </c>
      <c r="C431" s="46">
        <v>0</v>
      </c>
      <c r="D431" s="22">
        <v>-5.0199999999999996</v>
      </c>
      <c r="E431" s="23">
        <v>2.7</v>
      </c>
      <c r="F431" s="24">
        <v>3.03</v>
      </c>
      <c r="G431" s="24">
        <v>-2.16</v>
      </c>
      <c r="H431" s="24">
        <v>2.0499999999999998</v>
      </c>
      <c r="I431" s="38">
        <f t="shared" si="6"/>
        <v>0.6</v>
      </c>
    </row>
    <row r="432" spans="1:9" ht="15" x14ac:dyDescent="0.25">
      <c r="A432" s="25" t="s">
        <v>1206</v>
      </c>
      <c r="B432" s="21" t="s">
        <v>545</v>
      </c>
      <c r="C432" s="46">
        <v>0</v>
      </c>
      <c r="D432" s="22">
        <v>0</v>
      </c>
      <c r="E432" s="23">
        <v>0.13</v>
      </c>
      <c r="F432" s="24">
        <v>4.7300000000000004</v>
      </c>
      <c r="G432" s="24">
        <v>-3.17</v>
      </c>
      <c r="H432" s="24">
        <v>3.2</v>
      </c>
      <c r="I432" s="38">
        <f t="shared" si="6"/>
        <v>4.8899999999999997</v>
      </c>
    </row>
    <row r="433" spans="1:9" ht="15" x14ac:dyDescent="0.25">
      <c r="A433" s="25" t="s">
        <v>942</v>
      </c>
      <c r="B433" s="21" t="s">
        <v>943</v>
      </c>
      <c r="C433" s="46">
        <v>0</v>
      </c>
      <c r="D433" s="22">
        <v>0</v>
      </c>
      <c r="E433" s="23">
        <v>0</v>
      </c>
      <c r="F433" s="24">
        <v>2.88</v>
      </c>
      <c r="G433" s="24">
        <v>-0.79</v>
      </c>
      <c r="H433" s="24">
        <v>1.95</v>
      </c>
      <c r="I433" s="38">
        <f t="shared" si="6"/>
        <v>4.04</v>
      </c>
    </row>
    <row r="434" spans="1:9" ht="15" x14ac:dyDescent="0.25">
      <c r="A434" s="25" t="s">
        <v>944</v>
      </c>
      <c r="B434" s="21" t="s">
        <v>945</v>
      </c>
      <c r="C434" s="46">
        <v>0</v>
      </c>
      <c r="D434" s="22">
        <v>0</v>
      </c>
      <c r="E434" s="23">
        <v>2.0499999999999998</v>
      </c>
      <c r="F434" s="24">
        <v>2.98</v>
      </c>
      <c r="G434" s="24">
        <v>-0.48</v>
      </c>
      <c r="H434" s="24">
        <v>2.02</v>
      </c>
      <c r="I434" s="38">
        <f t="shared" si="6"/>
        <v>6.57</v>
      </c>
    </row>
    <row r="435" spans="1:9" ht="15" x14ac:dyDescent="0.25">
      <c r="A435" s="25" t="s">
        <v>532</v>
      </c>
      <c r="B435" s="21" t="s">
        <v>533</v>
      </c>
      <c r="C435" s="46">
        <v>0</v>
      </c>
      <c r="D435" s="22">
        <v>0</v>
      </c>
      <c r="E435" s="23">
        <v>0.92</v>
      </c>
      <c r="F435" s="24">
        <v>2.38</v>
      </c>
      <c r="G435" s="24">
        <v>-0.39</v>
      </c>
      <c r="H435" s="24">
        <v>1.61</v>
      </c>
      <c r="I435" s="38">
        <f t="shared" si="6"/>
        <v>4.5199999999999996</v>
      </c>
    </row>
    <row r="436" spans="1:9" ht="15" x14ac:dyDescent="0.25">
      <c r="A436" s="25" t="s">
        <v>946</v>
      </c>
      <c r="B436" s="21" t="s">
        <v>947</v>
      </c>
      <c r="C436" s="46">
        <v>0</v>
      </c>
      <c r="D436" s="22">
        <v>0</v>
      </c>
      <c r="E436" s="23">
        <v>0</v>
      </c>
      <c r="F436" s="24">
        <v>4.2300000000000004</v>
      </c>
      <c r="G436" s="24">
        <v>-0.54</v>
      </c>
      <c r="H436" s="24">
        <v>2.86</v>
      </c>
      <c r="I436" s="38">
        <f t="shared" si="6"/>
        <v>6.55</v>
      </c>
    </row>
    <row r="437" spans="1:9" ht="15" x14ac:dyDescent="0.25">
      <c r="A437" s="25" t="s">
        <v>948</v>
      </c>
      <c r="B437" s="21" t="s">
        <v>949</v>
      </c>
      <c r="C437" s="46">
        <v>0</v>
      </c>
      <c r="D437" s="22">
        <v>0</v>
      </c>
      <c r="E437" s="23">
        <v>0.03</v>
      </c>
      <c r="F437" s="24">
        <v>2.21</v>
      </c>
      <c r="G437" s="24">
        <v>-0.46</v>
      </c>
      <c r="H437" s="24">
        <v>1.5</v>
      </c>
      <c r="I437" s="38">
        <f t="shared" si="6"/>
        <v>3.28</v>
      </c>
    </row>
    <row r="438" spans="1:9" ht="15" x14ac:dyDescent="0.25">
      <c r="A438" s="25" t="s">
        <v>611</v>
      </c>
      <c r="B438" s="21" t="s">
        <v>612</v>
      </c>
      <c r="C438" s="46">
        <v>0</v>
      </c>
      <c r="D438" s="22">
        <v>0</v>
      </c>
      <c r="E438" s="23">
        <v>0.43</v>
      </c>
      <c r="F438" s="24">
        <v>4.18</v>
      </c>
      <c r="G438" s="24">
        <v>-1.24</v>
      </c>
      <c r="H438" s="24">
        <v>2.83</v>
      </c>
      <c r="I438" s="38">
        <f t="shared" si="6"/>
        <v>6.2</v>
      </c>
    </row>
    <row r="439" spans="1:9" ht="15" x14ac:dyDescent="0.25">
      <c r="A439" s="25" t="s">
        <v>950</v>
      </c>
      <c r="B439" s="21" t="s">
        <v>951</v>
      </c>
      <c r="C439" s="46">
        <v>0</v>
      </c>
      <c r="D439" s="22">
        <v>0</v>
      </c>
      <c r="E439" s="23">
        <v>0</v>
      </c>
      <c r="F439" s="24">
        <v>4.24</v>
      </c>
      <c r="G439" s="24">
        <v>-1.71</v>
      </c>
      <c r="H439" s="24">
        <v>2.87</v>
      </c>
      <c r="I439" s="38">
        <f t="shared" si="6"/>
        <v>5.4</v>
      </c>
    </row>
    <row r="440" spans="1:9" ht="15" x14ac:dyDescent="0.25">
      <c r="A440" s="25" t="s">
        <v>498</v>
      </c>
      <c r="B440" s="21" t="s">
        <v>499</v>
      </c>
      <c r="C440" s="46">
        <v>0</v>
      </c>
      <c r="D440" s="22">
        <v>0</v>
      </c>
      <c r="E440" s="23">
        <v>0.21</v>
      </c>
      <c r="F440" s="24">
        <v>5.18</v>
      </c>
      <c r="G440" s="24">
        <v>-2.71</v>
      </c>
      <c r="H440" s="24">
        <v>3.5</v>
      </c>
      <c r="I440" s="38">
        <f t="shared" si="6"/>
        <v>6.18</v>
      </c>
    </row>
    <row r="441" spans="1:9" ht="15" x14ac:dyDescent="0.25">
      <c r="A441" s="25" t="s">
        <v>181</v>
      </c>
      <c r="B441" s="21" t="s">
        <v>182</v>
      </c>
      <c r="C441" s="46">
        <v>0</v>
      </c>
      <c r="D441" s="22">
        <v>0</v>
      </c>
      <c r="E441" s="23">
        <v>2.0099999999999998</v>
      </c>
      <c r="F441" s="24">
        <v>3.17</v>
      </c>
      <c r="G441" s="24">
        <v>-0.87</v>
      </c>
      <c r="H441" s="24">
        <v>2.14</v>
      </c>
      <c r="I441" s="38">
        <f t="shared" si="6"/>
        <v>6.45</v>
      </c>
    </row>
    <row r="442" spans="1:9" ht="15" x14ac:dyDescent="0.25">
      <c r="A442" s="25" t="s">
        <v>476</v>
      </c>
      <c r="B442" s="21" t="s">
        <v>477</v>
      </c>
      <c r="C442" s="46">
        <v>0</v>
      </c>
      <c r="D442" s="22">
        <v>0</v>
      </c>
      <c r="E442" s="23">
        <v>0.43</v>
      </c>
      <c r="F442" s="24">
        <v>2.61</v>
      </c>
      <c r="G442" s="24">
        <v>-0.78</v>
      </c>
      <c r="H442" s="24">
        <v>1.77</v>
      </c>
      <c r="I442" s="38">
        <f t="shared" si="6"/>
        <v>4.03</v>
      </c>
    </row>
    <row r="443" spans="1:9" ht="15" x14ac:dyDescent="0.25">
      <c r="A443" s="25" t="s">
        <v>177</v>
      </c>
      <c r="B443" s="21" t="s">
        <v>178</v>
      </c>
      <c r="C443" s="46">
        <v>0</v>
      </c>
      <c r="D443" s="22">
        <v>0</v>
      </c>
      <c r="E443" s="23">
        <v>2.56</v>
      </c>
      <c r="F443" s="24">
        <v>2.5499999999999998</v>
      </c>
      <c r="G443" s="24">
        <v>-1.48</v>
      </c>
      <c r="H443" s="24">
        <v>1.72</v>
      </c>
      <c r="I443" s="38">
        <f t="shared" si="6"/>
        <v>5.35</v>
      </c>
    </row>
    <row r="444" spans="1:9" ht="15" x14ac:dyDescent="0.25">
      <c r="A444" s="25" t="s">
        <v>684</v>
      </c>
      <c r="B444" s="21" t="s">
        <v>685</v>
      </c>
      <c r="C444" s="46">
        <v>0</v>
      </c>
      <c r="D444" s="22">
        <v>0</v>
      </c>
      <c r="E444" s="23">
        <v>0.36</v>
      </c>
      <c r="F444" s="24">
        <v>3.04</v>
      </c>
      <c r="G444" s="24">
        <v>-1.1499999999999999</v>
      </c>
      <c r="H444" s="24">
        <v>2.0499999999999998</v>
      </c>
      <c r="I444" s="38">
        <f t="shared" si="6"/>
        <v>4.3</v>
      </c>
    </row>
    <row r="445" spans="1:9" ht="15" x14ac:dyDescent="0.25">
      <c r="A445" s="25" t="s">
        <v>39</v>
      </c>
      <c r="B445" s="21" t="s">
        <v>40</v>
      </c>
      <c r="C445" s="46">
        <v>0</v>
      </c>
      <c r="D445" s="22">
        <v>0</v>
      </c>
      <c r="E445" s="23">
        <v>5.67</v>
      </c>
      <c r="F445" s="24">
        <v>4.28</v>
      </c>
      <c r="G445" s="24">
        <v>-1.67</v>
      </c>
      <c r="H445" s="24">
        <v>2.89</v>
      </c>
      <c r="I445" s="38">
        <f t="shared" si="6"/>
        <v>11.17</v>
      </c>
    </row>
    <row r="446" spans="1:9" ht="15" x14ac:dyDescent="0.25">
      <c r="A446" s="25" t="s">
        <v>578</v>
      </c>
      <c r="B446" s="21" t="s">
        <v>579</v>
      </c>
      <c r="C446" s="46">
        <v>0</v>
      </c>
      <c r="D446" s="22">
        <v>0</v>
      </c>
      <c r="E446" s="23">
        <v>0.35</v>
      </c>
      <c r="F446" s="24">
        <v>4.12</v>
      </c>
      <c r="G446" s="24">
        <v>-0.79</v>
      </c>
      <c r="H446" s="24">
        <v>2.79</v>
      </c>
      <c r="I446" s="38">
        <f t="shared" si="6"/>
        <v>6.47</v>
      </c>
    </row>
    <row r="447" spans="1:9" ht="15" x14ac:dyDescent="0.25">
      <c r="A447" s="25" t="s">
        <v>570</v>
      </c>
      <c r="B447" s="21" t="s">
        <v>571</v>
      </c>
      <c r="C447" s="46">
        <v>0</v>
      </c>
      <c r="D447" s="22">
        <v>0</v>
      </c>
      <c r="E447" s="23">
        <v>0.1</v>
      </c>
      <c r="F447" s="24">
        <v>3.77</v>
      </c>
      <c r="G447" s="24">
        <v>-0.71</v>
      </c>
      <c r="H447" s="24">
        <v>2.5499999999999998</v>
      </c>
      <c r="I447" s="38">
        <f t="shared" si="6"/>
        <v>5.71</v>
      </c>
    </row>
    <row r="448" spans="1:9" ht="15" x14ac:dyDescent="0.25">
      <c r="A448" s="25" t="s">
        <v>952</v>
      </c>
      <c r="B448" s="21" t="s">
        <v>953</v>
      </c>
      <c r="C448" s="46">
        <v>0</v>
      </c>
      <c r="D448" s="22">
        <v>0</v>
      </c>
      <c r="E448" s="23">
        <v>0</v>
      </c>
      <c r="F448" s="24">
        <v>4.3099999999999996</v>
      </c>
      <c r="G448" s="24">
        <v>-1.08</v>
      </c>
      <c r="H448" s="24">
        <v>2.91</v>
      </c>
      <c r="I448" s="38">
        <f t="shared" si="6"/>
        <v>6.14</v>
      </c>
    </row>
    <row r="449" spans="1:9" ht="15" x14ac:dyDescent="0.25">
      <c r="A449" s="25" t="s">
        <v>580</v>
      </c>
      <c r="B449" s="21" t="s">
        <v>581</v>
      </c>
      <c r="C449" s="46">
        <v>0</v>
      </c>
      <c r="D449" s="22">
        <v>0</v>
      </c>
      <c r="E449" s="23">
        <v>0.13</v>
      </c>
      <c r="F449" s="24">
        <v>3.66</v>
      </c>
      <c r="G449" s="24">
        <v>-1.95</v>
      </c>
      <c r="H449" s="24">
        <v>2.4700000000000002</v>
      </c>
      <c r="I449" s="38">
        <f t="shared" si="6"/>
        <v>4.3099999999999996</v>
      </c>
    </row>
    <row r="450" spans="1:9" ht="15" x14ac:dyDescent="0.25">
      <c r="A450" s="25" t="s">
        <v>1207</v>
      </c>
      <c r="B450" s="21" t="s">
        <v>1208</v>
      </c>
      <c r="C450" s="46">
        <v>0</v>
      </c>
      <c r="D450" s="22">
        <v>0</v>
      </c>
      <c r="E450" s="23">
        <v>2.61</v>
      </c>
      <c r="F450" s="24">
        <v>2.76</v>
      </c>
      <c r="G450" s="24">
        <v>-0.81</v>
      </c>
      <c r="H450" s="24">
        <v>1.87</v>
      </c>
      <c r="I450" s="38">
        <f t="shared" si="6"/>
        <v>6.43</v>
      </c>
    </row>
    <row r="451" spans="1:9" ht="15" x14ac:dyDescent="0.25">
      <c r="A451" s="25" t="s">
        <v>954</v>
      </c>
      <c r="B451" s="21" t="s">
        <v>955</v>
      </c>
      <c r="C451" s="46">
        <v>0</v>
      </c>
      <c r="D451" s="22">
        <v>0</v>
      </c>
      <c r="E451" s="23">
        <v>0</v>
      </c>
      <c r="F451" s="24">
        <v>4.22</v>
      </c>
      <c r="G451" s="24">
        <v>-1.61</v>
      </c>
      <c r="H451" s="24">
        <v>2.86</v>
      </c>
      <c r="I451" s="38">
        <f t="shared" si="6"/>
        <v>5.47</v>
      </c>
    </row>
    <row r="452" spans="1:9" ht="15" x14ac:dyDescent="0.25">
      <c r="A452" s="25" t="s">
        <v>308</v>
      </c>
      <c r="B452" s="21" t="s">
        <v>309</v>
      </c>
      <c r="C452" s="46">
        <v>0</v>
      </c>
      <c r="D452" s="22">
        <v>-4.4800000000000004</v>
      </c>
      <c r="E452" s="23">
        <v>1.64</v>
      </c>
      <c r="F452" s="24">
        <v>3.01</v>
      </c>
      <c r="G452" s="24">
        <v>-1.0900000000000001</v>
      </c>
      <c r="H452" s="24">
        <v>2.0299999999999998</v>
      </c>
      <c r="I452" s="38">
        <f t="shared" si="6"/>
        <v>1.1100000000000001</v>
      </c>
    </row>
    <row r="453" spans="1:9" ht="15" x14ac:dyDescent="0.25">
      <c r="A453" s="25" t="s">
        <v>490</v>
      </c>
      <c r="B453" s="21" t="s">
        <v>491</v>
      </c>
      <c r="C453" s="46">
        <v>0</v>
      </c>
      <c r="D453" s="22">
        <v>0</v>
      </c>
      <c r="E453" s="23">
        <v>0.39</v>
      </c>
      <c r="F453" s="24">
        <v>2.59</v>
      </c>
      <c r="G453" s="24">
        <v>-0.8</v>
      </c>
      <c r="H453" s="24">
        <v>1.75</v>
      </c>
      <c r="I453" s="38">
        <f t="shared" si="6"/>
        <v>3.93</v>
      </c>
    </row>
    <row r="454" spans="1:9" ht="15" x14ac:dyDescent="0.25">
      <c r="A454" s="25" t="s">
        <v>704</v>
      </c>
      <c r="B454" s="21" t="s">
        <v>705</v>
      </c>
      <c r="C454" s="46">
        <v>0</v>
      </c>
      <c r="D454" s="22">
        <v>-6.52</v>
      </c>
      <c r="E454" s="23">
        <v>0.22</v>
      </c>
      <c r="F454" s="24">
        <v>4.17</v>
      </c>
      <c r="G454" s="24">
        <v>-2.27</v>
      </c>
      <c r="H454" s="24">
        <v>2.83</v>
      </c>
      <c r="I454" s="38">
        <f t="shared" ref="I454:I517" si="7">ROUND(C454+D454+E454+F454+G454+H454,2)</f>
        <v>-1.57</v>
      </c>
    </row>
    <row r="455" spans="1:9" ht="15" x14ac:dyDescent="0.25">
      <c r="A455" s="25" t="s">
        <v>99</v>
      </c>
      <c r="B455" s="21" t="s">
        <v>100</v>
      </c>
      <c r="C455" s="46">
        <v>0</v>
      </c>
      <c r="D455" s="22">
        <v>0</v>
      </c>
      <c r="E455" s="23">
        <v>4.32</v>
      </c>
      <c r="F455" s="24">
        <v>4.49</v>
      </c>
      <c r="G455" s="24">
        <v>-2.54</v>
      </c>
      <c r="H455" s="24">
        <v>3.04</v>
      </c>
      <c r="I455" s="38">
        <f t="shared" si="7"/>
        <v>9.31</v>
      </c>
    </row>
    <row r="456" spans="1:9" ht="15" x14ac:dyDescent="0.25">
      <c r="A456" s="25" t="s">
        <v>88</v>
      </c>
      <c r="B456" s="21" t="s">
        <v>89</v>
      </c>
      <c r="C456" s="46">
        <v>0</v>
      </c>
      <c r="D456" s="22">
        <v>0</v>
      </c>
      <c r="E456" s="23">
        <v>3.13</v>
      </c>
      <c r="F456" s="24">
        <v>5.01</v>
      </c>
      <c r="G456" s="24">
        <v>-1.55</v>
      </c>
      <c r="H456" s="24">
        <v>3.39</v>
      </c>
      <c r="I456" s="38">
        <f t="shared" si="7"/>
        <v>9.98</v>
      </c>
    </row>
    <row r="457" spans="1:9" ht="15" x14ac:dyDescent="0.25">
      <c r="A457" s="25" t="s">
        <v>484</v>
      </c>
      <c r="B457" s="21" t="s">
        <v>485</v>
      </c>
      <c r="C457" s="46">
        <v>0</v>
      </c>
      <c r="D457" s="22">
        <v>-7.59</v>
      </c>
      <c r="E457" s="23">
        <v>1.32</v>
      </c>
      <c r="F457" s="24">
        <v>4.42</v>
      </c>
      <c r="G457" s="24">
        <v>-4.28</v>
      </c>
      <c r="H457" s="24">
        <v>2.98</v>
      </c>
      <c r="I457" s="38">
        <f t="shared" si="7"/>
        <v>-3.15</v>
      </c>
    </row>
    <row r="458" spans="1:9" ht="15" x14ac:dyDescent="0.25">
      <c r="A458" s="25" t="s">
        <v>4</v>
      </c>
      <c r="B458" s="21" t="s">
        <v>5</v>
      </c>
      <c r="C458" s="46">
        <v>0</v>
      </c>
      <c r="D458" s="22">
        <v>0</v>
      </c>
      <c r="E458" s="23">
        <v>0.28999999999999998</v>
      </c>
      <c r="F458" s="24">
        <v>3.17</v>
      </c>
      <c r="G458" s="24">
        <v>-1.88</v>
      </c>
      <c r="H458" s="24">
        <v>2.14</v>
      </c>
      <c r="I458" s="38">
        <f t="shared" si="7"/>
        <v>3.72</v>
      </c>
    </row>
    <row r="459" spans="1:9" ht="15" x14ac:dyDescent="0.25">
      <c r="A459" s="25" t="s">
        <v>718</v>
      </c>
      <c r="B459" s="21" t="s">
        <v>719</v>
      </c>
      <c r="C459" s="46">
        <v>0</v>
      </c>
      <c r="D459" s="22">
        <v>0</v>
      </c>
      <c r="E459" s="23">
        <v>0.03</v>
      </c>
      <c r="F459" s="24">
        <v>3.02</v>
      </c>
      <c r="G459" s="24">
        <v>-2.9</v>
      </c>
      <c r="H459" s="24">
        <v>2.04</v>
      </c>
      <c r="I459" s="38">
        <f t="shared" si="7"/>
        <v>2.19</v>
      </c>
    </row>
    <row r="460" spans="1:9" ht="15" x14ac:dyDescent="0.25">
      <c r="A460" s="25" t="s">
        <v>956</v>
      </c>
      <c r="B460" s="21" t="s">
        <v>957</v>
      </c>
      <c r="C460" s="46">
        <v>0</v>
      </c>
      <c r="D460" s="22">
        <v>0</v>
      </c>
      <c r="E460" s="23">
        <v>0</v>
      </c>
      <c r="F460" s="24">
        <v>3.64</v>
      </c>
      <c r="G460" s="24">
        <v>-2.78</v>
      </c>
      <c r="H460" s="24">
        <v>2.46</v>
      </c>
      <c r="I460" s="38">
        <f t="shared" si="7"/>
        <v>3.32</v>
      </c>
    </row>
    <row r="461" spans="1:9" ht="15" x14ac:dyDescent="0.25">
      <c r="A461" s="25" t="s">
        <v>235</v>
      </c>
      <c r="B461" s="21" t="s">
        <v>236</v>
      </c>
      <c r="C461" s="46">
        <v>0</v>
      </c>
      <c r="D461" s="22">
        <v>0</v>
      </c>
      <c r="E461" s="23">
        <v>1.78</v>
      </c>
      <c r="F461" s="24">
        <v>2.96</v>
      </c>
      <c r="G461" s="24">
        <v>-0.63</v>
      </c>
      <c r="H461" s="24">
        <v>2</v>
      </c>
      <c r="I461" s="38">
        <f t="shared" si="7"/>
        <v>6.11</v>
      </c>
    </row>
    <row r="462" spans="1:9" ht="15" x14ac:dyDescent="0.25">
      <c r="A462" s="25" t="s">
        <v>958</v>
      </c>
      <c r="B462" s="21" t="s">
        <v>959</v>
      </c>
      <c r="C462" s="46">
        <v>0</v>
      </c>
      <c r="D462" s="22">
        <v>0</v>
      </c>
      <c r="E462" s="23">
        <v>0.06</v>
      </c>
      <c r="F462" s="24">
        <v>2.94</v>
      </c>
      <c r="G462" s="24">
        <v>-1.18</v>
      </c>
      <c r="H462" s="24">
        <v>1.99</v>
      </c>
      <c r="I462" s="38">
        <f t="shared" si="7"/>
        <v>3.81</v>
      </c>
    </row>
    <row r="463" spans="1:9" ht="15" x14ac:dyDescent="0.25">
      <c r="A463" s="25" t="s">
        <v>960</v>
      </c>
      <c r="B463" s="21" t="s">
        <v>961</v>
      </c>
      <c r="C463" s="46">
        <v>0</v>
      </c>
      <c r="D463" s="22">
        <v>0</v>
      </c>
      <c r="E463" s="23">
        <v>0</v>
      </c>
      <c r="F463" s="24">
        <v>4.03</v>
      </c>
      <c r="G463" s="24">
        <v>-0.8</v>
      </c>
      <c r="H463" s="24">
        <v>2.73</v>
      </c>
      <c r="I463" s="38">
        <f t="shared" si="7"/>
        <v>5.96</v>
      </c>
    </row>
    <row r="464" spans="1:9" ht="15" x14ac:dyDescent="0.25">
      <c r="A464" s="25" t="s">
        <v>730</v>
      </c>
      <c r="B464" s="21" t="s">
        <v>731</v>
      </c>
      <c r="C464" s="46">
        <v>0</v>
      </c>
      <c r="D464" s="22">
        <v>0</v>
      </c>
      <c r="E464" s="23">
        <v>0</v>
      </c>
      <c r="F464" s="24">
        <v>3.46</v>
      </c>
      <c r="G464" s="24">
        <v>-0.98</v>
      </c>
      <c r="H464" s="24">
        <v>2.34</v>
      </c>
      <c r="I464" s="38">
        <f t="shared" si="7"/>
        <v>4.82</v>
      </c>
    </row>
    <row r="465" spans="1:9" ht="15" x14ac:dyDescent="0.25">
      <c r="A465" s="25" t="s">
        <v>962</v>
      </c>
      <c r="B465" s="21" t="s">
        <v>963</v>
      </c>
      <c r="C465" s="46">
        <v>0</v>
      </c>
      <c r="D465" s="22">
        <v>0</v>
      </c>
      <c r="E465" s="23">
        <v>0</v>
      </c>
      <c r="F465" s="24">
        <v>3.79</v>
      </c>
      <c r="G465" s="24">
        <v>-0.52</v>
      </c>
      <c r="H465" s="24">
        <v>2.56</v>
      </c>
      <c r="I465" s="38">
        <f t="shared" si="7"/>
        <v>5.83</v>
      </c>
    </row>
    <row r="466" spans="1:9" ht="15" x14ac:dyDescent="0.25">
      <c r="A466" s="25" t="s">
        <v>572</v>
      </c>
      <c r="B466" s="21" t="s">
        <v>573</v>
      </c>
      <c r="C466" s="46">
        <v>0</v>
      </c>
      <c r="D466" s="22">
        <v>0</v>
      </c>
      <c r="E466" s="23">
        <v>0.12</v>
      </c>
      <c r="F466" s="24">
        <v>2.85</v>
      </c>
      <c r="G466" s="24">
        <v>-0.68</v>
      </c>
      <c r="H466" s="24">
        <v>1.93</v>
      </c>
      <c r="I466" s="38">
        <f t="shared" si="7"/>
        <v>4.22</v>
      </c>
    </row>
    <row r="467" spans="1:9" ht="15" x14ac:dyDescent="0.25">
      <c r="A467" s="25" t="s">
        <v>964</v>
      </c>
      <c r="B467" s="21" t="s">
        <v>965</v>
      </c>
      <c r="C467" s="46">
        <v>0</v>
      </c>
      <c r="D467" s="22">
        <v>0</v>
      </c>
      <c r="E467" s="23">
        <v>0</v>
      </c>
      <c r="F467" s="24">
        <v>2.57</v>
      </c>
      <c r="G467" s="24">
        <v>-1.59</v>
      </c>
      <c r="H467" s="24">
        <v>1.74</v>
      </c>
      <c r="I467" s="38">
        <f t="shared" si="7"/>
        <v>2.72</v>
      </c>
    </row>
    <row r="468" spans="1:9" ht="15" x14ac:dyDescent="0.25">
      <c r="A468" s="25" t="s">
        <v>171</v>
      </c>
      <c r="B468" s="21" t="s">
        <v>172</v>
      </c>
      <c r="C468" s="46">
        <v>0</v>
      </c>
      <c r="D468" s="22">
        <v>0</v>
      </c>
      <c r="E468" s="23">
        <v>1.96</v>
      </c>
      <c r="F468" s="24">
        <v>2.83</v>
      </c>
      <c r="G468" s="24">
        <v>-0.83</v>
      </c>
      <c r="H468" s="24">
        <v>1.91</v>
      </c>
      <c r="I468" s="38">
        <f t="shared" si="7"/>
        <v>5.87</v>
      </c>
    </row>
    <row r="469" spans="1:9" ht="15" x14ac:dyDescent="0.25">
      <c r="A469" s="25" t="s">
        <v>251</v>
      </c>
      <c r="B469" s="21" t="s">
        <v>252</v>
      </c>
      <c r="C469" s="46">
        <v>0</v>
      </c>
      <c r="D469" s="22">
        <v>0</v>
      </c>
      <c r="E469" s="23">
        <v>1.46</v>
      </c>
      <c r="F469" s="24">
        <v>2.17</v>
      </c>
      <c r="G469" s="24">
        <v>-1.39</v>
      </c>
      <c r="H469" s="24">
        <v>1.47</v>
      </c>
      <c r="I469" s="38">
        <f t="shared" si="7"/>
        <v>3.71</v>
      </c>
    </row>
    <row r="470" spans="1:9" ht="15" x14ac:dyDescent="0.25">
      <c r="A470" s="20" t="s">
        <v>1300</v>
      </c>
      <c r="B470" s="21" t="s">
        <v>966</v>
      </c>
      <c r="C470" s="46">
        <v>0</v>
      </c>
      <c r="D470" s="22">
        <v>-4.21</v>
      </c>
      <c r="E470" s="23">
        <v>7.0000000000000007E-2</v>
      </c>
      <c r="F470" s="24">
        <v>2.67</v>
      </c>
      <c r="G470" s="24">
        <v>-1.66</v>
      </c>
      <c r="H470" s="24">
        <v>1.79</v>
      </c>
      <c r="I470" s="38">
        <f t="shared" si="7"/>
        <v>-1.34</v>
      </c>
    </row>
    <row r="471" spans="1:9" ht="15" x14ac:dyDescent="0.25">
      <c r="A471" s="25" t="s">
        <v>967</v>
      </c>
      <c r="B471" s="21" t="s">
        <v>968</v>
      </c>
      <c r="C471" s="46">
        <v>0</v>
      </c>
      <c r="D471" s="22">
        <v>0</v>
      </c>
      <c r="E471" s="23">
        <v>0</v>
      </c>
      <c r="F471" s="24">
        <v>3.17</v>
      </c>
      <c r="G471" s="24">
        <v>-2.17</v>
      </c>
      <c r="H471" s="24">
        <v>2.14</v>
      </c>
      <c r="I471" s="38">
        <f t="shared" si="7"/>
        <v>3.14</v>
      </c>
    </row>
    <row r="472" spans="1:9" ht="15" x14ac:dyDescent="0.25">
      <c r="A472" s="25" t="s">
        <v>51</v>
      </c>
      <c r="B472" s="21" t="s">
        <v>52</v>
      </c>
      <c r="C472" s="46">
        <v>0</v>
      </c>
      <c r="D472" s="22">
        <v>0</v>
      </c>
      <c r="E472" s="23">
        <v>2.67</v>
      </c>
      <c r="F472" s="24">
        <v>2.46</v>
      </c>
      <c r="G472" s="24">
        <v>-0.69</v>
      </c>
      <c r="H472" s="24">
        <v>1.66</v>
      </c>
      <c r="I472" s="38">
        <f t="shared" si="7"/>
        <v>6.1</v>
      </c>
    </row>
    <row r="473" spans="1:9" ht="15" x14ac:dyDescent="0.25">
      <c r="A473" s="25" t="s">
        <v>969</v>
      </c>
      <c r="B473" s="21" t="s">
        <v>970</v>
      </c>
      <c r="C473" s="46">
        <v>0</v>
      </c>
      <c r="D473" s="22">
        <v>0</v>
      </c>
      <c r="E473" s="23">
        <v>0.03</v>
      </c>
      <c r="F473" s="24">
        <v>3.36</v>
      </c>
      <c r="G473" s="24">
        <v>-0.56999999999999995</v>
      </c>
      <c r="H473" s="24">
        <v>2.27</v>
      </c>
      <c r="I473" s="38">
        <f t="shared" si="7"/>
        <v>5.09</v>
      </c>
    </row>
    <row r="474" spans="1:9" ht="15" x14ac:dyDescent="0.25">
      <c r="A474" s="25" t="s">
        <v>646</v>
      </c>
      <c r="B474" s="21" t="s">
        <v>647</v>
      </c>
      <c r="C474" s="46">
        <v>0</v>
      </c>
      <c r="D474" s="22">
        <v>0</v>
      </c>
      <c r="E474" s="23">
        <v>0.24</v>
      </c>
      <c r="F474" s="24">
        <v>3.08</v>
      </c>
      <c r="G474" s="24">
        <v>-0.45</v>
      </c>
      <c r="H474" s="24">
        <v>2.08</v>
      </c>
      <c r="I474" s="38">
        <f t="shared" si="7"/>
        <v>4.95</v>
      </c>
    </row>
    <row r="475" spans="1:9" ht="15" x14ac:dyDescent="0.25">
      <c r="A475" s="25" t="s">
        <v>432</v>
      </c>
      <c r="B475" s="21" t="s">
        <v>433</v>
      </c>
      <c r="C475" s="46">
        <v>0</v>
      </c>
      <c r="D475" s="22">
        <v>0</v>
      </c>
      <c r="E475" s="23">
        <v>1.1000000000000001</v>
      </c>
      <c r="F475" s="24">
        <v>3.57</v>
      </c>
      <c r="G475" s="24">
        <v>-0.9</v>
      </c>
      <c r="H475" s="24">
        <v>2.42</v>
      </c>
      <c r="I475" s="38">
        <f t="shared" si="7"/>
        <v>6.19</v>
      </c>
    </row>
    <row r="476" spans="1:9" ht="15" x14ac:dyDescent="0.25">
      <c r="A476" s="25" t="s">
        <v>45</v>
      </c>
      <c r="B476" s="21" t="s">
        <v>46</v>
      </c>
      <c r="C476" s="46">
        <v>0</v>
      </c>
      <c r="D476" s="22">
        <v>0</v>
      </c>
      <c r="E476" s="23">
        <v>5.6</v>
      </c>
      <c r="F476" s="24">
        <v>4.59</v>
      </c>
      <c r="G476" s="24">
        <v>-1.1399999999999999</v>
      </c>
      <c r="H476" s="24">
        <v>3.11</v>
      </c>
      <c r="I476" s="38">
        <f t="shared" si="7"/>
        <v>12.16</v>
      </c>
    </row>
    <row r="477" spans="1:9" ht="15" x14ac:dyDescent="0.25">
      <c r="A477" s="25" t="s">
        <v>440</v>
      </c>
      <c r="B477" s="21" t="s">
        <v>441</v>
      </c>
      <c r="C477" s="46">
        <v>0</v>
      </c>
      <c r="D477" s="22">
        <v>0</v>
      </c>
      <c r="E477" s="23">
        <v>1.54</v>
      </c>
      <c r="F477" s="24">
        <v>3.33</v>
      </c>
      <c r="G477" s="24">
        <v>-1.73</v>
      </c>
      <c r="H477" s="24">
        <v>2.2599999999999998</v>
      </c>
      <c r="I477" s="38">
        <f t="shared" si="7"/>
        <v>5.4</v>
      </c>
    </row>
    <row r="478" spans="1:9" ht="15" x14ac:dyDescent="0.25">
      <c r="A478" s="20" t="s">
        <v>1320</v>
      </c>
      <c r="B478" s="47" t="s">
        <v>1321</v>
      </c>
      <c r="C478" s="46">
        <v>0</v>
      </c>
      <c r="D478" s="22">
        <v>0</v>
      </c>
      <c r="E478" s="23">
        <v>3.54</v>
      </c>
      <c r="F478" s="24">
        <v>3.74</v>
      </c>
      <c r="G478" s="24">
        <v>-1.66</v>
      </c>
      <c r="H478" s="24">
        <v>2.5299999999999998</v>
      </c>
      <c r="I478" s="38">
        <f t="shared" si="7"/>
        <v>8.15</v>
      </c>
    </row>
    <row r="479" spans="1:9" ht="15" x14ac:dyDescent="0.25">
      <c r="A479" s="25" t="s">
        <v>971</v>
      </c>
      <c r="B479" s="21" t="s">
        <v>972</v>
      </c>
      <c r="C479" s="46">
        <v>0</v>
      </c>
      <c r="D479" s="22">
        <v>0</v>
      </c>
      <c r="E479" s="23">
        <v>0</v>
      </c>
      <c r="F479" s="24">
        <v>3.08</v>
      </c>
      <c r="G479" s="24">
        <v>-0.44</v>
      </c>
      <c r="H479" s="24">
        <v>2.09</v>
      </c>
      <c r="I479" s="38">
        <f t="shared" si="7"/>
        <v>4.7300000000000004</v>
      </c>
    </row>
    <row r="480" spans="1:9" ht="15" x14ac:dyDescent="0.25">
      <c r="A480" s="25" t="s">
        <v>973</v>
      </c>
      <c r="B480" s="21" t="s">
        <v>974</v>
      </c>
      <c r="C480" s="46">
        <v>0</v>
      </c>
      <c r="D480" s="22">
        <v>0</v>
      </c>
      <c r="E480" s="23">
        <v>0.83</v>
      </c>
      <c r="F480" s="24">
        <v>3.53</v>
      </c>
      <c r="G480" s="24">
        <v>-1.23</v>
      </c>
      <c r="H480" s="24">
        <v>2.4</v>
      </c>
      <c r="I480" s="38">
        <f t="shared" si="7"/>
        <v>5.53</v>
      </c>
    </row>
    <row r="481" spans="1:9" ht="15" x14ac:dyDescent="0.25">
      <c r="A481" s="25" t="s">
        <v>386</v>
      </c>
      <c r="B481" s="21" t="s">
        <v>387</v>
      </c>
      <c r="C481" s="46">
        <v>0</v>
      </c>
      <c r="D481" s="22">
        <v>-4.0599999999999996</v>
      </c>
      <c r="E481" s="23">
        <v>0.48</v>
      </c>
      <c r="F481" s="24">
        <v>2.78</v>
      </c>
      <c r="G481" s="24">
        <v>-0.59</v>
      </c>
      <c r="H481" s="24">
        <v>1.88</v>
      </c>
      <c r="I481" s="38">
        <f t="shared" si="7"/>
        <v>0.49</v>
      </c>
    </row>
    <row r="482" spans="1:9" ht="15" x14ac:dyDescent="0.25">
      <c r="A482" s="25" t="s">
        <v>975</v>
      </c>
      <c r="B482" s="21" t="s">
        <v>976</v>
      </c>
      <c r="C482" s="46">
        <v>0</v>
      </c>
      <c r="D482" s="22">
        <v>0</v>
      </c>
      <c r="E482" s="23">
        <v>0.01</v>
      </c>
      <c r="F482" s="24">
        <v>4.34</v>
      </c>
      <c r="G482" s="24">
        <v>-0.9</v>
      </c>
      <c r="H482" s="24">
        <v>2.93</v>
      </c>
      <c r="I482" s="38">
        <f t="shared" si="7"/>
        <v>6.38</v>
      </c>
    </row>
    <row r="483" spans="1:9" ht="15" x14ac:dyDescent="0.25">
      <c r="A483" s="25" t="s">
        <v>47</v>
      </c>
      <c r="B483" s="21" t="s">
        <v>48</v>
      </c>
      <c r="C483" s="46">
        <v>0</v>
      </c>
      <c r="D483" s="22">
        <v>-3.82</v>
      </c>
      <c r="E483" s="23">
        <v>5.12</v>
      </c>
      <c r="F483" s="24">
        <v>2.63</v>
      </c>
      <c r="G483" s="24">
        <v>-0.7</v>
      </c>
      <c r="H483" s="24">
        <v>1.78</v>
      </c>
      <c r="I483" s="38">
        <f t="shared" si="7"/>
        <v>5.01</v>
      </c>
    </row>
    <row r="484" spans="1:9" ht="15" x14ac:dyDescent="0.25">
      <c r="A484" s="25" t="s">
        <v>1209</v>
      </c>
      <c r="B484" s="21" t="s">
        <v>1210</v>
      </c>
      <c r="C484" s="46">
        <v>0</v>
      </c>
      <c r="D484" s="22">
        <v>-5.0199999999999996</v>
      </c>
      <c r="E484" s="23">
        <v>0.42</v>
      </c>
      <c r="F484" s="24">
        <v>3.39</v>
      </c>
      <c r="G484" s="24">
        <v>-1.1399999999999999</v>
      </c>
      <c r="H484" s="24">
        <v>2.29</v>
      </c>
      <c r="I484" s="38">
        <f t="shared" si="7"/>
        <v>-0.06</v>
      </c>
    </row>
    <row r="485" spans="1:9" ht="15" x14ac:dyDescent="0.25">
      <c r="A485" s="25" t="s">
        <v>586</v>
      </c>
      <c r="B485" s="21" t="s">
        <v>587</v>
      </c>
      <c r="C485" s="46">
        <v>0</v>
      </c>
      <c r="D485" s="22">
        <v>0</v>
      </c>
      <c r="E485" s="23">
        <v>0.54</v>
      </c>
      <c r="F485" s="24">
        <v>2.95</v>
      </c>
      <c r="G485" s="24">
        <v>-1.51</v>
      </c>
      <c r="H485" s="24">
        <v>1.99</v>
      </c>
      <c r="I485" s="38">
        <f t="shared" si="7"/>
        <v>3.97</v>
      </c>
    </row>
    <row r="486" spans="1:9" ht="15" x14ac:dyDescent="0.25">
      <c r="A486" s="25" t="s">
        <v>494</v>
      </c>
      <c r="B486" s="21" t="s">
        <v>495</v>
      </c>
      <c r="C486" s="46">
        <v>0</v>
      </c>
      <c r="D486" s="22">
        <v>0</v>
      </c>
      <c r="E486" s="23">
        <v>0.53</v>
      </c>
      <c r="F486" s="24">
        <v>3.58</v>
      </c>
      <c r="G486" s="24">
        <v>-0.71</v>
      </c>
      <c r="H486" s="24">
        <v>2.42</v>
      </c>
      <c r="I486" s="38">
        <f t="shared" si="7"/>
        <v>5.82</v>
      </c>
    </row>
    <row r="487" spans="1:9" ht="15" x14ac:dyDescent="0.25">
      <c r="A487" s="25" t="s">
        <v>421</v>
      </c>
      <c r="B487" s="21" t="s">
        <v>422</v>
      </c>
      <c r="C487" s="46">
        <v>0</v>
      </c>
      <c r="D487" s="22">
        <v>0</v>
      </c>
      <c r="E487" s="23">
        <v>0.61</v>
      </c>
      <c r="F487" s="24">
        <v>2.42</v>
      </c>
      <c r="G487" s="24">
        <v>-1.42</v>
      </c>
      <c r="H487" s="24">
        <v>1.64</v>
      </c>
      <c r="I487" s="38">
        <f t="shared" si="7"/>
        <v>3.25</v>
      </c>
    </row>
    <row r="488" spans="1:9" ht="15" x14ac:dyDescent="0.25">
      <c r="A488" s="25" t="s">
        <v>9</v>
      </c>
      <c r="B488" s="21" t="s">
        <v>10</v>
      </c>
      <c r="C488" s="46">
        <v>0</v>
      </c>
      <c r="D488" s="22">
        <v>0</v>
      </c>
      <c r="E488" s="23">
        <v>7.46</v>
      </c>
      <c r="F488" s="24">
        <v>3.72</v>
      </c>
      <c r="G488" s="24">
        <v>-5.21</v>
      </c>
      <c r="H488" s="24">
        <v>2.5499999999999998</v>
      </c>
      <c r="I488" s="38">
        <f t="shared" si="7"/>
        <v>8.52</v>
      </c>
    </row>
    <row r="489" spans="1:9" ht="15" x14ac:dyDescent="0.25">
      <c r="A489" s="25" t="s">
        <v>1272</v>
      </c>
      <c r="B489" s="21" t="s">
        <v>1273</v>
      </c>
      <c r="C489" s="46">
        <v>0</v>
      </c>
      <c r="D489" s="22">
        <v>0</v>
      </c>
      <c r="E489" s="23">
        <v>2.02</v>
      </c>
      <c r="F489" s="24">
        <v>3.27</v>
      </c>
      <c r="G489" s="24">
        <v>-1.03</v>
      </c>
      <c r="H489" s="24">
        <v>2.21</v>
      </c>
      <c r="I489" s="38">
        <f t="shared" si="7"/>
        <v>6.47</v>
      </c>
    </row>
    <row r="490" spans="1:9" ht="15" x14ac:dyDescent="0.25">
      <c r="A490" s="25" t="s">
        <v>624</v>
      </c>
      <c r="B490" s="21" t="s">
        <v>625</v>
      </c>
      <c r="C490" s="46">
        <v>0</v>
      </c>
      <c r="D490" s="22">
        <v>0</v>
      </c>
      <c r="E490" s="23">
        <v>0.09</v>
      </c>
      <c r="F490" s="24">
        <v>4.33</v>
      </c>
      <c r="G490" s="24">
        <v>-0.97</v>
      </c>
      <c r="H490" s="24">
        <v>2.93</v>
      </c>
      <c r="I490" s="38">
        <f t="shared" si="7"/>
        <v>6.38</v>
      </c>
    </row>
    <row r="491" spans="1:9" ht="15" x14ac:dyDescent="0.25">
      <c r="A491" s="25" t="s">
        <v>370</v>
      </c>
      <c r="B491" s="21" t="s">
        <v>371</v>
      </c>
      <c r="C491" s="46">
        <v>0</v>
      </c>
      <c r="D491" s="22">
        <v>0</v>
      </c>
      <c r="E491" s="23">
        <v>1.39</v>
      </c>
      <c r="F491" s="24">
        <v>2.98</v>
      </c>
      <c r="G491" s="24">
        <v>-0.55000000000000004</v>
      </c>
      <c r="H491" s="24">
        <v>2.02</v>
      </c>
      <c r="I491" s="38">
        <f t="shared" si="7"/>
        <v>5.84</v>
      </c>
    </row>
    <row r="492" spans="1:9" ht="15" x14ac:dyDescent="0.25">
      <c r="A492" s="25" t="s">
        <v>411</v>
      </c>
      <c r="B492" s="21" t="s">
        <v>412</v>
      </c>
      <c r="C492" s="46">
        <v>0</v>
      </c>
      <c r="D492" s="22">
        <v>0</v>
      </c>
      <c r="E492" s="23">
        <v>0.39</v>
      </c>
      <c r="F492" s="24">
        <v>3.42</v>
      </c>
      <c r="G492" s="24">
        <v>-3.88</v>
      </c>
      <c r="H492" s="24">
        <v>2.31</v>
      </c>
      <c r="I492" s="38">
        <f t="shared" si="7"/>
        <v>2.2400000000000002</v>
      </c>
    </row>
    <row r="493" spans="1:9" ht="15" x14ac:dyDescent="0.25">
      <c r="A493" s="25" t="s">
        <v>977</v>
      </c>
      <c r="B493" s="21" t="s">
        <v>978</v>
      </c>
      <c r="C493" s="46">
        <v>0</v>
      </c>
      <c r="D493" s="22">
        <v>0</v>
      </c>
      <c r="E493" s="23">
        <v>0</v>
      </c>
      <c r="F493" s="24">
        <v>2.82</v>
      </c>
      <c r="G493" s="24">
        <v>-0.89</v>
      </c>
      <c r="H493" s="24">
        <v>1.9</v>
      </c>
      <c r="I493" s="38">
        <f t="shared" si="7"/>
        <v>3.83</v>
      </c>
    </row>
    <row r="494" spans="1:9" ht="15" x14ac:dyDescent="0.25">
      <c r="A494" s="25" t="s">
        <v>415</v>
      </c>
      <c r="B494" s="21" t="s">
        <v>416</v>
      </c>
      <c r="C494" s="46">
        <v>0</v>
      </c>
      <c r="D494" s="22">
        <v>0</v>
      </c>
      <c r="E494" s="23">
        <v>0.45</v>
      </c>
      <c r="F494" s="24">
        <v>2.78</v>
      </c>
      <c r="G494" s="24">
        <v>-0.7</v>
      </c>
      <c r="H494" s="24">
        <v>1.88</v>
      </c>
      <c r="I494" s="38">
        <f t="shared" si="7"/>
        <v>4.41</v>
      </c>
    </row>
    <row r="495" spans="1:9" ht="15" x14ac:dyDescent="0.25">
      <c r="A495" s="25" t="s">
        <v>426</v>
      </c>
      <c r="B495" s="21" t="s">
        <v>427</v>
      </c>
      <c r="C495" s="46">
        <v>0</v>
      </c>
      <c r="D495" s="22">
        <v>0</v>
      </c>
      <c r="E495" s="23">
        <v>1.4</v>
      </c>
      <c r="F495" s="24">
        <v>2.89</v>
      </c>
      <c r="G495" s="24">
        <v>-1.63</v>
      </c>
      <c r="H495" s="24">
        <v>1.95</v>
      </c>
      <c r="I495" s="38">
        <f t="shared" si="7"/>
        <v>4.6100000000000003</v>
      </c>
    </row>
    <row r="496" spans="1:9" ht="15" x14ac:dyDescent="0.25">
      <c r="A496" s="20" t="s">
        <v>1283</v>
      </c>
      <c r="B496" s="21" t="s">
        <v>1284</v>
      </c>
      <c r="C496" s="46">
        <v>0</v>
      </c>
      <c r="D496" s="22">
        <v>0</v>
      </c>
      <c r="E496" s="23">
        <v>0.96</v>
      </c>
      <c r="F496" s="24">
        <v>2.41</v>
      </c>
      <c r="G496" s="24">
        <v>-0.63</v>
      </c>
      <c r="H496" s="24">
        <v>1.63</v>
      </c>
      <c r="I496" s="38">
        <f t="shared" si="7"/>
        <v>4.37</v>
      </c>
    </row>
    <row r="497" spans="1:9" ht="15" x14ac:dyDescent="0.25">
      <c r="A497" s="25" t="s">
        <v>55</v>
      </c>
      <c r="B497" s="21" t="s">
        <v>56</v>
      </c>
      <c r="C497" s="46">
        <v>0</v>
      </c>
      <c r="D497" s="22">
        <v>0</v>
      </c>
      <c r="E497" s="23">
        <v>2.34</v>
      </c>
      <c r="F497" s="24">
        <v>2.57</v>
      </c>
      <c r="G497" s="24">
        <v>-0.96</v>
      </c>
      <c r="H497" s="24">
        <v>1.74</v>
      </c>
      <c r="I497" s="38">
        <f t="shared" si="7"/>
        <v>5.69</v>
      </c>
    </row>
    <row r="498" spans="1:9" ht="15" x14ac:dyDescent="0.25">
      <c r="A498" s="25" t="s">
        <v>1211</v>
      </c>
      <c r="B498" s="21" t="s">
        <v>1212</v>
      </c>
      <c r="C498" s="46">
        <v>0</v>
      </c>
      <c r="D498" s="22">
        <v>0</v>
      </c>
      <c r="E498" s="23">
        <v>0.9</v>
      </c>
      <c r="F498" s="24">
        <v>3.79</v>
      </c>
      <c r="G498" s="24">
        <v>-0.9</v>
      </c>
      <c r="H498" s="24">
        <v>2.57</v>
      </c>
      <c r="I498" s="38">
        <f t="shared" si="7"/>
        <v>6.36</v>
      </c>
    </row>
    <row r="499" spans="1:9" ht="15" x14ac:dyDescent="0.25">
      <c r="A499" s="25" t="s">
        <v>195</v>
      </c>
      <c r="B499" s="21" t="s">
        <v>196</v>
      </c>
      <c r="C499" s="46">
        <v>0</v>
      </c>
      <c r="D499" s="22">
        <v>0</v>
      </c>
      <c r="E499" s="23">
        <v>1.24</v>
      </c>
      <c r="F499" s="24">
        <v>4.53</v>
      </c>
      <c r="G499" s="24">
        <v>-0.65</v>
      </c>
      <c r="H499" s="24">
        <v>3.07</v>
      </c>
      <c r="I499" s="38">
        <f t="shared" si="7"/>
        <v>8.19</v>
      </c>
    </row>
    <row r="500" spans="1:9" ht="15" x14ac:dyDescent="0.25">
      <c r="A500" s="25" t="s">
        <v>341</v>
      </c>
      <c r="B500" s="21" t="s">
        <v>1213</v>
      </c>
      <c r="C500" s="46">
        <v>0</v>
      </c>
      <c r="D500" s="22">
        <v>0</v>
      </c>
      <c r="E500" s="23">
        <v>0.94</v>
      </c>
      <c r="F500" s="24">
        <v>3.01</v>
      </c>
      <c r="G500" s="24">
        <v>-0.94</v>
      </c>
      <c r="H500" s="24">
        <v>2.04</v>
      </c>
      <c r="I500" s="38">
        <f t="shared" si="7"/>
        <v>5.05</v>
      </c>
    </row>
    <row r="501" spans="1:9" ht="15" x14ac:dyDescent="0.25">
      <c r="A501" s="25" t="s">
        <v>979</v>
      </c>
      <c r="B501" s="21" t="s">
        <v>980</v>
      </c>
      <c r="C501" s="46">
        <v>0</v>
      </c>
      <c r="D501" s="22">
        <v>0</v>
      </c>
      <c r="E501" s="23">
        <v>0.26</v>
      </c>
      <c r="F501" s="24">
        <v>2.78</v>
      </c>
      <c r="G501" s="24">
        <v>-2.19</v>
      </c>
      <c r="H501" s="24">
        <v>1.88</v>
      </c>
      <c r="I501" s="38">
        <f t="shared" si="7"/>
        <v>2.73</v>
      </c>
    </row>
    <row r="502" spans="1:9" ht="15" x14ac:dyDescent="0.25">
      <c r="A502" s="25" t="s">
        <v>87</v>
      </c>
      <c r="B502" s="21" t="s">
        <v>1214</v>
      </c>
      <c r="C502" s="46">
        <v>0</v>
      </c>
      <c r="D502" s="22">
        <v>0</v>
      </c>
      <c r="E502" s="23">
        <v>2.59</v>
      </c>
      <c r="F502" s="24">
        <v>2.94</v>
      </c>
      <c r="G502" s="24">
        <v>-0.59</v>
      </c>
      <c r="H502" s="24">
        <v>1.99</v>
      </c>
      <c r="I502" s="38">
        <f t="shared" si="7"/>
        <v>6.93</v>
      </c>
    </row>
    <row r="503" spans="1:9" ht="15" x14ac:dyDescent="0.25">
      <c r="A503" s="25" t="s">
        <v>981</v>
      </c>
      <c r="B503" s="21" t="s">
        <v>982</v>
      </c>
      <c r="C503" s="46">
        <v>0</v>
      </c>
      <c r="D503" s="22">
        <v>0</v>
      </c>
      <c r="E503" s="23">
        <v>0.01</v>
      </c>
      <c r="F503" s="24">
        <v>3.87</v>
      </c>
      <c r="G503" s="24">
        <v>-0.86</v>
      </c>
      <c r="H503" s="24">
        <v>2.62</v>
      </c>
      <c r="I503" s="38">
        <f t="shared" si="7"/>
        <v>5.64</v>
      </c>
    </row>
    <row r="504" spans="1:9" ht="15" x14ac:dyDescent="0.25">
      <c r="A504" s="25" t="s">
        <v>983</v>
      </c>
      <c r="B504" s="21" t="s">
        <v>984</v>
      </c>
      <c r="C504" s="46">
        <v>0</v>
      </c>
      <c r="D504" s="22">
        <v>0</v>
      </c>
      <c r="E504" s="23">
        <v>0.02</v>
      </c>
      <c r="F504" s="24">
        <v>3.4</v>
      </c>
      <c r="G504" s="24">
        <v>-1.22</v>
      </c>
      <c r="H504" s="24">
        <v>2.2999999999999998</v>
      </c>
      <c r="I504" s="38">
        <f t="shared" si="7"/>
        <v>4.5</v>
      </c>
    </row>
    <row r="505" spans="1:9" ht="15" x14ac:dyDescent="0.25">
      <c r="A505" s="25" t="s">
        <v>538</v>
      </c>
      <c r="B505" s="28" t="s">
        <v>1040</v>
      </c>
      <c r="C505" s="46">
        <v>0</v>
      </c>
      <c r="D505" s="22">
        <v>0</v>
      </c>
      <c r="E505" s="23">
        <v>0.16</v>
      </c>
      <c r="F505" s="24">
        <v>4.7300000000000004</v>
      </c>
      <c r="G505" s="24">
        <v>-3.62</v>
      </c>
      <c r="H505" s="24">
        <v>3.21</v>
      </c>
      <c r="I505" s="38">
        <f t="shared" si="7"/>
        <v>4.4800000000000004</v>
      </c>
    </row>
    <row r="506" spans="1:9" ht="15" x14ac:dyDescent="0.25">
      <c r="A506" s="25" t="s">
        <v>522</v>
      </c>
      <c r="B506" s="21" t="s">
        <v>523</v>
      </c>
      <c r="C506" s="46">
        <v>0</v>
      </c>
      <c r="D506" s="22">
        <v>0</v>
      </c>
      <c r="E506" s="23">
        <v>0.32</v>
      </c>
      <c r="F506" s="24">
        <v>2.69</v>
      </c>
      <c r="G506" s="24">
        <v>-1.71</v>
      </c>
      <c r="H506" s="24">
        <v>1.82</v>
      </c>
      <c r="I506" s="38">
        <f t="shared" si="7"/>
        <v>3.12</v>
      </c>
    </row>
    <row r="507" spans="1:9" ht="15" x14ac:dyDescent="0.25">
      <c r="A507" s="25" t="s">
        <v>374</v>
      </c>
      <c r="B507" s="21" t="s">
        <v>375</v>
      </c>
      <c r="C507" s="46">
        <v>0</v>
      </c>
      <c r="D507" s="22">
        <v>0</v>
      </c>
      <c r="E507" s="23">
        <v>0.45</v>
      </c>
      <c r="F507" s="24">
        <v>3.71</v>
      </c>
      <c r="G507" s="24">
        <v>-0.86</v>
      </c>
      <c r="H507" s="24">
        <v>2.5099999999999998</v>
      </c>
      <c r="I507" s="38">
        <f t="shared" si="7"/>
        <v>5.81</v>
      </c>
    </row>
    <row r="508" spans="1:9" ht="15" x14ac:dyDescent="0.25">
      <c r="A508" s="25" t="s">
        <v>1037</v>
      </c>
      <c r="B508" s="21" t="s">
        <v>1215</v>
      </c>
      <c r="C508" s="46">
        <v>0</v>
      </c>
      <c r="D508" s="22">
        <v>0</v>
      </c>
      <c r="E508" s="23">
        <v>1.74</v>
      </c>
      <c r="F508" s="24">
        <v>2.84</v>
      </c>
      <c r="G508" s="24">
        <v>-0.56999999999999995</v>
      </c>
      <c r="H508" s="24">
        <v>1.92</v>
      </c>
      <c r="I508" s="38">
        <f t="shared" si="7"/>
        <v>5.93</v>
      </c>
    </row>
    <row r="509" spans="1:9" ht="15" x14ac:dyDescent="0.25">
      <c r="A509" s="25" t="s">
        <v>1242</v>
      </c>
      <c r="B509" s="21" t="s">
        <v>1243</v>
      </c>
      <c r="C509" s="46">
        <v>0</v>
      </c>
      <c r="D509" s="22">
        <v>-3.9</v>
      </c>
      <c r="E509" s="23">
        <v>4.82</v>
      </c>
      <c r="F509" s="24">
        <v>2.74</v>
      </c>
      <c r="G509" s="24">
        <v>-0.5</v>
      </c>
      <c r="H509" s="24">
        <v>1.85</v>
      </c>
      <c r="I509" s="38">
        <f t="shared" si="7"/>
        <v>5.01</v>
      </c>
    </row>
    <row r="510" spans="1:9" ht="15" x14ac:dyDescent="0.25">
      <c r="A510" s="25" t="s">
        <v>61</v>
      </c>
      <c r="B510" s="21" t="s">
        <v>62</v>
      </c>
      <c r="C510" s="46">
        <v>0</v>
      </c>
      <c r="D510" s="22">
        <v>-4.33</v>
      </c>
      <c r="E510" s="23">
        <v>3.99</v>
      </c>
      <c r="F510" s="24">
        <v>2.83</v>
      </c>
      <c r="G510" s="24">
        <v>-1.32</v>
      </c>
      <c r="H510" s="24">
        <v>1.92</v>
      </c>
      <c r="I510" s="38">
        <f t="shared" si="7"/>
        <v>3.09</v>
      </c>
    </row>
    <row r="511" spans="1:9" ht="15" x14ac:dyDescent="0.25">
      <c r="A511" s="25" t="s">
        <v>1247</v>
      </c>
      <c r="B511" s="21" t="s">
        <v>1248</v>
      </c>
      <c r="C511" s="46">
        <v>0</v>
      </c>
      <c r="D511" s="22">
        <v>0</v>
      </c>
      <c r="E511" s="23">
        <v>0.01</v>
      </c>
      <c r="F511" s="24">
        <v>3.53</v>
      </c>
      <c r="G511" s="24">
        <v>-1.03</v>
      </c>
      <c r="H511" s="24">
        <v>2.39</v>
      </c>
      <c r="I511" s="38">
        <f t="shared" si="7"/>
        <v>4.9000000000000004</v>
      </c>
    </row>
    <row r="512" spans="1:9" ht="15" x14ac:dyDescent="0.25">
      <c r="A512" s="25" t="s">
        <v>41</v>
      </c>
      <c r="B512" s="21" t="s">
        <v>42</v>
      </c>
      <c r="C512" s="46">
        <v>0</v>
      </c>
      <c r="D512" s="22">
        <v>-4.6399999999999997</v>
      </c>
      <c r="E512" s="23">
        <v>10.91</v>
      </c>
      <c r="F512" s="24">
        <v>2.99</v>
      </c>
      <c r="G512" s="24">
        <v>-1.32</v>
      </c>
      <c r="H512" s="24">
        <v>2.0299999999999998</v>
      </c>
      <c r="I512" s="38">
        <f t="shared" si="7"/>
        <v>9.9700000000000006</v>
      </c>
    </row>
    <row r="513" spans="1:9" ht="15" x14ac:dyDescent="0.25">
      <c r="A513" s="25" t="s">
        <v>1254</v>
      </c>
      <c r="B513" s="21" t="s">
        <v>1255</v>
      </c>
      <c r="C513" s="46">
        <v>0</v>
      </c>
      <c r="D513" s="22">
        <v>-4.16</v>
      </c>
      <c r="E513" s="23">
        <v>4.38</v>
      </c>
      <c r="F513" s="24">
        <v>2.88</v>
      </c>
      <c r="G513" s="24">
        <v>-0.5</v>
      </c>
      <c r="H513" s="24">
        <v>1.95</v>
      </c>
      <c r="I513" s="38">
        <f t="shared" si="7"/>
        <v>4.55</v>
      </c>
    </row>
    <row r="514" spans="1:9" ht="15" x14ac:dyDescent="0.25">
      <c r="A514" s="25" t="s">
        <v>306</v>
      </c>
      <c r="B514" s="21" t="s">
        <v>307</v>
      </c>
      <c r="C514" s="46">
        <v>0</v>
      </c>
      <c r="D514" s="22">
        <v>0</v>
      </c>
      <c r="E514" s="23">
        <v>3.28</v>
      </c>
      <c r="F514" s="24">
        <v>3</v>
      </c>
      <c r="G514" s="24">
        <v>-0.73</v>
      </c>
      <c r="H514" s="24">
        <v>2.04</v>
      </c>
      <c r="I514" s="38">
        <f t="shared" si="7"/>
        <v>7.59</v>
      </c>
    </row>
    <row r="515" spans="1:9" ht="15" x14ac:dyDescent="0.25">
      <c r="A515" s="25" t="s">
        <v>217</v>
      </c>
      <c r="B515" s="21" t="s">
        <v>218</v>
      </c>
      <c r="C515" s="46">
        <v>0</v>
      </c>
      <c r="D515" s="22">
        <v>0</v>
      </c>
      <c r="E515" s="23">
        <v>0.92</v>
      </c>
      <c r="F515" s="24">
        <v>3.68</v>
      </c>
      <c r="G515" s="24">
        <v>-1.1599999999999999</v>
      </c>
      <c r="H515" s="24">
        <v>2.4900000000000002</v>
      </c>
      <c r="I515" s="38">
        <f t="shared" si="7"/>
        <v>5.93</v>
      </c>
    </row>
    <row r="516" spans="1:9" ht="15" x14ac:dyDescent="0.25">
      <c r="A516" s="25" t="s">
        <v>985</v>
      </c>
      <c r="B516" s="21" t="s">
        <v>986</v>
      </c>
      <c r="C516" s="46">
        <v>0</v>
      </c>
      <c r="D516" s="22">
        <v>0</v>
      </c>
      <c r="E516" s="23">
        <v>0.28999999999999998</v>
      </c>
      <c r="F516" s="24">
        <v>2.96</v>
      </c>
      <c r="G516" s="24">
        <v>-2.25</v>
      </c>
      <c r="H516" s="24">
        <v>2</v>
      </c>
      <c r="I516" s="38">
        <f t="shared" si="7"/>
        <v>3</v>
      </c>
    </row>
    <row r="517" spans="1:9" ht="15" x14ac:dyDescent="0.25">
      <c r="A517" s="25" t="s">
        <v>189</v>
      </c>
      <c r="B517" s="21" t="s">
        <v>190</v>
      </c>
      <c r="C517" s="46">
        <v>0</v>
      </c>
      <c r="D517" s="22">
        <v>-4.01</v>
      </c>
      <c r="E517" s="23">
        <v>2.87</v>
      </c>
      <c r="F517" s="24">
        <v>2.64</v>
      </c>
      <c r="G517" s="24">
        <v>-0.95</v>
      </c>
      <c r="H517" s="24">
        <v>1.79</v>
      </c>
      <c r="I517" s="38">
        <f t="shared" si="7"/>
        <v>2.34</v>
      </c>
    </row>
    <row r="518" spans="1:9" ht="15" x14ac:dyDescent="0.25">
      <c r="A518" s="25" t="s">
        <v>1268</v>
      </c>
      <c r="B518" s="21" t="s">
        <v>1269</v>
      </c>
      <c r="C518" s="46">
        <v>0</v>
      </c>
      <c r="D518" s="22">
        <v>0</v>
      </c>
      <c r="E518" s="23">
        <v>0.41</v>
      </c>
      <c r="F518" s="24">
        <v>3.35</v>
      </c>
      <c r="G518" s="24">
        <v>-0.96</v>
      </c>
      <c r="H518" s="24">
        <v>2.2599999999999998</v>
      </c>
      <c r="I518" s="38">
        <f t="shared" ref="I518:I581" si="8">ROUND(C518+D518+E518+F518+G518+H518,2)</f>
        <v>5.0599999999999996</v>
      </c>
    </row>
    <row r="519" spans="1:9" ht="15" x14ac:dyDescent="0.25">
      <c r="A519" s="25" t="s">
        <v>1249</v>
      </c>
      <c r="B519" s="21" t="s">
        <v>1250</v>
      </c>
      <c r="C519" s="46">
        <v>0</v>
      </c>
      <c r="D519" s="22">
        <v>-3.9</v>
      </c>
      <c r="E519" s="23">
        <v>2.85</v>
      </c>
      <c r="F519" s="24">
        <v>2.65</v>
      </c>
      <c r="G519" s="24">
        <v>-0.63</v>
      </c>
      <c r="H519" s="24">
        <v>1.79</v>
      </c>
      <c r="I519" s="38">
        <f t="shared" si="8"/>
        <v>2.76</v>
      </c>
    </row>
    <row r="520" spans="1:9" ht="15" x14ac:dyDescent="0.25">
      <c r="A520" s="25" t="s">
        <v>987</v>
      </c>
      <c r="B520" s="21" t="s">
        <v>988</v>
      </c>
      <c r="C520" s="46">
        <v>0</v>
      </c>
      <c r="D520" s="22">
        <v>0</v>
      </c>
      <c r="E520" s="23">
        <v>0</v>
      </c>
      <c r="F520" s="24">
        <v>4.0199999999999996</v>
      </c>
      <c r="G520" s="24">
        <v>-2.75</v>
      </c>
      <c r="H520" s="24">
        <v>2.72</v>
      </c>
      <c r="I520" s="38">
        <f t="shared" si="8"/>
        <v>3.99</v>
      </c>
    </row>
    <row r="521" spans="1:9" ht="15" x14ac:dyDescent="0.25">
      <c r="A521" s="25" t="s">
        <v>1256</v>
      </c>
      <c r="B521" s="21" t="s">
        <v>1257</v>
      </c>
      <c r="C521" s="46">
        <v>0</v>
      </c>
      <c r="D521" s="22">
        <v>0</v>
      </c>
      <c r="E521" s="23">
        <v>0.04</v>
      </c>
      <c r="F521" s="24">
        <v>4.21</v>
      </c>
      <c r="G521" s="24">
        <v>-1.38</v>
      </c>
      <c r="H521" s="24">
        <v>2.85</v>
      </c>
      <c r="I521" s="38">
        <f t="shared" si="8"/>
        <v>5.72</v>
      </c>
    </row>
    <row r="522" spans="1:9" ht="15" x14ac:dyDescent="0.25">
      <c r="A522" s="25" t="s">
        <v>989</v>
      </c>
      <c r="B522" s="21" t="s">
        <v>990</v>
      </c>
      <c r="C522" s="46">
        <v>0</v>
      </c>
      <c r="D522" s="22">
        <v>0</v>
      </c>
      <c r="E522" s="23">
        <v>0</v>
      </c>
      <c r="F522" s="24">
        <v>3.72</v>
      </c>
      <c r="G522" s="24">
        <v>-1.35</v>
      </c>
      <c r="H522" s="24">
        <v>2.52</v>
      </c>
      <c r="I522" s="38">
        <f t="shared" si="8"/>
        <v>4.8899999999999997</v>
      </c>
    </row>
    <row r="523" spans="1:9" ht="15" x14ac:dyDescent="0.25">
      <c r="A523" s="25" t="s">
        <v>991</v>
      </c>
      <c r="B523" s="21" t="s">
        <v>992</v>
      </c>
      <c r="C523" s="46">
        <v>0</v>
      </c>
      <c r="D523" s="22">
        <v>0</v>
      </c>
      <c r="E523" s="23">
        <v>0</v>
      </c>
      <c r="F523" s="24">
        <v>3.56</v>
      </c>
      <c r="G523" s="24">
        <v>-0.93</v>
      </c>
      <c r="H523" s="24">
        <v>2.41</v>
      </c>
      <c r="I523" s="38">
        <f t="shared" si="8"/>
        <v>5.04</v>
      </c>
    </row>
    <row r="524" spans="1:9" ht="15" x14ac:dyDescent="0.25">
      <c r="A524" s="25" t="s">
        <v>617</v>
      </c>
      <c r="B524" s="21" t="s">
        <v>618</v>
      </c>
      <c r="C524" s="46">
        <v>0</v>
      </c>
      <c r="D524" s="22">
        <v>0</v>
      </c>
      <c r="E524" s="23">
        <v>0.61</v>
      </c>
      <c r="F524" s="24">
        <v>2.73</v>
      </c>
      <c r="G524" s="24">
        <v>-1.54</v>
      </c>
      <c r="H524" s="24">
        <v>1.85</v>
      </c>
      <c r="I524" s="38">
        <f t="shared" si="8"/>
        <v>3.65</v>
      </c>
    </row>
    <row r="525" spans="1:9" ht="15" x14ac:dyDescent="0.25">
      <c r="A525" s="25" t="s">
        <v>543</v>
      </c>
      <c r="B525" s="21" t="s">
        <v>544</v>
      </c>
      <c r="C525" s="46">
        <v>0</v>
      </c>
      <c r="D525" s="22">
        <v>0</v>
      </c>
      <c r="E525" s="23">
        <v>0.56000000000000005</v>
      </c>
      <c r="F525" s="24">
        <v>2.77</v>
      </c>
      <c r="G525" s="24">
        <v>-0.56999999999999995</v>
      </c>
      <c r="H525" s="24">
        <v>1.87</v>
      </c>
      <c r="I525" s="38">
        <f t="shared" si="8"/>
        <v>4.63</v>
      </c>
    </row>
    <row r="526" spans="1:9" ht="15" x14ac:dyDescent="0.25">
      <c r="A526" s="25" t="s">
        <v>120</v>
      </c>
      <c r="B526" s="21" t="s">
        <v>121</v>
      </c>
      <c r="C526" s="46">
        <v>0</v>
      </c>
      <c r="D526" s="22">
        <v>0</v>
      </c>
      <c r="E526" s="23">
        <v>3.3</v>
      </c>
      <c r="F526" s="24">
        <v>2.64</v>
      </c>
      <c r="G526" s="24">
        <v>-0.57999999999999996</v>
      </c>
      <c r="H526" s="24">
        <v>1.78</v>
      </c>
      <c r="I526" s="38">
        <f t="shared" si="8"/>
        <v>7.14</v>
      </c>
    </row>
    <row r="527" spans="1:9" ht="15" x14ac:dyDescent="0.25">
      <c r="A527" s="25" t="s">
        <v>993</v>
      </c>
      <c r="B527" s="21" t="s">
        <v>994</v>
      </c>
      <c r="C527" s="46">
        <v>0</v>
      </c>
      <c r="D527" s="22">
        <v>0</v>
      </c>
      <c r="E527" s="23">
        <v>0</v>
      </c>
      <c r="F527" s="24">
        <v>3.61</v>
      </c>
      <c r="G527" s="24">
        <v>-0.51</v>
      </c>
      <c r="H527" s="24">
        <v>2.44</v>
      </c>
      <c r="I527" s="38">
        <f t="shared" si="8"/>
        <v>5.54</v>
      </c>
    </row>
    <row r="528" spans="1:9" ht="15" x14ac:dyDescent="0.25">
      <c r="A528" s="25" t="s">
        <v>434</v>
      </c>
      <c r="B528" s="21" t="s">
        <v>435</v>
      </c>
      <c r="C528" s="46">
        <v>0</v>
      </c>
      <c r="D528" s="22">
        <v>0</v>
      </c>
      <c r="E528" s="23">
        <v>0.33</v>
      </c>
      <c r="F528" s="24">
        <v>4.62</v>
      </c>
      <c r="G528" s="24">
        <v>-0.88</v>
      </c>
      <c r="H528" s="24">
        <v>3.12</v>
      </c>
      <c r="I528" s="38">
        <f t="shared" si="8"/>
        <v>7.19</v>
      </c>
    </row>
    <row r="529" spans="1:9" ht="15" x14ac:dyDescent="0.25">
      <c r="A529" s="25" t="s">
        <v>706</v>
      </c>
      <c r="B529" s="21" t="s">
        <v>707</v>
      </c>
      <c r="C529" s="46">
        <v>0</v>
      </c>
      <c r="D529" s="22">
        <v>0</v>
      </c>
      <c r="E529" s="23">
        <v>0.01</v>
      </c>
      <c r="F529" s="24">
        <v>3.84</v>
      </c>
      <c r="G529" s="24">
        <v>-1.39</v>
      </c>
      <c r="H529" s="24">
        <v>2.6</v>
      </c>
      <c r="I529" s="38">
        <f t="shared" si="8"/>
        <v>5.0599999999999996</v>
      </c>
    </row>
    <row r="530" spans="1:9" ht="15" x14ac:dyDescent="0.25">
      <c r="A530" s="20" t="s">
        <v>1288</v>
      </c>
      <c r="B530" s="21" t="s">
        <v>1216</v>
      </c>
      <c r="C530" s="46">
        <v>0</v>
      </c>
      <c r="D530" s="22">
        <v>0</v>
      </c>
      <c r="E530" s="23">
        <v>0</v>
      </c>
      <c r="F530" s="24">
        <v>4.32</v>
      </c>
      <c r="G530" s="24">
        <v>-1.22</v>
      </c>
      <c r="H530" s="24">
        <v>2.92</v>
      </c>
      <c r="I530" s="38">
        <f t="shared" si="8"/>
        <v>6.02</v>
      </c>
    </row>
    <row r="531" spans="1:9" ht="15" x14ac:dyDescent="0.25">
      <c r="A531" s="25" t="s">
        <v>1217</v>
      </c>
      <c r="B531" s="21" t="s">
        <v>458</v>
      </c>
      <c r="C531" s="46">
        <v>0</v>
      </c>
      <c r="D531" s="22">
        <v>0</v>
      </c>
      <c r="E531" s="23">
        <v>2.14</v>
      </c>
      <c r="F531" s="24">
        <v>4.8600000000000003</v>
      </c>
      <c r="G531" s="24">
        <v>-2.23</v>
      </c>
      <c r="H531" s="24">
        <v>3.29</v>
      </c>
      <c r="I531" s="38">
        <f t="shared" si="8"/>
        <v>8.06</v>
      </c>
    </row>
    <row r="532" spans="1:9" ht="15" x14ac:dyDescent="0.25">
      <c r="A532" s="25" t="s">
        <v>428</v>
      </c>
      <c r="B532" s="21" t="s">
        <v>429</v>
      </c>
      <c r="C532" s="46">
        <v>0</v>
      </c>
      <c r="D532" s="22">
        <v>-6.08</v>
      </c>
      <c r="E532" s="23">
        <v>0.35</v>
      </c>
      <c r="F532" s="24">
        <v>4</v>
      </c>
      <c r="G532" s="24">
        <v>-1.77</v>
      </c>
      <c r="H532" s="24">
        <v>2.7</v>
      </c>
      <c r="I532" s="38">
        <f t="shared" si="8"/>
        <v>-0.8</v>
      </c>
    </row>
    <row r="533" spans="1:9" ht="15" x14ac:dyDescent="0.25">
      <c r="A533" s="25" t="s">
        <v>999</v>
      </c>
      <c r="B533" s="21" t="s">
        <v>1000</v>
      </c>
      <c r="C533" s="46">
        <v>0</v>
      </c>
      <c r="D533" s="22">
        <v>0</v>
      </c>
      <c r="E533" s="23">
        <v>0.86</v>
      </c>
      <c r="F533" s="24">
        <v>2.83</v>
      </c>
      <c r="G533" s="24">
        <v>-0.74</v>
      </c>
      <c r="H533" s="24">
        <v>1.92</v>
      </c>
      <c r="I533" s="38">
        <f t="shared" si="8"/>
        <v>4.87</v>
      </c>
    </row>
    <row r="534" spans="1:9" ht="15" x14ac:dyDescent="0.25">
      <c r="A534" s="25" t="s">
        <v>686</v>
      </c>
      <c r="B534" s="21" t="s">
        <v>687</v>
      </c>
      <c r="C534" s="46">
        <v>0</v>
      </c>
      <c r="D534" s="22">
        <v>0</v>
      </c>
      <c r="E534" s="23">
        <v>0.41</v>
      </c>
      <c r="F534" s="24">
        <v>2.63</v>
      </c>
      <c r="G534" s="24">
        <v>-0.85</v>
      </c>
      <c r="H534" s="24">
        <v>1.78</v>
      </c>
      <c r="I534" s="38">
        <f t="shared" si="8"/>
        <v>3.97</v>
      </c>
    </row>
    <row r="535" spans="1:9" ht="15" x14ac:dyDescent="0.25">
      <c r="A535" s="25" t="s">
        <v>1001</v>
      </c>
      <c r="B535" s="21" t="s">
        <v>1002</v>
      </c>
      <c r="C535" s="46">
        <v>0</v>
      </c>
      <c r="D535" s="22">
        <v>0</v>
      </c>
      <c r="E535" s="23">
        <v>0.67</v>
      </c>
      <c r="F535" s="24">
        <v>2.8</v>
      </c>
      <c r="G535" s="24">
        <v>-2.97</v>
      </c>
      <c r="H535" s="24">
        <v>1.92</v>
      </c>
      <c r="I535" s="38">
        <f t="shared" si="8"/>
        <v>2.42</v>
      </c>
    </row>
    <row r="536" spans="1:9" ht="15" x14ac:dyDescent="0.25">
      <c r="A536" s="25" t="s">
        <v>366</v>
      </c>
      <c r="B536" s="21" t="s">
        <v>367</v>
      </c>
      <c r="C536" s="46">
        <v>0</v>
      </c>
      <c r="D536" s="22">
        <v>0</v>
      </c>
      <c r="E536" s="23">
        <v>1.1599999999999999</v>
      </c>
      <c r="F536" s="24">
        <v>2.52</v>
      </c>
      <c r="G536" s="24">
        <v>-1.22</v>
      </c>
      <c r="H536" s="24">
        <v>1.7</v>
      </c>
      <c r="I536" s="38">
        <f t="shared" si="8"/>
        <v>4.16</v>
      </c>
    </row>
    <row r="537" spans="1:9" ht="15" x14ac:dyDescent="0.25">
      <c r="A537" s="25" t="s">
        <v>995</v>
      </c>
      <c r="B537" s="21" t="s">
        <v>996</v>
      </c>
      <c r="C537" s="46">
        <v>0</v>
      </c>
      <c r="D537" s="22">
        <v>0</v>
      </c>
      <c r="E537" s="23">
        <v>0.01</v>
      </c>
      <c r="F537" s="24">
        <v>2.86</v>
      </c>
      <c r="G537" s="24">
        <v>-1.02</v>
      </c>
      <c r="H537" s="24">
        <v>1.94</v>
      </c>
      <c r="I537" s="38">
        <f t="shared" si="8"/>
        <v>3.79</v>
      </c>
    </row>
    <row r="538" spans="1:9" ht="15" x14ac:dyDescent="0.25">
      <c r="A538" s="25" t="s">
        <v>997</v>
      </c>
      <c r="B538" s="21" t="s">
        <v>998</v>
      </c>
      <c r="C538" s="46">
        <v>0</v>
      </c>
      <c r="D538" s="22">
        <v>0</v>
      </c>
      <c r="E538" s="23">
        <v>0.01</v>
      </c>
      <c r="F538" s="24">
        <v>2.78</v>
      </c>
      <c r="G538" s="24">
        <v>-0.63</v>
      </c>
      <c r="H538" s="24">
        <v>1.88</v>
      </c>
      <c r="I538" s="38">
        <f t="shared" si="8"/>
        <v>4.04</v>
      </c>
    </row>
    <row r="539" spans="1:9" ht="15" x14ac:dyDescent="0.25">
      <c r="A539" s="25" t="s">
        <v>582</v>
      </c>
      <c r="B539" s="21" t="s">
        <v>583</v>
      </c>
      <c r="C539" s="46">
        <v>0</v>
      </c>
      <c r="D539" s="22">
        <v>0</v>
      </c>
      <c r="E539" s="23">
        <v>0.46</v>
      </c>
      <c r="F539" s="24">
        <v>4.62</v>
      </c>
      <c r="G539" s="24">
        <v>-2.5299999999999998</v>
      </c>
      <c r="H539" s="24">
        <v>3.12</v>
      </c>
      <c r="I539" s="38">
        <f t="shared" si="8"/>
        <v>5.67</v>
      </c>
    </row>
    <row r="540" spans="1:9" ht="15" x14ac:dyDescent="0.25">
      <c r="A540" s="25" t="s">
        <v>486</v>
      </c>
      <c r="B540" s="21" t="s">
        <v>487</v>
      </c>
      <c r="C540" s="46">
        <v>0</v>
      </c>
      <c r="D540" s="22">
        <v>-7</v>
      </c>
      <c r="E540" s="23">
        <v>0.24</v>
      </c>
      <c r="F540" s="24">
        <v>4.3600000000000003</v>
      </c>
      <c r="G540" s="24">
        <v>-2.81</v>
      </c>
      <c r="H540" s="24">
        <v>2.97</v>
      </c>
      <c r="I540" s="38">
        <f t="shared" si="8"/>
        <v>-2.2400000000000002</v>
      </c>
    </row>
    <row r="541" spans="1:9" ht="15" x14ac:dyDescent="0.25">
      <c r="A541" s="25" t="s">
        <v>109</v>
      </c>
      <c r="B541" s="21" t="s">
        <v>110</v>
      </c>
      <c r="C541" s="46">
        <v>0</v>
      </c>
      <c r="D541" s="22">
        <v>0</v>
      </c>
      <c r="E541" s="23">
        <v>3.69</v>
      </c>
      <c r="F541" s="24">
        <v>2.56</v>
      </c>
      <c r="G541" s="24">
        <v>-0.3</v>
      </c>
      <c r="H541" s="24">
        <v>1.73</v>
      </c>
      <c r="I541" s="38">
        <f t="shared" si="8"/>
        <v>7.68</v>
      </c>
    </row>
    <row r="542" spans="1:9" ht="15" x14ac:dyDescent="0.25">
      <c r="A542" s="25" t="s">
        <v>1003</v>
      </c>
      <c r="B542" s="21" t="s">
        <v>1004</v>
      </c>
      <c r="C542" s="46">
        <v>0</v>
      </c>
      <c r="D542" s="22">
        <v>0</v>
      </c>
      <c r="E542" s="23">
        <v>0</v>
      </c>
      <c r="F542" s="24">
        <v>4.04</v>
      </c>
      <c r="G542" s="24">
        <v>-0.86</v>
      </c>
      <c r="H542" s="24">
        <v>2.73</v>
      </c>
      <c r="I542" s="38">
        <f t="shared" si="8"/>
        <v>5.91</v>
      </c>
    </row>
    <row r="543" spans="1:9" ht="15" x14ac:dyDescent="0.25">
      <c r="A543" s="25" t="s">
        <v>1005</v>
      </c>
      <c r="B543" s="21" t="s">
        <v>1006</v>
      </c>
      <c r="C543" s="46">
        <v>0</v>
      </c>
      <c r="D543" s="22">
        <v>0</v>
      </c>
      <c r="E543" s="23">
        <v>0.49</v>
      </c>
      <c r="F543" s="24">
        <v>3.03</v>
      </c>
      <c r="G543" s="24">
        <v>-1.1599999999999999</v>
      </c>
      <c r="H543" s="24">
        <v>2.0499999999999998</v>
      </c>
      <c r="I543" s="38">
        <f t="shared" si="8"/>
        <v>4.41</v>
      </c>
    </row>
    <row r="544" spans="1:9" ht="15" x14ac:dyDescent="0.25">
      <c r="A544" s="25" t="s">
        <v>1007</v>
      </c>
      <c r="B544" s="21" t="s">
        <v>1008</v>
      </c>
      <c r="C544" s="46">
        <v>0</v>
      </c>
      <c r="D544" s="22">
        <v>0</v>
      </c>
      <c r="E544" s="23">
        <v>0.05</v>
      </c>
      <c r="F544" s="24">
        <v>3.53</v>
      </c>
      <c r="G544" s="24">
        <v>-0.98</v>
      </c>
      <c r="H544" s="24">
        <v>2.39</v>
      </c>
      <c r="I544" s="38">
        <f t="shared" si="8"/>
        <v>4.99</v>
      </c>
    </row>
    <row r="545" spans="1:9" ht="15" x14ac:dyDescent="0.25">
      <c r="A545" s="25" t="s">
        <v>708</v>
      </c>
      <c r="B545" s="21" t="s">
        <v>709</v>
      </c>
      <c r="C545" s="46">
        <v>0</v>
      </c>
      <c r="D545" s="22">
        <v>0</v>
      </c>
      <c r="E545" s="23">
        <v>0.01</v>
      </c>
      <c r="F545" s="24">
        <v>3.71</v>
      </c>
      <c r="G545" s="24">
        <v>-2.25</v>
      </c>
      <c r="H545" s="24">
        <v>2.5099999999999998</v>
      </c>
      <c r="I545" s="38">
        <f t="shared" si="8"/>
        <v>3.98</v>
      </c>
    </row>
    <row r="546" spans="1:9" ht="15" x14ac:dyDescent="0.25">
      <c r="A546" s="25" t="s">
        <v>364</v>
      </c>
      <c r="B546" s="21" t="s">
        <v>365</v>
      </c>
      <c r="C546" s="46">
        <v>0</v>
      </c>
      <c r="D546" s="22">
        <v>-6.13</v>
      </c>
      <c r="E546" s="23">
        <v>0.47</v>
      </c>
      <c r="F546" s="24">
        <v>4.08</v>
      </c>
      <c r="G546" s="24">
        <v>-1.61</v>
      </c>
      <c r="H546" s="24">
        <v>2.76</v>
      </c>
      <c r="I546" s="38">
        <f t="shared" si="8"/>
        <v>-0.43</v>
      </c>
    </row>
    <row r="547" spans="1:9" ht="15" x14ac:dyDescent="0.25">
      <c r="A547" s="25" t="s">
        <v>1009</v>
      </c>
      <c r="B547" s="21" t="s">
        <v>1010</v>
      </c>
      <c r="C547" s="46">
        <v>0</v>
      </c>
      <c r="D547" s="22">
        <v>0</v>
      </c>
      <c r="E547" s="23">
        <v>0</v>
      </c>
      <c r="F547" s="24">
        <v>2.5499999999999998</v>
      </c>
      <c r="G547" s="24">
        <v>-0.45</v>
      </c>
      <c r="H547" s="24">
        <v>1.72</v>
      </c>
      <c r="I547" s="38">
        <f t="shared" si="8"/>
        <v>3.82</v>
      </c>
    </row>
    <row r="548" spans="1:9" ht="15" x14ac:dyDescent="0.25">
      <c r="A548" s="25" t="s">
        <v>1011</v>
      </c>
      <c r="B548" s="21" t="s">
        <v>1012</v>
      </c>
      <c r="C548" s="46">
        <v>0</v>
      </c>
      <c r="D548" s="22">
        <v>0</v>
      </c>
      <c r="E548" s="23">
        <v>0.21</v>
      </c>
      <c r="F548" s="24">
        <v>3.78</v>
      </c>
      <c r="G548" s="24">
        <v>-2.02</v>
      </c>
      <c r="H548" s="24">
        <v>2.56</v>
      </c>
      <c r="I548" s="38">
        <f t="shared" si="8"/>
        <v>4.53</v>
      </c>
    </row>
    <row r="549" spans="1:9" ht="15" x14ac:dyDescent="0.25">
      <c r="A549" s="25" t="s">
        <v>7</v>
      </c>
      <c r="B549" s="21" t="s">
        <v>8</v>
      </c>
      <c r="C549" s="46">
        <v>0</v>
      </c>
      <c r="D549" s="22">
        <v>0</v>
      </c>
      <c r="E549" s="23">
        <v>17.350000000000001</v>
      </c>
      <c r="F549" s="24">
        <v>5.38</v>
      </c>
      <c r="G549" s="24">
        <v>-1.93</v>
      </c>
      <c r="H549" s="24">
        <v>3.64</v>
      </c>
      <c r="I549" s="38">
        <f t="shared" si="8"/>
        <v>24.44</v>
      </c>
    </row>
    <row r="550" spans="1:9" ht="15" x14ac:dyDescent="0.25">
      <c r="A550" s="25" t="s">
        <v>1218</v>
      </c>
      <c r="B550" s="21" t="s">
        <v>1219</v>
      </c>
      <c r="C550" s="46">
        <v>0</v>
      </c>
      <c r="D550" s="22">
        <v>-4.87</v>
      </c>
      <c r="E550" s="23">
        <v>2.99</v>
      </c>
      <c r="F550" s="24">
        <v>3.13</v>
      </c>
      <c r="G550" s="24">
        <v>-1.42</v>
      </c>
      <c r="H550" s="24">
        <v>2.12</v>
      </c>
      <c r="I550" s="38">
        <f t="shared" si="8"/>
        <v>1.95</v>
      </c>
    </row>
    <row r="551" spans="1:9" ht="15" x14ac:dyDescent="0.25">
      <c r="A551" s="25" t="s">
        <v>657</v>
      </c>
      <c r="B551" s="21" t="s">
        <v>658</v>
      </c>
      <c r="C551" s="46">
        <v>0</v>
      </c>
      <c r="D551" s="22">
        <v>0</v>
      </c>
      <c r="E551" s="23">
        <v>0.04</v>
      </c>
      <c r="F551" s="24">
        <v>3.74</v>
      </c>
      <c r="G551" s="24">
        <v>-3.05</v>
      </c>
      <c r="H551" s="24">
        <v>2.5299999999999998</v>
      </c>
      <c r="I551" s="38">
        <f t="shared" si="8"/>
        <v>3.26</v>
      </c>
    </row>
    <row r="552" spans="1:9" ht="15" x14ac:dyDescent="0.25">
      <c r="A552" s="25" t="s">
        <v>673</v>
      </c>
      <c r="B552" s="21" t="s">
        <v>674</v>
      </c>
      <c r="C552" s="46">
        <v>0</v>
      </c>
      <c r="D552" s="22">
        <v>0</v>
      </c>
      <c r="E552" s="23">
        <v>0.82</v>
      </c>
      <c r="F552" s="24">
        <v>3.4</v>
      </c>
      <c r="G552" s="24">
        <v>-2.2599999999999998</v>
      </c>
      <c r="H552" s="24">
        <v>2.2999999999999998</v>
      </c>
      <c r="I552" s="38">
        <f t="shared" si="8"/>
        <v>4.26</v>
      </c>
    </row>
    <row r="553" spans="1:9" ht="15" x14ac:dyDescent="0.25">
      <c r="A553" s="25" t="s">
        <v>1013</v>
      </c>
      <c r="B553" s="21" t="s">
        <v>1014</v>
      </c>
      <c r="C553" s="46">
        <v>0</v>
      </c>
      <c r="D553" s="22">
        <v>0</v>
      </c>
      <c r="E553" s="23">
        <v>0.02</v>
      </c>
      <c r="F553" s="24">
        <v>3.15</v>
      </c>
      <c r="G553" s="24">
        <v>-1.57</v>
      </c>
      <c r="H553" s="24">
        <v>2.13</v>
      </c>
      <c r="I553" s="38">
        <f t="shared" si="8"/>
        <v>3.73</v>
      </c>
    </row>
    <row r="554" spans="1:9" ht="15" x14ac:dyDescent="0.25">
      <c r="A554" s="25" t="s">
        <v>11</v>
      </c>
      <c r="B554" s="21" t="s">
        <v>12</v>
      </c>
      <c r="C554" s="46">
        <v>0</v>
      </c>
      <c r="D554" s="22">
        <v>0</v>
      </c>
      <c r="E554" s="23">
        <v>8.11</v>
      </c>
      <c r="F554" s="24">
        <v>4.1399999999999997</v>
      </c>
      <c r="G554" s="24">
        <v>-0.97</v>
      </c>
      <c r="H554" s="24">
        <v>2.8</v>
      </c>
      <c r="I554" s="38">
        <f t="shared" si="8"/>
        <v>14.08</v>
      </c>
    </row>
    <row r="555" spans="1:9" ht="15" x14ac:dyDescent="0.25">
      <c r="A555" s="25" t="s">
        <v>1015</v>
      </c>
      <c r="B555" s="21" t="s">
        <v>1016</v>
      </c>
      <c r="C555" s="46">
        <v>0</v>
      </c>
      <c r="D555" s="22">
        <v>0</v>
      </c>
      <c r="E555" s="23">
        <v>0.3</v>
      </c>
      <c r="F555" s="24">
        <v>4.46</v>
      </c>
      <c r="G555" s="24">
        <v>-1.06</v>
      </c>
      <c r="H555" s="24">
        <v>3.02</v>
      </c>
      <c r="I555" s="38">
        <f t="shared" si="8"/>
        <v>6.72</v>
      </c>
    </row>
    <row r="556" spans="1:9" ht="15" x14ac:dyDescent="0.25">
      <c r="A556" s="25" t="s">
        <v>227</v>
      </c>
      <c r="B556" s="21" t="s">
        <v>228</v>
      </c>
      <c r="C556" s="46">
        <v>0</v>
      </c>
      <c r="D556" s="22">
        <v>0</v>
      </c>
      <c r="E556" s="23">
        <v>2.37</v>
      </c>
      <c r="F556" s="24">
        <v>2.65</v>
      </c>
      <c r="G556" s="24">
        <v>-0.79</v>
      </c>
      <c r="H556" s="24">
        <v>1.79</v>
      </c>
      <c r="I556" s="38">
        <f t="shared" si="8"/>
        <v>6.02</v>
      </c>
    </row>
    <row r="557" spans="1:9" ht="15" x14ac:dyDescent="0.25">
      <c r="A557" s="25" t="s">
        <v>185</v>
      </c>
      <c r="B557" s="21" t="s">
        <v>186</v>
      </c>
      <c r="C557" s="46">
        <v>0</v>
      </c>
      <c r="D557" s="22">
        <v>0</v>
      </c>
      <c r="E557" s="23">
        <v>2.9</v>
      </c>
      <c r="F557" s="24">
        <v>2.4500000000000002</v>
      </c>
      <c r="G557" s="24">
        <v>-0.6</v>
      </c>
      <c r="H557" s="24">
        <v>1.66</v>
      </c>
      <c r="I557" s="38">
        <f t="shared" si="8"/>
        <v>6.41</v>
      </c>
    </row>
    <row r="558" spans="1:9" ht="15" x14ac:dyDescent="0.25">
      <c r="A558" s="25" t="s">
        <v>388</v>
      </c>
      <c r="B558" s="21" t="s">
        <v>389</v>
      </c>
      <c r="C558" s="46">
        <v>0</v>
      </c>
      <c r="D558" s="22">
        <v>0</v>
      </c>
      <c r="E558" s="23">
        <v>1.62</v>
      </c>
      <c r="F558" s="24">
        <v>3.03</v>
      </c>
      <c r="G558" s="24">
        <v>-0.42</v>
      </c>
      <c r="H558" s="24">
        <v>2.0499999999999998</v>
      </c>
      <c r="I558" s="38">
        <f t="shared" si="8"/>
        <v>6.28</v>
      </c>
    </row>
    <row r="559" spans="1:9" ht="15" x14ac:dyDescent="0.25">
      <c r="A559" s="25" t="s">
        <v>514</v>
      </c>
      <c r="B559" s="21" t="s">
        <v>515</v>
      </c>
      <c r="C559" s="46">
        <v>0</v>
      </c>
      <c r="D559" s="22">
        <v>-4.67</v>
      </c>
      <c r="E559" s="23">
        <v>0.62</v>
      </c>
      <c r="F559" s="24">
        <v>3.19</v>
      </c>
      <c r="G559" s="24">
        <v>-0.94</v>
      </c>
      <c r="H559" s="24">
        <v>2.16</v>
      </c>
      <c r="I559" s="38">
        <f t="shared" si="8"/>
        <v>0.36</v>
      </c>
    </row>
    <row r="560" spans="1:9" ht="15" x14ac:dyDescent="0.25">
      <c r="A560" s="25" t="s">
        <v>1017</v>
      </c>
      <c r="B560" s="21" t="s">
        <v>1018</v>
      </c>
      <c r="C560" s="46">
        <v>0</v>
      </c>
      <c r="D560" s="22">
        <v>0</v>
      </c>
      <c r="E560" s="23">
        <v>0.01</v>
      </c>
      <c r="F560" s="24">
        <v>3.07</v>
      </c>
      <c r="G560" s="24">
        <v>-0.85</v>
      </c>
      <c r="H560" s="24">
        <v>2.0699999999999998</v>
      </c>
      <c r="I560" s="38">
        <f t="shared" si="8"/>
        <v>4.3</v>
      </c>
    </row>
    <row r="561" spans="1:9" ht="15" x14ac:dyDescent="0.25">
      <c r="A561" s="25" t="s">
        <v>564</v>
      </c>
      <c r="B561" s="21" t="s">
        <v>565</v>
      </c>
      <c r="C561" s="46">
        <v>0</v>
      </c>
      <c r="D561" s="22">
        <v>0</v>
      </c>
      <c r="E561" s="23">
        <v>0.54</v>
      </c>
      <c r="F561" s="24">
        <v>3.42</v>
      </c>
      <c r="G561" s="24">
        <v>-0.95</v>
      </c>
      <c r="H561" s="24">
        <v>2.3199999999999998</v>
      </c>
      <c r="I561" s="38">
        <f t="shared" si="8"/>
        <v>5.33</v>
      </c>
    </row>
    <row r="562" spans="1:9" ht="15" x14ac:dyDescent="0.25">
      <c r="A562" s="25" t="s">
        <v>247</v>
      </c>
      <c r="B562" s="21" t="s">
        <v>248</v>
      </c>
      <c r="C562" s="46">
        <v>0</v>
      </c>
      <c r="D562" s="22">
        <v>0</v>
      </c>
      <c r="E562" s="23">
        <v>2.0299999999999998</v>
      </c>
      <c r="F562" s="24">
        <v>2.5</v>
      </c>
      <c r="G562" s="24">
        <v>-2.2999999999999998</v>
      </c>
      <c r="H562" s="24">
        <v>1.69</v>
      </c>
      <c r="I562" s="38">
        <f t="shared" si="8"/>
        <v>3.92</v>
      </c>
    </row>
    <row r="563" spans="1:9" ht="15" x14ac:dyDescent="0.25">
      <c r="A563" s="25" t="s">
        <v>1019</v>
      </c>
      <c r="B563" s="21" t="s">
        <v>1020</v>
      </c>
      <c r="C563" s="46">
        <v>0</v>
      </c>
      <c r="D563" s="22">
        <v>0</v>
      </c>
      <c r="E563" s="23">
        <v>0.79</v>
      </c>
      <c r="F563" s="24">
        <v>4.51</v>
      </c>
      <c r="G563" s="24">
        <v>-3.6</v>
      </c>
      <c r="H563" s="24">
        <v>3.05</v>
      </c>
      <c r="I563" s="38">
        <f t="shared" si="8"/>
        <v>4.75</v>
      </c>
    </row>
    <row r="564" spans="1:9" ht="15" x14ac:dyDescent="0.25">
      <c r="A564" s="25" t="s">
        <v>541</v>
      </c>
      <c r="B564" s="21" t="s">
        <v>542</v>
      </c>
      <c r="C564" s="46">
        <v>0</v>
      </c>
      <c r="D564" s="22">
        <v>0</v>
      </c>
      <c r="E564" s="23">
        <v>1.24</v>
      </c>
      <c r="F564" s="24">
        <v>2.85</v>
      </c>
      <c r="G564" s="24">
        <v>-1.3</v>
      </c>
      <c r="H564" s="24">
        <v>1.93</v>
      </c>
      <c r="I564" s="38">
        <f t="shared" si="8"/>
        <v>4.72</v>
      </c>
    </row>
    <row r="565" spans="1:9" ht="15" x14ac:dyDescent="0.25">
      <c r="A565" s="25" t="s">
        <v>223</v>
      </c>
      <c r="B565" s="21" t="s">
        <v>224</v>
      </c>
      <c r="C565" s="46">
        <v>0</v>
      </c>
      <c r="D565" s="22">
        <v>0</v>
      </c>
      <c r="E565" s="23">
        <v>1.52</v>
      </c>
      <c r="F565" s="24">
        <v>2.93</v>
      </c>
      <c r="G565" s="24">
        <v>-1.91</v>
      </c>
      <c r="H565" s="24">
        <v>2</v>
      </c>
      <c r="I565" s="38">
        <f t="shared" si="8"/>
        <v>4.54</v>
      </c>
    </row>
    <row r="566" spans="1:9" ht="15" x14ac:dyDescent="0.25">
      <c r="A566" s="25" t="s">
        <v>1274</v>
      </c>
      <c r="B566" s="21" t="s">
        <v>1275</v>
      </c>
      <c r="C566" s="46">
        <v>0</v>
      </c>
      <c r="D566" s="22">
        <v>0</v>
      </c>
      <c r="E566" s="23">
        <v>0.03</v>
      </c>
      <c r="F566" s="24">
        <v>3.86</v>
      </c>
      <c r="G566" s="24">
        <v>-1.05</v>
      </c>
      <c r="H566" s="24">
        <v>2.61</v>
      </c>
      <c r="I566" s="38">
        <f t="shared" si="8"/>
        <v>5.45</v>
      </c>
    </row>
    <row r="567" spans="1:9" ht="15" x14ac:dyDescent="0.25">
      <c r="A567" s="25" t="s">
        <v>720</v>
      </c>
      <c r="B567" s="21" t="s">
        <v>721</v>
      </c>
      <c r="C567" s="46">
        <v>0</v>
      </c>
      <c r="D567" s="22">
        <v>0</v>
      </c>
      <c r="E567" s="23">
        <v>0.05</v>
      </c>
      <c r="F567" s="24">
        <v>3.97</v>
      </c>
      <c r="G567" s="24">
        <v>-0.86</v>
      </c>
      <c r="H567" s="24">
        <v>2.69</v>
      </c>
      <c r="I567" s="38">
        <f t="shared" si="8"/>
        <v>5.85</v>
      </c>
    </row>
    <row r="568" spans="1:9" ht="15" x14ac:dyDescent="0.25">
      <c r="A568" s="25" t="s">
        <v>461</v>
      </c>
      <c r="B568" s="21" t="s">
        <v>462</v>
      </c>
      <c r="C568" s="46">
        <v>0</v>
      </c>
      <c r="D568" s="22">
        <v>0</v>
      </c>
      <c r="E568" s="23">
        <v>0.84</v>
      </c>
      <c r="F568" s="24">
        <v>3.19</v>
      </c>
      <c r="G568" s="24">
        <v>-0.69</v>
      </c>
      <c r="H568" s="24">
        <v>2.16</v>
      </c>
      <c r="I568" s="38">
        <f t="shared" si="8"/>
        <v>5.5</v>
      </c>
    </row>
    <row r="569" spans="1:9" ht="15" x14ac:dyDescent="0.25">
      <c r="A569" s="25" t="s">
        <v>155</v>
      </c>
      <c r="B569" s="21" t="s">
        <v>156</v>
      </c>
      <c r="C569" s="46">
        <v>0</v>
      </c>
      <c r="D569" s="22">
        <v>0</v>
      </c>
      <c r="E569" s="23">
        <v>2.4300000000000002</v>
      </c>
      <c r="F569" s="24">
        <v>2.4900000000000002</v>
      </c>
      <c r="G569" s="24">
        <v>-0.5</v>
      </c>
      <c r="H569" s="24">
        <v>1.68</v>
      </c>
      <c r="I569" s="38">
        <f t="shared" si="8"/>
        <v>6.1</v>
      </c>
    </row>
    <row r="570" spans="1:9" ht="15" x14ac:dyDescent="0.25">
      <c r="A570" s="25" t="s">
        <v>690</v>
      </c>
      <c r="B570" s="21" t="s">
        <v>691</v>
      </c>
      <c r="C570" s="46">
        <v>0</v>
      </c>
      <c r="D570" s="22">
        <v>0</v>
      </c>
      <c r="E570" s="23">
        <v>0.08</v>
      </c>
      <c r="F570" s="24">
        <v>3.56</v>
      </c>
      <c r="G570" s="24">
        <v>-1.28</v>
      </c>
      <c r="H570" s="24">
        <v>2.41</v>
      </c>
      <c r="I570" s="38">
        <f t="shared" si="8"/>
        <v>4.7699999999999996</v>
      </c>
    </row>
    <row r="571" spans="1:9" ht="15" x14ac:dyDescent="0.25">
      <c r="A571" s="25" t="s">
        <v>710</v>
      </c>
      <c r="B571" s="21" t="s">
        <v>711</v>
      </c>
      <c r="C571" s="46">
        <v>0</v>
      </c>
      <c r="D571" s="22">
        <v>0</v>
      </c>
      <c r="E571" s="23">
        <v>0.35</v>
      </c>
      <c r="F571" s="24">
        <v>2.73</v>
      </c>
      <c r="G571" s="24">
        <v>-0.39</v>
      </c>
      <c r="H571" s="24">
        <v>1.86</v>
      </c>
      <c r="I571" s="38">
        <f t="shared" si="8"/>
        <v>4.55</v>
      </c>
    </row>
    <row r="572" spans="1:9" ht="15" x14ac:dyDescent="0.25">
      <c r="A572" s="25" t="s">
        <v>548</v>
      </c>
      <c r="B572" s="21" t="s">
        <v>549</v>
      </c>
      <c r="C572" s="46">
        <v>0</v>
      </c>
      <c r="D572" s="22">
        <v>0</v>
      </c>
      <c r="E572" s="23">
        <v>0.13</v>
      </c>
      <c r="F572" s="24">
        <v>3.01</v>
      </c>
      <c r="G572" s="24">
        <v>-1</v>
      </c>
      <c r="H572" s="24">
        <v>2.04</v>
      </c>
      <c r="I572" s="38">
        <f t="shared" si="8"/>
        <v>4.18</v>
      </c>
    </row>
    <row r="573" spans="1:9" ht="15" x14ac:dyDescent="0.25">
      <c r="A573" s="25" t="s">
        <v>1220</v>
      </c>
      <c r="B573" s="21" t="s">
        <v>1221</v>
      </c>
      <c r="C573" s="46">
        <v>0</v>
      </c>
      <c r="D573" s="22">
        <v>0</v>
      </c>
      <c r="E573" s="23">
        <v>1.26</v>
      </c>
      <c r="F573" s="24">
        <v>2.59</v>
      </c>
      <c r="G573" s="24">
        <v>-0.51</v>
      </c>
      <c r="H573" s="24">
        <v>1.76</v>
      </c>
      <c r="I573" s="38">
        <f t="shared" si="8"/>
        <v>5.0999999999999996</v>
      </c>
    </row>
    <row r="574" spans="1:9" ht="15" x14ac:dyDescent="0.25">
      <c r="A574" s="25" t="s">
        <v>518</v>
      </c>
      <c r="B574" s="21" t="s">
        <v>519</v>
      </c>
      <c r="C574" s="46">
        <v>0</v>
      </c>
      <c r="D574" s="22">
        <v>-3.36</v>
      </c>
      <c r="E574" s="23">
        <v>0.52</v>
      </c>
      <c r="F574" s="24">
        <v>2.4</v>
      </c>
      <c r="G574" s="24">
        <v>-0.31</v>
      </c>
      <c r="H574" s="24">
        <v>1.62</v>
      </c>
      <c r="I574" s="38">
        <f t="shared" si="8"/>
        <v>0.87</v>
      </c>
    </row>
    <row r="575" spans="1:9" ht="15" x14ac:dyDescent="0.25">
      <c r="A575" s="25" t="s">
        <v>354</v>
      </c>
      <c r="B575" s="21" t="s">
        <v>355</v>
      </c>
      <c r="C575" s="46">
        <v>0</v>
      </c>
      <c r="D575" s="22">
        <v>0</v>
      </c>
      <c r="E575" s="23">
        <v>1.28</v>
      </c>
      <c r="F575" s="24">
        <v>3.11</v>
      </c>
      <c r="G575" s="24">
        <v>-0.65</v>
      </c>
      <c r="H575" s="24">
        <v>2.11</v>
      </c>
      <c r="I575" s="38">
        <f t="shared" si="8"/>
        <v>5.85</v>
      </c>
    </row>
    <row r="576" spans="1:9" ht="15" x14ac:dyDescent="0.25">
      <c r="A576" s="25" t="s">
        <v>1021</v>
      </c>
      <c r="B576" s="21" t="s">
        <v>1022</v>
      </c>
      <c r="C576" s="46">
        <v>0</v>
      </c>
      <c r="D576" s="22">
        <v>0</v>
      </c>
      <c r="E576" s="23">
        <v>0.48</v>
      </c>
      <c r="F576" s="24">
        <v>2.72</v>
      </c>
      <c r="G576" s="24">
        <v>-0.81</v>
      </c>
      <c r="H576" s="24">
        <v>1.84</v>
      </c>
      <c r="I576" s="38">
        <f t="shared" si="8"/>
        <v>4.2300000000000004</v>
      </c>
    </row>
    <row r="577" spans="1:9" ht="15" x14ac:dyDescent="0.25">
      <c r="A577" s="25" t="s">
        <v>712</v>
      </c>
      <c r="B577" s="21" t="s">
        <v>713</v>
      </c>
      <c r="C577" s="46">
        <v>0</v>
      </c>
      <c r="D577" s="22">
        <v>0</v>
      </c>
      <c r="E577" s="23">
        <v>0.02</v>
      </c>
      <c r="F577" s="24">
        <v>3.06</v>
      </c>
      <c r="G577" s="24">
        <v>-1.01</v>
      </c>
      <c r="H577" s="24">
        <v>2.0699999999999998</v>
      </c>
      <c r="I577" s="38">
        <f t="shared" si="8"/>
        <v>4.1399999999999997</v>
      </c>
    </row>
    <row r="578" spans="1:9" ht="15" x14ac:dyDescent="0.25">
      <c r="A578" s="25" t="s">
        <v>202</v>
      </c>
      <c r="B578" s="21" t="s">
        <v>203</v>
      </c>
      <c r="C578" s="46">
        <v>0</v>
      </c>
      <c r="D578" s="22">
        <v>0</v>
      </c>
      <c r="E578" s="23">
        <v>0.98</v>
      </c>
      <c r="F578" s="24">
        <v>4.05</v>
      </c>
      <c r="G578" s="24">
        <v>-1.54</v>
      </c>
      <c r="H578" s="24">
        <v>2.75</v>
      </c>
      <c r="I578" s="38">
        <f t="shared" si="8"/>
        <v>6.24</v>
      </c>
    </row>
    <row r="579" spans="1:9" ht="15" x14ac:dyDescent="0.25">
      <c r="A579" s="25" t="s">
        <v>1023</v>
      </c>
      <c r="B579" s="21" t="s">
        <v>1024</v>
      </c>
      <c r="C579" s="46">
        <v>0</v>
      </c>
      <c r="D579" s="22">
        <v>0</v>
      </c>
      <c r="E579" s="23">
        <v>0.2</v>
      </c>
      <c r="F579" s="24">
        <v>4.6500000000000004</v>
      </c>
      <c r="G579" s="24">
        <v>-1.19</v>
      </c>
      <c r="H579" s="24">
        <v>3.15</v>
      </c>
      <c r="I579" s="38">
        <f t="shared" si="8"/>
        <v>6.81</v>
      </c>
    </row>
    <row r="580" spans="1:9" ht="15" x14ac:dyDescent="0.25">
      <c r="A580" s="25" t="s">
        <v>436</v>
      </c>
      <c r="B580" s="21" t="s">
        <v>437</v>
      </c>
      <c r="C580" s="46">
        <v>0</v>
      </c>
      <c r="D580" s="22">
        <v>0</v>
      </c>
      <c r="E580" s="23">
        <v>0.33</v>
      </c>
      <c r="F580" s="24">
        <v>2.88</v>
      </c>
      <c r="G580" s="24">
        <v>-1.78</v>
      </c>
      <c r="H580" s="24">
        <v>1.95</v>
      </c>
      <c r="I580" s="38">
        <f t="shared" si="8"/>
        <v>3.38</v>
      </c>
    </row>
    <row r="581" spans="1:9" ht="15" x14ac:dyDescent="0.25">
      <c r="A581" s="25" t="s">
        <v>1222</v>
      </c>
      <c r="B581" s="21" t="s">
        <v>1025</v>
      </c>
      <c r="C581" s="46">
        <v>0</v>
      </c>
      <c r="D581" s="22">
        <v>0</v>
      </c>
      <c r="E581" s="23">
        <v>0</v>
      </c>
      <c r="F581" s="24">
        <v>4.07</v>
      </c>
      <c r="G581" s="24">
        <v>-0.95</v>
      </c>
      <c r="H581" s="24">
        <v>2.75</v>
      </c>
      <c r="I581" s="38">
        <f t="shared" si="8"/>
        <v>5.87</v>
      </c>
    </row>
    <row r="582" spans="1:9" ht="15" x14ac:dyDescent="0.25">
      <c r="A582" s="25" t="s">
        <v>630</v>
      </c>
      <c r="B582" s="21" t="s">
        <v>631</v>
      </c>
      <c r="C582" s="46">
        <v>0</v>
      </c>
      <c r="D582" s="22">
        <v>0</v>
      </c>
      <c r="E582" s="23">
        <v>0.08</v>
      </c>
      <c r="F582" s="24">
        <v>3.6</v>
      </c>
      <c r="G582" s="24">
        <v>-0.31</v>
      </c>
      <c r="H582" s="24">
        <v>2.4300000000000002</v>
      </c>
      <c r="I582" s="38">
        <f t="shared" ref="I582:I599" si="9">ROUND(C582+D582+E582+F582+G582+H582,2)</f>
        <v>5.8</v>
      </c>
    </row>
    <row r="583" spans="1:9" ht="15" x14ac:dyDescent="0.25">
      <c r="A583" s="25" t="s">
        <v>1276</v>
      </c>
      <c r="B583" s="21" t="s">
        <v>1277</v>
      </c>
      <c r="C583" s="46">
        <v>0</v>
      </c>
      <c r="D583" s="22">
        <v>-5.73</v>
      </c>
      <c r="E583" s="23">
        <v>0.13</v>
      </c>
      <c r="F583" s="24">
        <v>3.79</v>
      </c>
      <c r="G583" s="24">
        <v>-1.57</v>
      </c>
      <c r="H583" s="24">
        <v>2.57</v>
      </c>
      <c r="I583" s="38">
        <f t="shared" si="9"/>
        <v>-0.81</v>
      </c>
    </row>
    <row r="584" spans="1:9" ht="15" x14ac:dyDescent="0.25">
      <c r="A584" s="25" t="s">
        <v>1026</v>
      </c>
      <c r="B584" s="21" t="s">
        <v>1027</v>
      </c>
      <c r="C584" s="46">
        <v>0</v>
      </c>
      <c r="D584" s="22">
        <v>0</v>
      </c>
      <c r="E584" s="23">
        <v>0</v>
      </c>
      <c r="F584" s="24">
        <v>2.78</v>
      </c>
      <c r="G584" s="24">
        <v>-0.64</v>
      </c>
      <c r="H584" s="24">
        <v>1.88</v>
      </c>
      <c r="I584" s="38">
        <f t="shared" si="9"/>
        <v>4.0199999999999996</v>
      </c>
    </row>
    <row r="585" spans="1:9" ht="15" x14ac:dyDescent="0.25">
      <c r="A585" s="25" t="s">
        <v>6</v>
      </c>
      <c r="B585" s="21" t="s">
        <v>1223</v>
      </c>
      <c r="C585" s="46">
        <v>0</v>
      </c>
      <c r="D585" s="22">
        <v>-6.07</v>
      </c>
      <c r="E585" s="23">
        <v>16.14</v>
      </c>
      <c r="F585" s="24">
        <v>4.12</v>
      </c>
      <c r="G585" s="24">
        <v>-1.02</v>
      </c>
      <c r="H585" s="24">
        <v>2.79</v>
      </c>
      <c r="I585" s="38">
        <f t="shared" si="9"/>
        <v>15.96</v>
      </c>
    </row>
    <row r="586" spans="1:9" ht="15" x14ac:dyDescent="0.25">
      <c r="A586" s="25" t="s">
        <v>714</v>
      </c>
      <c r="B586" s="21" t="s">
        <v>715</v>
      </c>
      <c r="C586" s="46">
        <v>0</v>
      </c>
      <c r="D586" s="22">
        <v>-4.72</v>
      </c>
      <c r="E586" s="23">
        <v>0.84</v>
      </c>
      <c r="F586" s="24">
        <v>3.28</v>
      </c>
      <c r="G586" s="24">
        <v>-0.74</v>
      </c>
      <c r="H586" s="24">
        <v>2.2200000000000002</v>
      </c>
      <c r="I586" s="38">
        <f t="shared" si="9"/>
        <v>0.88</v>
      </c>
    </row>
    <row r="587" spans="1:9" ht="15" x14ac:dyDescent="0.25">
      <c r="A587" s="25" t="s">
        <v>320</v>
      </c>
      <c r="B587" s="21" t="s">
        <v>321</v>
      </c>
      <c r="C587" s="46">
        <v>0</v>
      </c>
      <c r="D587" s="22">
        <v>0</v>
      </c>
      <c r="E587" s="23">
        <v>1.22</v>
      </c>
      <c r="F587" s="24">
        <v>3.24</v>
      </c>
      <c r="G587" s="24">
        <v>-0.46</v>
      </c>
      <c r="H587" s="24">
        <v>2.19</v>
      </c>
      <c r="I587" s="38">
        <f t="shared" si="9"/>
        <v>6.19</v>
      </c>
    </row>
    <row r="588" spans="1:9" ht="15" x14ac:dyDescent="0.25">
      <c r="A588" s="25" t="s">
        <v>298</v>
      </c>
      <c r="B588" s="21" t="s">
        <v>299</v>
      </c>
      <c r="C588" s="46">
        <v>0</v>
      </c>
      <c r="D588" s="22">
        <v>0</v>
      </c>
      <c r="E588" s="23">
        <v>0.63</v>
      </c>
      <c r="F588" s="24">
        <v>4.25</v>
      </c>
      <c r="G588" s="24">
        <v>-0.83</v>
      </c>
      <c r="H588" s="24">
        <v>2.87</v>
      </c>
      <c r="I588" s="38">
        <f t="shared" si="9"/>
        <v>6.92</v>
      </c>
    </row>
    <row r="589" spans="1:9" ht="15" x14ac:dyDescent="0.25">
      <c r="A589" s="25" t="s">
        <v>622</v>
      </c>
      <c r="B589" s="21" t="s">
        <v>623</v>
      </c>
      <c r="C589" s="46">
        <v>0</v>
      </c>
      <c r="D589" s="22">
        <v>0</v>
      </c>
      <c r="E589" s="23">
        <v>0.06</v>
      </c>
      <c r="F589" s="24">
        <v>2.83</v>
      </c>
      <c r="G589" s="24">
        <v>-2.04</v>
      </c>
      <c r="H589" s="24">
        <v>1.91</v>
      </c>
      <c r="I589" s="38">
        <f t="shared" si="9"/>
        <v>2.76</v>
      </c>
    </row>
    <row r="590" spans="1:9" ht="15" x14ac:dyDescent="0.25">
      <c r="A590" s="25" t="s">
        <v>595</v>
      </c>
      <c r="B590" s="21" t="s">
        <v>596</v>
      </c>
      <c r="C590" s="46">
        <v>0</v>
      </c>
      <c r="D590" s="22">
        <v>0</v>
      </c>
      <c r="E590" s="23">
        <v>0.08</v>
      </c>
      <c r="F590" s="24">
        <v>3.08</v>
      </c>
      <c r="G590" s="24">
        <v>-1.98</v>
      </c>
      <c r="H590" s="24">
        <v>2.09</v>
      </c>
      <c r="I590" s="38">
        <f t="shared" si="9"/>
        <v>3.27</v>
      </c>
    </row>
    <row r="591" spans="1:9" ht="15" x14ac:dyDescent="0.25">
      <c r="A591" s="25" t="s">
        <v>716</v>
      </c>
      <c r="B591" s="21" t="s">
        <v>717</v>
      </c>
      <c r="C591" s="46">
        <v>0</v>
      </c>
      <c r="D591" s="22">
        <v>0</v>
      </c>
      <c r="E591" s="23">
        <v>0.01</v>
      </c>
      <c r="F591" s="24">
        <v>3.06</v>
      </c>
      <c r="G591" s="24">
        <v>-2.06</v>
      </c>
      <c r="H591" s="24">
        <v>2.0699999999999998</v>
      </c>
      <c r="I591" s="38">
        <f t="shared" si="9"/>
        <v>3.08</v>
      </c>
    </row>
    <row r="592" spans="1:9" ht="15" x14ac:dyDescent="0.25">
      <c r="A592" s="25" t="s">
        <v>267</v>
      </c>
      <c r="B592" s="21" t="s">
        <v>268</v>
      </c>
      <c r="C592" s="46">
        <v>0</v>
      </c>
      <c r="D592" s="22">
        <v>0</v>
      </c>
      <c r="E592" s="23">
        <v>4.37</v>
      </c>
      <c r="F592" s="24">
        <v>3.54</v>
      </c>
      <c r="G592" s="24">
        <v>-0.93</v>
      </c>
      <c r="H592" s="24">
        <v>2.39</v>
      </c>
      <c r="I592" s="38">
        <f t="shared" si="9"/>
        <v>9.3699999999999992</v>
      </c>
    </row>
    <row r="593" spans="1:9" ht="15" x14ac:dyDescent="0.25">
      <c r="A593" s="25" t="s">
        <v>1028</v>
      </c>
      <c r="B593" s="21" t="s">
        <v>1029</v>
      </c>
      <c r="C593" s="46">
        <v>0</v>
      </c>
      <c r="D593" s="22">
        <v>0</v>
      </c>
      <c r="E593" s="23">
        <v>0.12</v>
      </c>
      <c r="F593" s="24">
        <v>3.75</v>
      </c>
      <c r="G593" s="24">
        <v>-0.35</v>
      </c>
      <c r="H593" s="24">
        <v>2.54</v>
      </c>
      <c r="I593" s="38">
        <f t="shared" si="9"/>
        <v>6.06</v>
      </c>
    </row>
    <row r="594" spans="1:9" ht="15" x14ac:dyDescent="0.25">
      <c r="A594" s="25" t="s">
        <v>1030</v>
      </c>
      <c r="B594" s="21" t="s">
        <v>1031</v>
      </c>
      <c r="C594" s="46">
        <v>0</v>
      </c>
      <c r="D594" s="22">
        <v>0</v>
      </c>
      <c r="E594" s="23">
        <v>0</v>
      </c>
      <c r="F594" s="24">
        <v>2.65</v>
      </c>
      <c r="G594" s="24">
        <v>-2.3199999999999998</v>
      </c>
      <c r="H594" s="24">
        <v>1.79</v>
      </c>
      <c r="I594" s="38">
        <f t="shared" si="9"/>
        <v>2.12</v>
      </c>
    </row>
    <row r="595" spans="1:9" ht="15" x14ac:dyDescent="0.25">
      <c r="A595" s="25" t="s">
        <v>75</v>
      </c>
      <c r="B595" s="21" t="s">
        <v>76</v>
      </c>
      <c r="C595" s="46">
        <v>0</v>
      </c>
      <c r="D595" s="22">
        <v>0</v>
      </c>
      <c r="E595" s="23">
        <v>5.04</v>
      </c>
      <c r="F595" s="24">
        <v>3.02</v>
      </c>
      <c r="G595" s="24">
        <v>-1.1499999999999999</v>
      </c>
      <c r="H595" s="24">
        <v>2.04</v>
      </c>
      <c r="I595" s="38">
        <f t="shared" si="9"/>
        <v>8.9499999999999993</v>
      </c>
    </row>
    <row r="596" spans="1:9" ht="15" x14ac:dyDescent="0.25">
      <c r="A596" s="25" t="s">
        <v>550</v>
      </c>
      <c r="B596" s="21" t="s">
        <v>551</v>
      </c>
      <c r="C596" s="46">
        <v>0</v>
      </c>
      <c r="D596" s="22">
        <v>0</v>
      </c>
      <c r="E596" s="23">
        <v>0.91</v>
      </c>
      <c r="F596" s="24">
        <v>4.01</v>
      </c>
      <c r="G596" s="24">
        <v>-1.8</v>
      </c>
      <c r="H596" s="24">
        <v>2.72</v>
      </c>
      <c r="I596" s="38">
        <f t="shared" si="9"/>
        <v>5.84</v>
      </c>
    </row>
    <row r="597" spans="1:9" ht="15" x14ac:dyDescent="0.25">
      <c r="A597" s="25" t="s">
        <v>482</v>
      </c>
      <c r="B597" s="21" t="s">
        <v>483</v>
      </c>
      <c r="C597" s="46">
        <v>0</v>
      </c>
      <c r="D597" s="22">
        <v>0</v>
      </c>
      <c r="E597" s="23">
        <v>0.42</v>
      </c>
      <c r="F597" s="24">
        <v>3.07</v>
      </c>
      <c r="G597" s="24">
        <v>-1.51</v>
      </c>
      <c r="H597" s="24">
        <v>2.08</v>
      </c>
      <c r="I597" s="38">
        <f t="shared" si="9"/>
        <v>4.0599999999999996</v>
      </c>
    </row>
    <row r="598" spans="1:9" ht="15" x14ac:dyDescent="0.25">
      <c r="A598" s="25" t="s">
        <v>1224</v>
      </c>
      <c r="B598" s="21" t="s">
        <v>1225</v>
      </c>
      <c r="C598" s="46">
        <v>0</v>
      </c>
      <c r="D598" s="22">
        <v>0</v>
      </c>
      <c r="E598" s="23">
        <v>0</v>
      </c>
      <c r="F598" s="24">
        <v>4.08</v>
      </c>
      <c r="G598" s="24">
        <v>-0.71</v>
      </c>
      <c r="H598" s="24">
        <v>2.76</v>
      </c>
      <c r="I598" s="38">
        <f t="shared" si="9"/>
        <v>6.13</v>
      </c>
    </row>
    <row r="599" spans="1:9" ht="15" x14ac:dyDescent="0.25">
      <c r="A599" s="48" t="s">
        <v>1227</v>
      </c>
      <c r="B599" s="49" t="s">
        <v>1228</v>
      </c>
      <c r="C599" s="50">
        <v>0</v>
      </c>
      <c r="D599" s="51">
        <v>0</v>
      </c>
      <c r="E599" s="52">
        <v>0.1</v>
      </c>
      <c r="F599" s="53">
        <v>3.59</v>
      </c>
      <c r="G599" s="53">
        <v>-1.49</v>
      </c>
      <c r="H599" s="53">
        <v>2.4300000000000002</v>
      </c>
      <c r="I599" s="54">
        <f t="shared" si="9"/>
        <v>4.63</v>
      </c>
    </row>
  </sheetData>
  <sortState xmlns:xlrd2="http://schemas.microsoft.com/office/spreadsheetml/2017/richdata2" ref="A6:I598">
    <sortCondition ref="B6:B598"/>
  </sortState>
  <mergeCells count="3">
    <mergeCell ref="A1:I1"/>
    <mergeCell ref="A2:I2"/>
    <mergeCell ref="A3:I3"/>
  </mergeCells>
  <phoneticPr fontId="13" type="noConversion"/>
  <pageMargins left="0.7" right="0.7" top="0.75" bottom="0.75" header="0.3" footer="0.3"/>
  <pageSetup scale="55"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9"/>
  <sheetViews>
    <sheetView view="pageBreakPreview" zoomScaleNormal="80" zoomScaleSheetLayoutView="100" workbookViewId="0">
      <pane ySplit="5" topLeftCell="A459" activePane="bottomLeft" state="frozen"/>
      <selection pane="bottomLeft" activeCell="A2" sqref="A2:I2"/>
    </sheetView>
  </sheetViews>
  <sheetFormatPr defaultColWidth="9.140625" defaultRowHeight="14.25" x14ac:dyDescent="0.2"/>
  <cols>
    <col min="1" max="1" width="12.42578125" style="4" customWidth="1"/>
    <col min="2" max="2" width="50.7109375" style="4" customWidth="1"/>
    <col min="3" max="3" width="16.5703125" style="7" customWidth="1"/>
    <col min="4" max="4" width="13.42578125" style="6" customWidth="1"/>
    <col min="5" max="5" width="17" style="6" customWidth="1"/>
    <col min="6" max="8" width="12.5703125" style="6" customWidth="1"/>
    <col min="9" max="9" width="16.42578125" style="9" customWidth="1"/>
    <col min="10" max="16384" width="9.140625" style="4"/>
  </cols>
  <sheetData>
    <row r="1" spans="1:9" s="5" customFormat="1" ht="15" x14ac:dyDescent="0.2">
      <c r="A1" s="83" t="s">
        <v>1049</v>
      </c>
      <c r="B1" s="87"/>
      <c r="C1" s="87"/>
      <c r="D1" s="87"/>
      <c r="E1" s="87"/>
      <c r="F1" s="87"/>
      <c r="G1" s="87"/>
      <c r="H1" s="87"/>
      <c r="I1" s="87"/>
    </row>
    <row r="2" spans="1:9" s="5" customFormat="1" ht="15" x14ac:dyDescent="0.2">
      <c r="A2" s="83" t="s">
        <v>1322</v>
      </c>
      <c r="B2" s="84"/>
      <c r="C2" s="84"/>
      <c r="D2" s="84"/>
      <c r="E2" s="84"/>
      <c r="F2" s="84"/>
      <c r="G2" s="84"/>
      <c r="H2" s="84"/>
      <c r="I2" s="84"/>
    </row>
    <row r="3" spans="1:9" s="5" customFormat="1" ht="15.75" x14ac:dyDescent="0.25">
      <c r="A3" s="85" t="s">
        <v>1309</v>
      </c>
      <c r="B3" s="88"/>
      <c r="C3" s="88"/>
      <c r="D3" s="88"/>
      <c r="E3" s="88"/>
      <c r="F3" s="88"/>
      <c r="G3" s="88"/>
      <c r="H3" s="88"/>
      <c r="I3" s="88"/>
    </row>
    <row r="4" spans="1:9" s="2" customFormat="1" ht="51.75" thickBot="1" x14ac:dyDescent="0.25">
      <c r="A4" s="34"/>
      <c r="B4" s="35"/>
      <c r="C4" s="36" t="s">
        <v>1152</v>
      </c>
      <c r="D4" s="36" t="s">
        <v>1032</v>
      </c>
      <c r="E4" s="36" t="s">
        <v>1295</v>
      </c>
      <c r="F4" s="36" t="s">
        <v>1151</v>
      </c>
      <c r="G4" s="36" t="s">
        <v>1293</v>
      </c>
      <c r="H4" s="36" t="s">
        <v>1308</v>
      </c>
      <c r="I4" s="37" t="s">
        <v>1296</v>
      </c>
    </row>
    <row r="5" spans="1:9" s="3" customFormat="1" ht="15" thickBot="1" x14ac:dyDescent="0.25">
      <c r="A5" s="55" t="s">
        <v>0</v>
      </c>
      <c r="B5" s="56" t="s">
        <v>1</v>
      </c>
      <c r="C5" s="57"/>
      <c r="D5" s="58"/>
      <c r="E5" s="58"/>
      <c r="F5" s="58"/>
      <c r="G5" s="58"/>
      <c r="H5" s="58"/>
      <c r="I5" s="59"/>
    </row>
    <row r="6" spans="1:9" ht="15" x14ac:dyDescent="0.25">
      <c r="A6" s="25" t="s">
        <v>732</v>
      </c>
      <c r="B6" s="47" t="s">
        <v>733</v>
      </c>
      <c r="C6" s="46">
        <v>0</v>
      </c>
      <c r="D6" s="60">
        <v>0</v>
      </c>
      <c r="E6" s="46">
        <v>0</v>
      </c>
      <c r="F6" s="10">
        <v>3.91</v>
      </c>
      <c r="G6" s="10">
        <f>VLOOKUP(A6,'[7]NF MISC Per Diem - Part B'!$A$6:$G$599,7,FALSE)</f>
        <v>-1.47</v>
      </c>
      <c r="H6" s="10">
        <v>2.65</v>
      </c>
      <c r="I6" s="61">
        <f>ROUND(C6+D6+E6+F6+G6+H6,2)</f>
        <v>5.09</v>
      </c>
    </row>
    <row r="7" spans="1:9" ht="15" x14ac:dyDescent="0.25">
      <c r="A7" s="25" t="s">
        <v>143</v>
      </c>
      <c r="B7" s="47" t="s">
        <v>144</v>
      </c>
      <c r="C7" s="46">
        <v>0</v>
      </c>
      <c r="D7" s="60">
        <v>0</v>
      </c>
      <c r="E7" s="46">
        <v>1.85</v>
      </c>
      <c r="F7" s="10">
        <v>2.73</v>
      </c>
      <c r="G7" s="10">
        <f>VLOOKUP(A7,'[7]NF MISC Per Diem - Part B'!$A$6:$G$599,7,FALSE)</f>
        <v>-1.75</v>
      </c>
      <c r="H7" s="10">
        <v>1.84</v>
      </c>
      <c r="I7" s="61">
        <f t="shared" ref="I7:I70" si="0">ROUND(C7+D7+E7+F7+G7+H7,2)</f>
        <v>4.67</v>
      </c>
    </row>
    <row r="8" spans="1:9" ht="15" x14ac:dyDescent="0.25">
      <c r="A8" s="25" t="s">
        <v>43</v>
      </c>
      <c r="B8" s="47" t="s">
        <v>44</v>
      </c>
      <c r="C8" s="46">
        <v>0</v>
      </c>
      <c r="D8" s="60">
        <v>0</v>
      </c>
      <c r="E8" s="46">
        <v>3.77</v>
      </c>
      <c r="F8" s="10">
        <v>2.74</v>
      </c>
      <c r="G8" s="10">
        <f>VLOOKUP(A8,'[7]NF MISC Per Diem - Part B'!$A$6:$G$599,7,FALSE)</f>
        <v>-0.77</v>
      </c>
      <c r="H8" s="10">
        <v>1.85</v>
      </c>
      <c r="I8" s="61">
        <f t="shared" si="0"/>
        <v>7.59</v>
      </c>
    </row>
    <row r="9" spans="1:9" ht="15" x14ac:dyDescent="0.25">
      <c r="A9" s="25" t="s">
        <v>63</v>
      </c>
      <c r="B9" s="47" t="s">
        <v>64</v>
      </c>
      <c r="C9" s="46">
        <v>0</v>
      </c>
      <c r="D9" s="60">
        <v>-4.57</v>
      </c>
      <c r="E9" s="46">
        <v>3.33</v>
      </c>
      <c r="F9" s="10">
        <v>3.08</v>
      </c>
      <c r="G9" s="10">
        <f>VLOOKUP(A9,'[7]NF MISC Per Diem - Part B'!$A$6:$G$599,7,FALSE)</f>
        <v>-1.02</v>
      </c>
      <c r="H9" s="10">
        <v>2.09</v>
      </c>
      <c r="I9" s="61">
        <f t="shared" si="0"/>
        <v>2.91</v>
      </c>
    </row>
    <row r="10" spans="1:9" ht="15" x14ac:dyDescent="0.25">
      <c r="A10" s="25" t="s">
        <v>97</v>
      </c>
      <c r="B10" s="47" t="s">
        <v>98</v>
      </c>
      <c r="C10" s="46">
        <v>0</v>
      </c>
      <c r="D10" s="60">
        <v>0</v>
      </c>
      <c r="E10" s="46">
        <v>3.46</v>
      </c>
      <c r="F10" s="10">
        <v>2.98</v>
      </c>
      <c r="G10" s="10">
        <f>VLOOKUP(A10,'[7]NF MISC Per Diem - Part B'!$A$6:$G$599,7,FALSE)</f>
        <v>-0.67</v>
      </c>
      <c r="H10" s="10">
        <v>2.02</v>
      </c>
      <c r="I10" s="61">
        <f t="shared" si="0"/>
        <v>7.79</v>
      </c>
    </row>
    <row r="11" spans="1:9" ht="15" x14ac:dyDescent="0.25">
      <c r="A11" s="25" t="s">
        <v>173</v>
      </c>
      <c r="B11" s="47" t="s">
        <v>174</v>
      </c>
      <c r="C11" s="46">
        <v>0</v>
      </c>
      <c r="D11" s="60">
        <v>0</v>
      </c>
      <c r="E11" s="46">
        <v>2.33</v>
      </c>
      <c r="F11" s="10">
        <v>2.88</v>
      </c>
      <c r="G11" s="10">
        <f>VLOOKUP(A11,'[7]NF MISC Per Diem - Part B'!$A$6:$G$599,7,FALSE)</f>
        <v>-0.74</v>
      </c>
      <c r="H11" s="10">
        <v>1.95</v>
      </c>
      <c r="I11" s="61">
        <f t="shared" si="0"/>
        <v>6.42</v>
      </c>
    </row>
    <row r="12" spans="1:9" ht="15" x14ac:dyDescent="0.25">
      <c r="A12" s="25" t="s">
        <v>111</v>
      </c>
      <c r="B12" s="47" t="s">
        <v>112</v>
      </c>
      <c r="C12" s="46">
        <v>0</v>
      </c>
      <c r="D12" s="60">
        <v>0</v>
      </c>
      <c r="E12" s="46">
        <v>2.57</v>
      </c>
      <c r="F12" s="10">
        <v>2.59</v>
      </c>
      <c r="G12" s="10">
        <f>VLOOKUP(A12,'[7]NF MISC Per Diem - Part B'!$A$6:$G$599,7,FALSE)</f>
        <v>-0.95</v>
      </c>
      <c r="H12" s="10">
        <v>1.75</v>
      </c>
      <c r="I12" s="61">
        <f t="shared" si="0"/>
        <v>5.96</v>
      </c>
    </row>
    <row r="13" spans="1:9" ht="15" x14ac:dyDescent="0.25">
      <c r="A13" s="25" t="s">
        <v>219</v>
      </c>
      <c r="B13" s="47" t="s">
        <v>220</v>
      </c>
      <c r="C13" s="46">
        <v>0</v>
      </c>
      <c r="D13" s="60">
        <v>0</v>
      </c>
      <c r="E13" s="46">
        <v>1.77</v>
      </c>
      <c r="F13" s="10">
        <v>2.82</v>
      </c>
      <c r="G13" s="10">
        <f>VLOOKUP(A13,'[7]NF MISC Per Diem - Part B'!$A$6:$G$599,7,FALSE)</f>
        <v>-0.62</v>
      </c>
      <c r="H13" s="10">
        <v>1.91</v>
      </c>
      <c r="I13" s="61">
        <f t="shared" si="0"/>
        <v>5.88</v>
      </c>
    </row>
    <row r="14" spans="1:9" ht="15" x14ac:dyDescent="0.25">
      <c r="A14" s="25" t="s">
        <v>95</v>
      </c>
      <c r="B14" s="47" t="s">
        <v>96</v>
      </c>
      <c r="C14" s="46">
        <v>0</v>
      </c>
      <c r="D14" s="60">
        <v>0</v>
      </c>
      <c r="E14" s="46">
        <v>3.02</v>
      </c>
      <c r="F14" s="10">
        <v>2.73</v>
      </c>
      <c r="G14" s="10">
        <f>VLOOKUP(A14,'[7]NF MISC Per Diem - Part B'!$A$6:$G$599,7,FALSE)</f>
        <v>-0.77</v>
      </c>
      <c r="H14" s="10">
        <v>1.85</v>
      </c>
      <c r="I14" s="61">
        <f t="shared" si="0"/>
        <v>6.83</v>
      </c>
    </row>
    <row r="15" spans="1:9" ht="15" x14ac:dyDescent="0.25">
      <c r="A15" s="25" t="s">
        <v>147</v>
      </c>
      <c r="B15" s="47" t="s">
        <v>148</v>
      </c>
      <c r="C15" s="46">
        <v>0</v>
      </c>
      <c r="D15" s="60">
        <v>0</v>
      </c>
      <c r="E15" s="46">
        <v>2.68</v>
      </c>
      <c r="F15" s="10">
        <v>2.66</v>
      </c>
      <c r="G15" s="10">
        <f>VLOOKUP(A15,'[7]NF MISC Per Diem - Part B'!$A$6:$G$599,7,FALSE)</f>
        <v>-2.71</v>
      </c>
      <c r="H15" s="10">
        <v>1.82</v>
      </c>
      <c r="I15" s="61">
        <f t="shared" si="0"/>
        <v>4.45</v>
      </c>
    </row>
    <row r="16" spans="1:9" ht="15" x14ac:dyDescent="0.25">
      <c r="A16" s="25" t="s">
        <v>394</v>
      </c>
      <c r="B16" s="47" t="s">
        <v>395</v>
      </c>
      <c r="C16" s="46">
        <v>0</v>
      </c>
      <c r="D16" s="60">
        <v>0</v>
      </c>
      <c r="E16" s="46">
        <v>0.94</v>
      </c>
      <c r="F16" s="10">
        <v>2.78</v>
      </c>
      <c r="G16" s="10">
        <f>VLOOKUP(A16,'[7]NF MISC Per Diem - Part B'!$A$6:$G$599,7,FALSE)</f>
        <v>-0.72</v>
      </c>
      <c r="H16" s="10">
        <v>1.88</v>
      </c>
      <c r="I16" s="61">
        <f t="shared" si="0"/>
        <v>4.88</v>
      </c>
    </row>
    <row r="17" spans="1:9" ht="15" x14ac:dyDescent="0.25">
      <c r="A17" s="25" t="s">
        <v>69</v>
      </c>
      <c r="B17" s="47" t="s">
        <v>70</v>
      </c>
      <c r="C17" s="46">
        <v>0</v>
      </c>
      <c r="D17" s="60">
        <v>0</v>
      </c>
      <c r="E17" s="46">
        <v>3.16</v>
      </c>
      <c r="F17" s="10">
        <v>2.73</v>
      </c>
      <c r="G17" s="10">
        <f>VLOOKUP(A17,'[7]NF MISC Per Diem - Part B'!$A$6:$G$599,7,FALSE)</f>
        <v>-0.8</v>
      </c>
      <c r="H17" s="10">
        <v>1.85</v>
      </c>
      <c r="I17" s="61">
        <f t="shared" si="0"/>
        <v>6.94</v>
      </c>
    </row>
    <row r="18" spans="1:9" ht="15" x14ac:dyDescent="0.25">
      <c r="A18" s="25" t="s">
        <v>671</v>
      </c>
      <c r="B18" s="47" t="s">
        <v>672</v>
      </c>
      <c r="C18" s="46">
        <v>0</v>
      </c>
      <c r="D18" s="60">
        <v>0</v>
      </c>
      <c r="E18" s="46">
        <v>0.08</v>
      </c>
      <c r="F18" s="10">
        <v>3.34</v>
      </c>
      <c r="G18" s="10">
        <f>VLOOKUP(A18,'[7]NF MISC Per Diem - Part B'!$A$6:$G$599,7,FALSE)</f>
        <v>-0.78</v>
      </c>
      <c r="H18" s="10">
        <v>2.2599999999999998</v>
      </c>
      <c r="I18" s="61">
        <f t="shared" si="0"/>
        <v>4.9000000000000004</v>
      </c>
    </row>
    <row r="19" spans="1:9" ht="15" x14ac:dyDescent="0.25">
      <c r="A19" s="25" t="s">
        <v>734</v>
      </c>
      <c r="B19" s="47" t="s">
        <v>735</v>
      </c>
      <c r="C19" s="46">
        <v>0</v>
      </c>
      <c r="D19" s="60">
        <v>-5.26</v>
      </c>
      <c r="E19" s="46">
        <v>0.1</v>
      </c>
      <c r="F19" s="10">
        <v>3.22</v>
      </c>
      <c r="G19" s="10">
        <f>VLOOKUP(A19,'[7]NF MISC Per Diem - Part B'!$A$6:$G$599,7,FALSE)</f>
        <v>-2.08</v>
      </c>
      <c r="H19" s="10">
        <v>2.1800000000000002</v>
      </c>
      <c r="I19" s="61">
        <f t="shared" si="0"/>
        <v>-1.84</v>
      </c>
    </row>
    <row r="20" spans="1:9" ht="15" x14ac:dyDescent="0.25">
      <c r="A20" s="25" t="s">
        <v>294</v>
      </c>
      <c r="B20" s="47" t="s">
        <v>295</v>
      </c>
      <c r="C20" s="46">
        <v>0</v>
      </c>
      <c r="D20" s="60">
        <v>0</v>
      </c>
      <c r="E20" s="46">
        <v>1.2</v>
      </c>
      <c r="F20" s="10">
        <v>5.26</v>
      </c>
      <c r="G20" s="10">
        <f>VLOOKUP(A20,'[7]NF MISC Per Diem - Part B'!$A$6:$G$599,7,FALSE)</f>
        <v>-1.3</v>
      </c>
      <c r="H20" s="10">
        <v>3.56</v>
      </c>
      <c r="I20" s="61">
        <f t="shared" si="0"/>
        <v>8.7200000000000006</v>
      </c>
    </row>
    <row r="21" spans="1:9" ht="15" x14ac:dyDescent="0.25">
      <c r="A21" s="25" t="s">
        <v>736</v>
      </c>
      <c r="B21" s="47" t="s">
        <v>737</v>
      </c>
      <c r="C21" s="46">
        <v>0</v>
      </c>
      <c r="D21" s="60">
        <v>0</v>
      </c>
      <c r="E21" s="46">
        <v>0</v>
      </c>
      <c r="F21" s="10">
        <v>4.4400000000000004</v>
      </c>
      <c r="G21" s="10">
        <f>VLOOKUP(A21,'[7]NF MISC Per Diem - Part B'!$A$6:$G$599,7,FALSE)</f>
        <v>-1.7</v>
      </c>
      <c r="H21" s="10">
        <v>3.01</v>
      </c>
      <c r="I21" s="61">
        <f t="shared" si="0"/>
        <v>5.75</v>
      </c>
    </row>
    <row r="22" spans="1:9" ht="15" x14ac:dyDescent="0.25">
      <c r="A22" s="25" t="s">
        <v>738</v>
      </c>
      <c r="B22" s="47" t="s">
        <v>739</v>
      </c>
      <c r="C22" s="46">
        <v>0</v>
      </c>
      <c r="D22" s="60">
        <v>0</v>
      </c>
      <c r="E22" s="46">
        <v>0.06</v>
      </c>
      <c r="F22" s="10">
        <v>3.16</v>
      </c>
      <c r="G22" s="10">
        <f>VLOOKUP(A22,'[7]NF MISC Per Diem - Part B'!$A$6:$G$599,7,FALSE)</f>
        <v>-4.2699999999999996</v>
      </c>
      <c r="H22" s="10">
        <v>2.14</v>
      </c>
      <c r="I22" s="61">
        <f t="shared" si="0"/>
        <v>1.0900000000000001</v>
      </c>
    </row>
    <row r="23" spans="1:9" ht="15" x14ac:dyDescent="0.25">
      <c r="A23" s="25" t="s">
        <v>159</v>
      </c>
      <c r="B23" s="47" t="s">
        <v>160</v>
      </c>
      <c r="C23" s="46">
        <v>0</v>
      </c>
      <c r="D23" s="60">
        <v>0</v>
      </c>
      <c r="E23" s="46">
        <v>2.19</v>
      </c>
      <c r="F23" s="10">
        <v>2.56</v>
      </c>
      <c r="G23" s="10">
        <f>VLOOKUP(A23,'[7]NF MISC Per Diem - Part B'!$A$6:$G$599,7,FALSE)</f>
        <v>-2.76</v>
      </c>
      <c r="H23" s="10">
        <v>1.73</v>
      </c>
      <c r="I23" s="61">
        <f t="shared" si="0"/>
        <v>3.72</v>
      </c>
    </row>
    <row r="24" spans="1:9" ht="15" x14ac:dyDescent="0.25">
      <c r="A24" s="25" t="s">
        <v>126</v>
      </c>
      <c r="B24" s="47" t="s">
        <v>127</v>
      </c>
      <c r="C24" s="46">
        <v>0</v>
      </c>
      <c r="D24" s="60">
        <v>0</v>
      </c>
      <c r="E24" s="46">
        <v>2.77</v>
      </c>
      <c r="F24" s="10">
        <v>2.81</v>
      </c>
      <c r="G24" s="10">
        <f>VLOOKUP(A24,'[7]NF MISC Per Diem - Part B'!$A$6:$G$599,7,FALSE)</f>
        <v>-1.73</v>
      </c>
      <c r="H24" s="10">
        <v>1.9</v>
      </c>
      <c r="I24" s="61">
        <f t="shared" si="0"/>
        <v>5.75</v>
      </c>
    </row>
    <row r="25" spans="1:9" ht="15" x14ac:dyDescent="0.25">
      <c r="A25" s="25" t="s">
        <v>740</v>
      </c>
      <c r="B25" s="47" t="s">
        <v>741</v>
      </c>
      <c r="C25" s="46">
        <v>0</v>
      </c>
      <c r="D25" s="60">
        <v>0</v>
      </c>
      <c r="E25" s="46">
        <v>0</v>
      </c>
      <c r="F25" s="10">
        <v>4.2</v>
      </c>
      <c r="G25" s="10">
        <f>VLOOKUP(A25,'[7]NF MISC Per Diem - Part B'!$A$6:$G$599,7,FALSE)</f>
        <v>-1.1399999999999999</v>
      </c>
      <c r="H25" s="10">
        <v>2.84</v>
      </c>
      <c r="I25" s="61">
        <f t="shared" si="0"/>
        <v>5.9</v>
      </c>
    </row>
    <row r="26" spans="1:9" ht="15" x14ac:dyDescent="0.25">
      <c r="A26" s="25" t="s">
        <v>742</v>
      </c>
      <c r="B26" s="47" t="s">
        <v>743</v>
      </c>
      <c r="C26" s="46">
        <v>0</v>
      </c>
      <c r="D26" s="60">
        <v>0</v>
      </c>
      <c r="E26" s="46">
        <v>0</v>
      </c>
      <c r="F26" s="10">
        <v>3.32</v>
      </c>
      <c r="G26" s="10">
        <f>VLOOKUP(A26,'[7]NF MISC Per Diem - Part B'!$A$6:$G$599,7,FALSE)</f>
        <v>-1.1499999999999999</v>
      </c>
      <c r="H26" s="10">
        <v>2.2400000000000002</v>
      </c>
      <c r="I26" s="61">
        <f t="shared" si="0"/>
        <v>4.41</v>
      </c>
    </row>
    <row r="27" spans="1:9" ht="15" x14ac:dyDescent="0.25">
      <c r="A27" s="25" t="s">
        <v>744</v>
      </c>
      <c r="B27" s="47" t="s">
        <v>745</v>
      </c>
      <c r="C27" s="46">
        <v>0</v>
      </c>
      <c r="D27" s="60">
        <v>-5.44</v>
      </c>
      <c r="E27" s="46">
        <v>0</v>
      </c>
      <c r="F27" s="10">
        <v>3.75</v>
      </c>
      <c r="G27" s="10">
        <f>VLOOKUP(A27,'[7]NF MISC Per Diem - Part B'!$A$6:$G$599,7,FALSE)</f>
        <v>-0.95</v>
      </c>
      <c r="H27" s="10">
        <v>2.54</v>
      </c>
      <c r="I27" s="61">
        <f t="shared" si="0"/>
        <v>-0.1</v>
      </c>
    </row>
    <row r="28" spans="1:9" ht="15" x14ac:dyDescent="0.25">
      <c r="A28" s="25" t="s">
        <v>409</v>
      </c>
      <c r="B28" s="47" t="s">
        <v>410</v>
      </c>
      <c r="C28" s="46">
        <v>0</v>
      </c>
      <c r="D28" s="60">
        <v>0</v>
      </c>
      <c r="E28" s="46">
        <v>0.94</v>
      </c>
      <c r="F28" s="10">
        <v>4.32</v>
      </c>
      <c r="G28" s="10">
        <f>VLOOKUP(A28,'[7]NF MISC Per Diem - Part B'!$A$6:$G$599,7,FALSE)</f>
        <v>-1.22</v>
      </c>
      <c r="H28" s="10">
        <v>2.92</v>
      </c>
      <c r="I28" s="61">
        <f t="shared" si="0"/>
        <v>6.96</v>
      </c>
    </row>
    <row r="29" spans="1:9" ht="15" x14ac:dyDescent="0.25">
      <c r="A29" s="25" t="s">
        <v>314</v>
      </c>
      <c r="B29" s="47" t="s">
        <v>315</v>
      </c>
      <c r="C29" s="46">
        <v>0</v>
      </c>
      <c r="D29" s="60">
        <v>0</v>
      </c>
      <c r="E29" s="46">
        <v>1.76</v>
      </c>
      <c r="F29" s="10">
        <v>2.5</v>
      </c>
      <c r="G29" s="10">
        <f>VLOOKUP(A29,'[7]NF MISC Per Diem - Part B'!$A$6:$G$599,7,FALSE)</f>
        <v>-0.67</v>
      </c>
      <c r="H29" s="10">
        <v>1.69</v>
      </c>
      <c r="I29" s="61">
        <f t="shared" si="0"/>
        <v>5.28</v>
      </c>
    </row>
    <row r="30" spans="1:9" ht="15" x14ac:dyDescent="0.25">
      <c r="A30" s="25" t="s">
        <v>626</v>
      </c>
      <c r="B30" s="47" t="s">
        <v>627</v>
      </c>
      <c r="C30" s="46">
        <v>0</v>
      </c>
      <c r="D30" s="60">
        <v>0</v>
      </c>
      <c r="E30" s="46">
        <v>0.05</v>
      </c>
      <c r="F30" s="10">
        <v>2.72</v>
      </c>
      <c r="G30" s="10">
        <f>VLOOKUP(A30,'[7]NF MISC Per Diem - Part B'!$A$6:$G$599,7,FALSE)</f>
        <v>-0.56000000000000005</v>
      </c>
      <c r="H30" s="10">
        <v>1.84</v>
      </c>
      <c r="I30" s="61">
        <f t="shared" si="0"/>
        <v>4.05</v>
      </c>
    </row>
    <row r="31" spans="1:9" ht="15" x14ac:dyDescent="0.25">
      <c r="A31" s="25" t="s">
        <v>274</v>
      </c>
      <c r="B31" s="47" t="s">
        <v>275</v>
      </c>
      <c r="C31" s="46">
        <v>0</v>
      </c>
      <c r="D31" s="60">
        <v>0</v>
      </c>
      <c r="E31" s="46">
        <v>2.4</v>
      </c>
      <c r="F31" s="10">
        <v>3.06</v>
      </c>
      <c r="G31" s="10">
        <f>VLOOKUP(A31,'[7]NF MISC Per Diem - Part B'!$A$6:$G$599,7,FALSE)</f>
        <v>-1.1299999999999999</v>
      </c>
      <c r="H31" s="10">
        <v>2.0699999999999998</v>
      </c>
      <c r="I31" s="61">
        <f t="shared" si="0"/>
        <v>6.4</v>
      </c>
    </row>
    <row r="32" spans="1:9" ht="15" x14ac:dyDescent="0.25">
      <c r="A32" s="25" t="s">
        <v>90</v>
      </c>
      <c r="B32" s="47" t="s">
        <v>91</v>
      </c>
      <c r="C32" s="46">
        <v>0</v>
      </c>
      <c r="D32" s="60">
        <v>0</v>
      </c>
      <c r="E32" s="46">
        <v>4.0999999999999996</v>
      </c>
      <c r="F32" s="10">
        <v>2.73</v>
      </c>
      <c r="G32" s="10">
        <f>VLOOKUP(A32,'[7]NF MISC Per Diem - Part B'!$A$6:$G$599,7,FALSE)</f>
        <v>-0.54</v>
      </c>
      <c r="H32" s="10">
        <v>1.85</v>
      </c>
      <c r="I32" s="61">
        <f t="shared" si="0"/>
        <v>8.14</v>
      </c>
    </row>
    <row r="33" spans="1:9" ht="15" x14ac:dyDescent="0.25">
      <c r="A33" s="25" t="s">
        <v>688</v>
      </c>
      <c r="B33" s="47" t="s">
        <v>689</v>
      </c>
      <c r="C33" s="46">
        <v>0</v>
      </c>
      <c r="D33" s="60">
        <v>0</v>
      </c>
      <c r="E33" s="46">
        <v>7.0000000000000007E-2</v>
      </c>
      <c r="F33" s="10">
        <v>3.42</v>
      </c>
      <c r="G33" s="10">
        <f>VLOOKUP(A33,'[7]NF MISC Per Diem - Part B'!$A$6:$G$599,7,FALSE)</f>
        <v>-0.91</v>
      </c>
      <c r="H33" s="10">
        <v>2.31</v>
      </c>
      <c r="I33" s="61">
        <f t="shared" si="0"/>
        <v>4.8899999999999997</v>
      </c>
    </row>
    <row r="34" spans="1:9" ht="15" x14ac:dyDescent="0.25">
      <c r="A34" s="25" t="s">
        <v>368</v>
      </c>
      <c r="B34" s="47" t="s">
        <v>369</v>
      </c>
      <c r="C34" s="46">
        <v>0</v>
      </c>
      <c r="D34" s="60">
        <v>0</v>
      </c>
      <c r="E34" s="46">
        <v>0.6</v>
      </c>
      <c r="F34" s="10">
        <v>2.69</v>
      </c>
      <c r="G34" s="10">
        <f>VLOOKUP(A34,'[7]NF MISC Per Diem - Part B'!$A$6:$G$599,7,FALSE)</f>
        <v>-0.64</v>
      </c>
      <c r="H34" s="10">
        <v>1.82</v>
      </c>
      <c r="I34" s="61">
        <f t="shared" si="0"/>
        <v>4.47</v>
      </c>
    </row>
    <row r="35" spans="1:9" ht="15" x14ac:dyDescent="0.25">
      <c r="A35" s="25" t="s">
        <v>356</v>
      </c>
      <c r="B35" s="47" t="s">
        <v>357</v>
      </c>
      <c r="C35" s="46">
        <v>0</v>
      </c>
      <c r="D35" s="60">
        <v>0</v>
      </c>
      <c r="E35" s="46">
        <v>0.51</v>
      </c>
      <c r="F35" s="10">
        <v>4.29</v>
      </c>
      <c r="G35" s="10">
        <f>VLOOKUP(A35,'[7]NF MISC Per Diem - Part B'!$A$6:$G$599,7,FALSE)</f>
        <v>-3.99</v>
      </c>
      <c r="H35" s="10">
        <v>2.88</v>
      </c>
      <c r="I35" s="61">
        <f t="shared" si="0"/>
        <v>3.69</v>
      </c>
    </row>
    <row r="36" spans="1:9" ht="15" x14ac:dyDescent="0.25">
      <c r="A36" s="25" t="s">
        <v>221</v>
      </c>
      <c r="B36" s="47" t="s">
        <v>222</v>
      </c>
      <c r="C36" s="46">
        <v>0</v>
      </c>
      <c r="D36" s="60">
        <v>0</v>
      </c>
      <c r="E36" s="46">
        <v>1.41</v>
      </c>
      <c r="F36" s="10">
        <v>2.92</v>
      </c>
      <c r="G36" s="10">
        <f>VLOOKUP(A36,'[7]NF MISC Per Diem - Part B'!$A$6:$G$599,7,FALSE)</f>
        <v>-0.47</v>
      </c>
      <c r="H36" s="10">
        <v>1.97</v>
      </c>
      <c r="I36" s="61">
        <f t="shared" si="0"/>
        <v>5.83</v>
      </c>
    </row>
    <row r="37" spans="1:9" ht="15" x14ac:dyDescent="0.25">
      <c r="A37" s="25" t="s">
        <v>261</v>
      </c>
      <c r="B37" s="47" t="s">
        <v>262</v>
      </c>
      <c r="C37" s="46">
        <v>0</v>
      </c>
      <c r="D37" s="60">
        <v>0</v>
      </c>
      <c r="E37" s="46">
        <v>0.8</v>
      </c>
      <c r="F37" s="10">
        <v>4.53</v>
      </c>
      <c r="G37" s="10">
        <f>VLOOKUP(A37,'[7]NF MISC Per Diem - Part B'!$A$6:$G$599,7,FALSE)</f>
        <v>-1.03</v>
      </c>
      <c r="H37" s="10">
        <v>3.07</v>
      </c>
      <c r="I37" s="61">
        <f t="shared" si="0"/>
        <v>7.37</v>
      </c>
    </row>
    <row r="38" spans="1:9" ht="15" x14ac:dyDescent="0.25">
      <c r="A38" s="25" t="s">
        <v>588</v>
      </c>
      <c r="B38" s="47" t="s">
        <v>589</v>
      </c>
      <c r="C38" s="46">
        <v>0</v>
      </c>
      <c r="D38" s="60">
        <v>0</v>
      </c>
      <c r="E38" s="46">
        <v>0.57999999999999996</v>
      </c>
      <c r="F38" s="10">
        <v>3.58</v>
      </c>
      <c r="G38" s="10">
        <f>VLOOKUP(A38,'[7]NF MISC Per Diem - Part B'!$A$6:$G$599,7,FALSE)</f>
        <v>-0.67</v>
      </c>
      <c r="H38" s="10">
        <v>2.42</v>
      </c>
      <c r="I38" s="61">
        <f t="shared" si="0"/>
        <v>5.91</v>
      </c>
    </row>
    <row r="39" spans="1:9" ht="15" x14ac:dyDescent="0.25">
      <c r="A39" s="25" t="s">
        <v>552</v>
      </c>
      <c r="B39" s="47" t="s">
        <v>553</v>
      </c>
      <c r="C39" s="46">
        <v>0</v>
      </c>
      <c r="D39" s="60">
        <v>0</v>
      </c>
      <c r="E39" s="46">
        <v>0.48</v>
      </c>
      <c r="F39" s="10">
        <v>4.0599999999999996</v>
      </c>
      <c r="G39" s="10">
        <f>VLOOKUP(A39,'[7]NF MISC Per Diem - Part B'!$A$6:$G$599,7,FALSE)</f>
        <v>-0.99</v>
      </c>
      <c r="H39" s="10">
        <v>2.75</v>
      </c>
      <c r="I39" s="61">
        <f t="shared" si="0"/>
        <v>6.3</v>
      </c>
    </row>
    <row r="40" spans="1:9" ht="15" x14ac:dyDescent="0.25">
      <c r="A40" s="25" t="s">
        <v>19</v>
      </c>
      <c r="B40" s="47" t="s">
        <v>20</v>
      </c>
      <c r="C40" s="46">
        <v>0</v>
      </c>
      <c r="D40" s="60">
        <v>0</v>
      </c>
      <c r="E40" s="46">
        <v>7.14</v>
      </c>
      <c r="F40" s="10">
        <v>4.43</v>
      </c>
      <c r="G40" s="10">
        <f>VLOOKUP(A40,'[7]NF MISC Per Diem - Part B'!$A$6:$G$599,7,FALSE)</f>
        <v>-2.1</v>
      </c>
      <c r="H40" s="10">
        <v>2.99</v>
      </c>
      <c r="I40" s="61">
        <f t="shared" si="0"/>
        <v>12.46</v>
      </c>
    </row>
    <row r="41" spans="1:9" ht="15" x14ac:dyDescent="0.25">
      <c r="A41" s="25" t="s">
        <v>161</v>
      </c>
      <c r="B41" s="62" t="s">
        <v>162</v>
      </c>
      <c r="C41" s="46">
        <v>0</v>
      </c>
      <c r="D41" s="60">
        <v>0</v>
      </c>
      <c r="E41" s="46">
        <v>1.87</v>
      </c>
      <c r="F41" s="10">
        <v>2.68</v>
      </c>
      <c r="G41" s="10">
        <f>VLOOKUP(A41,'[7]NF MISC Per Diem - Part B'!$A$6:$G$599,7,FALSE)</f>
        <v>-0.99</v>
      </c>
      <c r="H41" s="10">
        <v>1.81</v>
      </c>
      <c r="I41" s="61">
        <f t="shared" si="0"/>
        <v>5.37</v>
      </c>
    </row>
    <row r="42" spans="1:9" ht="15" x14ac:dyDescent="0.25">
      <c r="A42" s="25" t="s">
        <v>597</v>
      </c>
      <c r="B42" s="47" t="s">
        <v>598</v>
      </c>
      <c r="C42" s="46">
        <v>0</v>
      </c>
      <c r="D42" s="60">
        <v>0</v>
      </c>
      <c r="E42" s="46">
        <v>0.48</v>
      </c>
      <c r="F42" s="10">
        <v>2.5299999999999998</v>
      </c>
      <c r="G42" s="10">
        <f>VLOOKUP(A42,'[7]NF MISC Per Diem - Part B'!$A$6:$G$599,7,FALSE)</f>
        <v>-1.1200000000000001</v>
      </c>
      <c r="H42" s="10">
        <v>1.71</v>
      </c>
      <c r="I42" s="61">
        <f t="shared" si="0"/>
        <v>3.6</v>
      </c>
    </row>
    <row r="43" spans="1:9" ht="15" x14ac:dyDescent="0.25">
      <c r="A43" s="25" t="s">
        <v>746</v>
      </c>
      <c r="B43" s="47" t="s">
        <v>747</v>
      </c>
      <c r="C43" s="46">
        <v>0</v>
      </c>
      <c r="D43" s="60">
        <v>0</v>
      </c>
      <c r="E43" s="46">
        <v>0</v>
      </c>
      <c r="F43" s="10">
        <v>3.09</v>
      </c>
      <c r="G43" s="10">
        <f>VLOOKUP(A43,'[7]NF MISC Per Diem - Part B'!$A$6:$G$599,7,FALSE)</f>
        <v>-2.29</v>
      </c>
      <c r="H43" s="10">
        <v>2.09</v>
      </c>
      <c r="I43" s="61">
        <f t="shared" si="0"/>
        <v>2.89</v>
      </c>
    </row>
    <row r="44" spans="1:9" ht="15" x14ac:dyDescent="0.25">
      <c r="A44" s="25" t="s">
        <v>748</v>
      </c>
      <c r="B44" s="47" t="s">
        <v>749</v>
      </c>
      <c r="C44" s="46">
        <v>0</v>
      </c>
      <c r="D44" s="60">
        <v>0</v>
      </c>
      <c r="E44" s="46">
        <v>0.05</v>
      </c>
      <c r="F44" s="10">
        <v>3.69</v>
      </c>
      <c r="G44" s="10">
        <f>VLOOKUP(A44,'[7]NF MISC Per Diem - Part B'!$A$6:$G$599,7,FALSE)</f>
        <v>-1.07</v>
      </c>
      <c r="H44" s="10">
        <v>2.5</v>
      </c>
      <c r="I44" s="61">
        <f t="shared" si="0"/>
        <v>5.17</v>
      </c>
    </row>
    <row r="45" spans="1:9" ht="15" x14ac:dyDescent="0.25">
      <c r="A45" s="25" t="s">
        <v>478</v>
      </c>
      <c r="B45" s="47" t="s">
        <v>479</v>
      </c>
      <c r="C45" s="46">
        <v>0</v>
      </c>
      <c r="D45" s="60">
        <v>0</v>
      </c>
      <c r="E45" s="46">
        <v>0.24</v>
      </c>
      <c r="F45" s="10">
        <v>5.31</v>
      </c>
      <c r="G45" s="10">
        <f>VLOOKUP(A45,'[7]NF MISC Per Diem - Part B'!$A$6:$G$599,7,FALSE)</f>
        <v>-1.78</v>
      </c>
      <c r="H45" s="10">
        <v>3.59</v>
      </c>
      <c r="I45" s="61">
        <f t="shared" si="0"/>
        <v>7.36</v>
      </c>
    </row>
    <row r="46" spans="1:9" ht="15" x14ac:dyDescent="0.25">
      <c r="A46" s="25" t="s">
        <v>750</v>
      </c>
      <c r="B46" s="47" t="s">
        <v>751</v>
      </c>
      <c r="C46" s="46">
        <v>0</v>
      </c>
      <c r="D46" s="60">
        <v>-6.11</v>
      </c>
      <c r="E46" s="46">
        <v>0</v>
      </c>
      <c r="F46" s="10">
        <v>4.16</v>
      </c>
      <c r="G46" s="10">
        <f>VLOOKUP(A46,'[7]NF MISC Per Diem - Part B'!$A$6:$G$599,7,FALSE)</f>
        <v>-0.99</v>
      </c>
      <c r="H46" s="10">
        <v>2.82</v>
      </c>
      <c r="I46" s="61">
        <f t="shared" si="0"/>
        <v>-0.12</v>
      </c>
    </row>
    <row r="47" spans="1:9" ht="15" x14ac:dyDescent="0.25">
      <c r="A47" s="25" t="s">
        <v>1153</v>
      </c>
      <c r="B47" s="47" t="s">
        <v>1154</v>
      </c>
      <c r="C47" s="46">
        <v>0</v>
      </c>
      <c r="D47" s="60">
        <v>0</v>
      </c>
      <c r="E47" s="46">
        <v>1.1499999999999999</v>
      </c>
      <c r="F47" s="10">
        <v>4.2699999999999996</v>
      </c>
      <c r="G47" s="10">
        <f>VLOOKUP(A47,'[7]NF MISC Per Diem - Part B'!$A$6:$G$599,7,FALSE)</f>
        <v>-2.57</v>
      </c>
      <c r="H47" s="10">
        <v>2.89</v>
      </c>
      <c r="I47" s="61">
        <f t="shared" si="0"/>
        <v>5.74</v>
      </c>
    </row>
    <row r="48" spans="1:9" ht="15" x14ac:dyDescent="0.25">
      <c r="A48" s="25" t="s">
        <v>324</v>
      </c>
      <c r="B48" s="47" t="s">
        <v>325</v>
      </c>
      <c r="C48" s="46">
        <v>0</v>
      </c>
      <c r="D48" s="60">
        <v>0</v>
      </c>
      <c r="E48" s="46">
        <v>1.64</v>
      </c>
      <c r="F48" s="10">
        <v>3.13</v>
      </c>
      <c r="G48" s="10">
        <f>VLOOKUP(A48,'[7]NF MISC Per Diem - Part B'!$A$6:$G$599,7,FALSE)</f>
        <v>-0.99</v>
      </c>
      <c r="H48" s="10">
        <v>2.13</v>
      </c>
      <c r="I48" s="61">
        <f t="shared" si="0"/>
        <v>5.91</v>
      </c>
    </row>
    <row r="49" spans="1:9" ht="15" x14ac:dyDescent="0.25">
      <c r="A49" s="25" t="s">
        <v>81</v>
      </c>
      <c r="B49" s="47" t="s">
        <v>82</v>
      </c>
      <c r="C49" s="46">
        <v>0</v>
      </c>
      <c r="D49" s="60">
        <v>0</v>
      </c>
      <c r="E49" s="46">
        <v>3.48</v>
      </c>
      <c r="F49" s="10">
        <v>2.52</v>
      </c>
      <c r="G49" s="10">
        <f>VLOOKUP(A49,'[7]NF MISC Per Diem - Part B'!$A$6:$G$599,7,FALSE)</f>
        <v>-0.66</v>
      </c>
      <c r="H49" s="10">
        <v>1.71</v>
      </c>
      <c r="I49" s="61">
        <f t="shared" si="0"/>
        <v>7.05</v>
      </c>
    </row>
    <row r="50" spans="1:9" ht="15" x14ac:dyDescent="0.25">
      <c r="A50" s="25" t="s">
        <v>601</v>
      </c>
      <c r="B50" s="47" t="s">
        <v>602</v>
      </c>
      <c r="C50" s="46">
        <v>0</v>
      </c>
      <c r="D50" s="60">
        <v>0</v>
      </c>
      <c r="E50" s="46">
        <v>7.0000000000000007E-2</v>
      </c>
      <c r="F50" s="10">
        <v>3.13</v>
      </c>
      <c r="G50" s="10">
        <f>VLOOKUP(A50,'[7]NF MISC Per Diem - Part B'!$A$6:$G$599,7,FALSE)</f>
        <v>-0.86</v>
      </c>
      <c r="H50" s="10">
        <v>2.12</v>
      </c>
      <c r="I50" s="61">
        <f t="shared" si="0"/>
        <v>4.46</v>
      </c>
    </row>
    <row r="51" spans="1:9" ht="15" x14ac:dyDescent="0.25">
      <c r="A51" s="25" t="s">
        <v>470</v>
      </c>
      <c r="B51" s="47" t="s">
        <v>471</v>
      </c>
      <c r="C51" s="46">
        <v>0</v>
      </c>
      <c r="D51" s="60">
        <v>0</v>
      </c>
      <c r="E51" s="46">
        <v>0.25</v>
      </c>
      <c r="F51" s="10">
        <v>3.22</v>
      </c>
      <c r="G51" s="10">
        <f>VLOOKUP(A51,'[7]NF MISC Per Diem - Part B'!$A$6:$G$599,7,FALSE)</f>
        <v>-0.51</v>
      </c>
      <c r="H51" s="10">
        <v>2.1800000000000002</v>
      </c>
      <c r="I51" s="61">
        <f t="shared" si="0"/>
        <v>5.14</v>
      </c>
    </row>
    <row r="52" spans="1:9" ht="15" x14ac:dyDescent="0.25">
      <c r="A52" s="25" t="s">
        <v>752</v>
      </c>
      <c r="B52" s="47" t="s">
        <v>753</v>
      </c>
      <c r="C52" s="46">
        <v>0</v>
      </c>
      <c r="D52" s="60">
        <v>-4.93</v>
      </c>
      <c r="E52" s="46">
        <v>0.44</v>
      </c>
      <c r="F52" s="10">
        <v>3.36</v>
      </c>
      <c r="G52" s="10">
        <f>VLOOKUP(A52,'[7]NF MISC Per Diem - Part B'!$A$6:$G$599,7,FALSE)</f>
        <v>-0.83</v>
      </c>
      <c r="H52" s="10">
        <v>2.27</v>
      </c>
      <c r="I52" s="61">
        <f t="shared" si="0"/>
        <v>0.31</v>
      </c>
    </row>
    <row r="53" spans="1:9" ht="15" x14ac:dyDescent="0.25">
      <c r="A53" s="25" t="s">
        <v>169</v>
      </c>
      <c r="B53" s="47" t="s">
        <v>170</v>
      </c>
      <c r="C53" s="46">
        <v>0</v>
      </c>
      <c r="D53" s="60">
        <v>0</v>
      </c>
      <c r="E53" s="46">
        <v>2.66</v>
      </c>
      <c r="F53" s="10">
        <v>2.63</v>
      </c>
      <c r="G53" s="10">
        <f>VLOOKUP(A53,'[7]NF MISC Per Diem - Part B'!$A$6:$G$599,7,FALSE)</f>
        <v>-0.52</v>
      </c>
      <c r="H53" s="10">
        <v>1.78</v>
      </c>
      <c r="I53" s="61">
        <f t="shared" si="0"/>
        <v>6.55</v>
      </c>
    </row>
    <row r="54" spans="1:9" ht="15" x14ac:dyDescent="0.25">
      <c r="A54" s="25" t="s">
        <v>33</v>
      </c>
      <c r="B54" s="47" t="s">
        <v>34</v>
      </c>
      <c r="C54" s="46">
        <v>0</v>
      </c>
      <c r="D54" s="60">
        <v>-4.88</v>
      </c>
      <c r="E54" s="46">
        <v>5.66</v>
      </c>
      <c r="F54" s="10">
        <v>3.35</v>
      </c>
      <c r="G54" s="10">
        <f>VLOOKUP(A54,'[7]NF MISC Per Diem - Part B'!$A$6:$G$599,7,FALSE)</f>
        <v>-0.92</v>
      </c>
      <c r="H54" s="10">
        <v>2.2599999999999998</v>
      </c>
      <c r="I54" s="61">
        <f t="shared" si="0"/>
        <v>5.47</v>
      </c>
    </row>
    <row r="55" spans="1:9" ht="15" x14ac:dyDescent="0.25">
      <c r="A55" s="25" t="s">
        <v>1155</v>
      </c>
      <c r="B55" s="47" t="s">
        <v>1039</v>
      </c>
      <c r="C55" s="46">
        <v>0</v>
      </c>
      <c r="D55" s="60">
        <v>0</v>
      </c>
      <c r="E55" s="46">
        <v>1.9</v>
      </c>
      <c r="F55" s="10">
        <v>3.57</v>
      </c>
      <c r="G55" s="10">
        <f>VLOOKUP(A55,'[7]NF MISC Per Diem - Part B'!$A$6:$G$599,7,FALSE)</f>
        <v>-0.95</v>
      </c>
      <c r="H55" s="10">
        <v>2.42</v>
      </c>
      <c r="I55" s="61">
        <f t="shared" si="0"/>
        <v>6.94</v>
      </c>
    </row>
    <row r="56" spans="1:9" ht="15" x14ac:dyDescent="0.25">
      <c r="A56" s="25" t="s">
        <v>15</v>
      </c>
      <c r="B56" s="47" t="s">
        <v>16</v>
      </c>
      <c r="C56" s="46">
        <v>0</v>
      </c>
      <c r="D56" s="60">
        <v>0</v>
      </c>
      <c r="E56" s="46">
        <v>7.79</v>
      </c>
      <c r="F56" s="10">
        <v>5.34</v>
      </c>
      <c r="G56" s="10">
        <f>VLOOKUP(A56,'[7]NF MISC Per Diem - Part B'!$A$6:$G$599,7,FALSE)</f>
        <v>-2.85</v>
      </c>
      <c r="H56" s="10">
        <v>3.61</v>
      </c>
      <c r="I56" s="61">
        <f t="shared" si="0"/>
        <v>13.89</v>
      </c>
    </row>
    <row r="57" spans="1:9" ht="15" x14ac:dyDescent="0.25">
      <c r="A57" s="20" t="s">
        <v>1285</v>
      </c>
      <c r="B57" s="47" t="s">
        <v>699</v>
      </c>
      <c r="C57" s="46">
        <v>0</v>
      </c>
      <c r="D57" s="60">
        <v>0</v>
      </c>
      <c r="E57" s="46">
        <v>0.36</v>
      </c>
      <c r="F57" s="10">
        <v>3.49</v>
      </c>
      <c r="G57" s="10">
        <f>VLOOKUP(A57,'[7]NF MISC Per Diem - Part B'!$A$6:$G$599,7,FALSE)</f>
        <v>-1.28</v>
      </c>
      <c r="H57" s="10">
        <v>2.36</v>
      </c>
      <c r="I57" s="61">
        <f t="shared" si="0"/>
        <v>4.93</v>
      </c>
    </row>
    <row r="58" spans="1:9" ht="15" x14ac:dyDescent="0.25">
      <c r="A58" s="25" t="s">
        <v>560</v>
      </c>
      <c r="B58" s="47" t="s">
        <v>561</v>
      </c>
      <c r="C58" s="46">
        <v>0</v>
      </c>
      <c r="D58" s="60">
        <v>0</v>
      </c>
      <c r="E58" s="46">
        <v>0.11</v>
      </c>
      <c r="F58" s="10">
        <v>2.99</v>
      </c>
      <c r="G58" s="10">
        <f>VLOOKUP(A58,'[7]NF MISC Per Diem - Part B'!$A$6:$G$599,7,FALSE)</f>
        <v>-0.72</v>
      </c>
      <c r="H58" s="10">
        <v>2.02</v>
      </c>
      <c r="I58" s="61">
        <f t="shared" si="0"/>
        <v>4.4000000000000004</v>
      </c>
    </row>
    <row r="59" spans="1:9" ht="15" x14ac:dyDescent="0.25">
      <c r="A59" s="25" t="s">
        <v>137</v>
      </c>
      <c r="B59" s="47" t="s">
        <v>138</v>
      </c>
      <c r="C59" s="46">
        <v>0</v>
      </c>
      <c r="D59" s="60">
        <v>0</v>
      </c>
      <c r="E59" s="46">
        <v>2.69</v>
      </c>
      <c r="F59" s="10">
        <v>3.25</v>
      </c>
      <c r="G59" s="10">
        <f>VLOOKUP(A59,'[7]NF MISC Per Diem - Part B'!$A$6:$G$599,7,FALSE)</f>
        <v>-0.62</v>
      </c>
      <c r="H59" s="10">
        <v>2.2000000000000002</v>
      </c>
      <c r="I59" s="61">
        <f t="shared" si="0"/>
        <v>7.52</v>
      </c>
    </row>
    <row r="60" spans="1:9" ht="15" x14ac:dyDescent="0.25">
      <c r="A60" s="25" t="s">
        <v>101</v>
      </c>
      <c r="B60" s="47" t="s">
        <v>102</v>
      </c>
      <c r="C60" s="46">
        <v>0</v>
      </c>
      <c r="D60" s="60">
        <v>0</v>
      </c>
      <c r="E60" s="46">
        <v>3.36</v>
      </c>
      <c r="F60" s="10">
        <v>2.7</v>
      </c>
      <c r="G60" s="10">
        <f>VLOOKUP(A60,'[7]NF MISC Per Diem - Part B'!$A$6:$G$599,7,FALSE)</f>
        <v>-0.41</v>
      </c>
      <c r="H60" s="10">
        <v>1.83</v>
      </c>
      <c r="I60" s="61">
        <f t="shared" si="0"/>
        <v>7.48</v>
      </c>
    </row>
    <row r="61" spans="1:9" ht="15" x14ac:dyDescent="0.25">
      <c r="A61" s="25" t="s">
        <v>27</v>
      </c>
      <c r="B61" s="47" t="s">
        <v>28</v>
      </c>
      <c r="C61" s="46">
        <v>0</v>
      </c>
      <c r="D61" s="60">
        <v>0</v>
      </c>
      <c r="E61" s="46">
        <v>5.52</v>
      </c>
      <c r="F61" s="10">
        <v>3.86</v>
      </c>
      <c r="G61" s="10">
        <f>VLOOKUP(A61,'[7]NF MISC Per Diem - Part B'!$A$6:$G$599,7,FALSE)</f>
        <v>-1.45</v>
      </c>
      <c r="H61" s="10">
        <v>2.61</v>
      </c>
      <c r="I61" s="61">
        <f t="shared" si="0"/>
        <v>10.54</v>
      </c>
    </row>
    <row r="62" spans="1:9" ht="15" x14ac:dyDescent="0.25">
      <c r="A62" s="25" t="s">
        <v>754</v>
      </c>
      <c r="B62" s="47" t="s">
        <v>755</v>
      </c>
      <c r="C62" s="46">
        <v>0</v>
      </c>
      <c r="D62" s="60">
        <v>0</v>
      </c>
      <c r="E62" s="46">
        <v>0</v>
      </c>
      <c r="F62" s="10">
        <v>4.33</v>
      </c>
      <c r="G62" s="10">
        <f>VLOOKUP(A62,'[7]NF MISC Per Diem - Part B'!$A$6:$G$599,7,FALSE)</f>
        <v>-1.75</v>
      </c>
      <c r="H62" s="10">
        <v>2.93</v>
      </c>
      <c r="I62" s="61">
        <f t="shared" si="0"/>
        <v>5.51</v>
      </c>
    </row>
    <row r="63" spans="1:9" ht="15" x14ac:dyDescent="0.25">
      <c r="A63" s="25" t="s">
        <v>302</v>
      </c>
      <c r="B63" s="47" t="s">
        <v>303</v>
      </c>
      <c r="C63" s="46">
        <v>0</v>
      </c>
      <c r="D63" s="60">
        <v>0</v>
      </c>
      <c r="E63" s="46">
        <v>0.63</v>
      </c>
      <c r="F63" s="10">
        <v>4.29</v>
      </c>
      <c r="G63" s="10">
        <f>VLOOKUP(A63,'[7]NF MISC Per Diem - Part B'!$A$6:$G$599,7,FALSE)</f>
        <v>-0.6</v>
      </c>
      <c r="H63" s="10">
        <v>2.9</v>
      </c>
      <c r="I63" s="61">
        <f t="shared" si="0"/>
        <v>7.22</v>
      </c>
    </row>
    <row r="64" spans="1:9" ht="15" x14ac:dyDescent="0.25">
      <c r="A64" s="25" t="s">
        <v>756</v>
      </c>
      <c r="B64" s="47" t="s">
        <v>1048</v>
      </c>
      <c r="C64" s="46">
        <v>0</v>
      </c>
      <c r="D64" s="60">
        <v>0</v>
      </c>
      <c r="E64" s="46">
        <v>0</v>
      </c>
      <c r="F64" s="10">
        <v>3.77</v>
      </c>
      <c r="G64" s="10">
        <f>VLOOKUP(A64,'[7]NF MISC Per Diem - Part B'!$A$6:$G$599,7,FALSE)</f>
        <v>-0.47</v>
      </c>
      <c r="H64" s="10">
        <v>2.5499999999999998</v>
      </c>
      <c r="I64" s="61">
        <f t="shared" si="0"/>
        <v>5.85</v>
      </c>
    </row>
    <row r="65" spans="1:9" ht="15" x14ac:dyDescent="0.25">
      <c r="A65" s="25" t="s">
        <v>757</v>
      </c>
      <c r="B65" s="47" t="s">
        <v>758</v>
      </c>
      <c r="C65" s="46">
        <v>0</v>
      </c>
      <c r="D65" s="60">
        <v>0</v>
      </c>
      <c r="E65" s="46">
        <v>0.3</v>
      </c>
      <c r="F65" s="10">
        <v>3.71</v>
      </c>
      <c r="G65" s="10">
        <f>VLOOKUP(A65,'[7]NF MISC Per Diem - Part B'!$A$6:$G$599,7,FALSE)</f>
        <v>-0.99</v>
      </c>
      <c r="H65" s="10">
        <v>2.5099999999999998</v>
      </c>
      <c r="I65" s="61">
        <f t="shared" si="0"/>
        <v>5.53</v>
      </c>
    </row>
    <row r="66" spans="1:9" ht="15" x14ac:dyDescent="0.25">
      <c r="A66" s="25" t="s">
        <v>337</v>
      </c>
      <c r="B66" s="47" t="s">
        <v>338</v>
      </c>
      <c r="C66" s="46">
        <v>0</v>
      </c>
      <c r="D66" s="60">
        <v>0</v>
      </c>
      <c r="E66" s="46">
        <v>0.56000000000000005</v>
      </c>
      <c r="F66" s="10">
        <v>3.97</v>
      </c>
      <c r="G66" s="10">
        <f>VLOOKUP(A66,'[7]NF MISC Per Diem - Part B'!$A$6:$G$599,7,FALSE)</f>
        <v>-1.2</v>
      </c>
      <c r="H66" s="10">
        <v>2.68</v>
      </c>
      <c r="I66" s="61">
        <f t="shared" si="0"/>
        <v>6.01</v>
      </c>
    </row>
    <row r="67" spans="1:9" ht="15" x14ac:dyDescent="0.25">
      <c r="A67" s="25" t="s">
        <v>23</v>
      </c>
      <c r="B67" s="47" t="s">
        <v>24</v>
      </c>
      <c r="C67" s="46">
        <v>0</v>
      </c>
      <c r="D67" s="60">
        <v>0</v>
      </c>
      <c r="E67" s="46">
        <v>6.09</v>
      </c>
      <c r="F67" s="10">
        <v>4.0199999999999996</v>
      </c>
      <c r="G67" s="10">
        <f>VLOOKUP(A67,'[7]NF MISC Per Diem - Part B'!$A$6:$G$599,7,FALSE)</f>
        <v>-3.89</v>
      </c>
      <c r="H67" s="10">
        <v>2.74</v>
      </c>
      <c r="I67" s="61">
        <f t="shared" si="0"/>
        <v>8.9600000000000009</v>
      </c>
    </row>
    <row r="68" spans="1:9" ht="15" x14ac:dyDescent="0.25">
      <c r="A68" s="25" t="s">
        <v>759</v>
      </c>
      <c r="B68" s="47" t="s">
        <v>760</v>
      </c>
      <c r="C68" s="46">
        <v>0</v>
      </c>
      <c r="D68" s="60">
        <v>0</v>
      </c>
      <c r="E68" s="46">
        <v>0</v>
      </c>
      <c r="F68" s="10">
        <v>3.65</v>
      </c>
      <c r="G68" s="10">
        <f>VLOOKUP(A68,'[7]NF MISC Per Diem - Part B'!$A$6:$G$599,7,FALSE)</f>
        <v>-1.33</v>
      </c>
      <c r="H68" s="10">
        <v>2.4700000000000002</v>
      </c>
      <c r="I68" s="61">
        <f t="shared" si="0"/>
        <v>4.79</v>
      </c>
    </row>
    <row r="69" spans="1:9" ht="15" x14ac:dyDescent="0.25">
      <c r="A69" s="25" t="s">
        <v>243</v>
      </c>
      <c r="B69" s="47" t="s">
        <v>244</v>
      </c>
      <c r="C69" s="46">
        <v>0</v>
      </c>
      <c r="D69" s="60">
        <v>0</v>
      </c>
      <c r="E69" s="46">
        <v>0.87</v>
      </c>
      <c r="F69" s="10">
        <v>3.1</v>
      </c>
      <c r="G69" s="10">
        <f>VLOOKUP(A69,'[7]NF MISC Per Diem - Part B'!$A$6:$G$599,7,FALSE)</f>
        <v>-0.93</v>
      </c>
      <c r="H69" s="10">
        <v>2.1</v>
      </c>
      <c r="I69" s="61">
        <f t="shared" si="0"/>
        <v>5.14</v>
      </c>
    </row>
    <row r="70" spans="1:9" ht="15" x14ac:dyDescent="0.25">
      <c r="A70" s="25" t="s">
        <v>665</v>
      </c>
      <c r="B70" s="47" t="s">
        <v>666</v>
      </c>
      <c r="C70" s="46">
        <v>0</v>
      </c>
      <c r="D70" s="60">
        <v>-7.05</v>
      </c>
      <c r="E70" s="46">
        <v>1.19</v>
      </c>
      <c r="F70" s="10">
        <v>4.99</v>
      </c>
      <c r="G70" s="10">
        <f>VLOOKUP(A70,'[7]NF MISC Per Diem - Part B'!$A$6:$G$599,7,FALSE)</f>
        <v>-0.82</v>
      </c>
      <c r="H70" s="10">
        <v>3.37</v>
      </c>
      <c r="I70" s="61">
        <f t="shared" si="0"/>
        <v>1.68</v>
      </c>
    </row>
    <row r="71" spans="1:9" ht="15" x14ac:dyDescent="0.25">
      <c r="A71" s="25" t="s">
        <v>1033</v>
      </c>
      <c r="B71" s="47" t="s">
        <v>761</v>
      </c>
      <c r="C71" s="46">
        <v>0</v>
      </c>
      <c r="D71" s="60">
        <v>0</v>
      </c>
      <c r="E71" s="46">
        <v>0.01</v>
      </c>
      <c r="F71" s="10">
        <v>4.25</v>
      </c>
      <c r="G71" s="10">
        <f>VLOOKUP(A71,'[7]NF MISC Per Diem - Part B'!$A$6:$G$599,7,FALSE)</f>
        <v>-0.81</v>
      </c>
      <c r="H71" s="10">
        <v>2.88</v>
      </c>
      <c r="I71" s="61">
        <f t="shared" ref="I71:I134" si="1">ROUND(C71+D71+E71+F71+G71+H71,2)</f>
        <v>6.33</v>
      </c>
    </row>
    <row r="72" spans="1:9" ht="15" x14ac:dyDescent="0.25">
      <c r="A72" s="25" t="s">
        <v>233</v>
      </c>
      <c r="B72" s="47" t="s">
        <v>234</v>
      </c>
      <c r="C72" s="46">
        <v>0</v>
      </c>
      <c r="D72" s="60">
        <v>0</v>
      </c>
      <c r="E72" s="46">
        <v>1.79</v>
      </c>
      <c r="F72" s="10">
        <v>2.61</v>
      </c>
      <c r="G72" s="10">
        <f>VLOOKUP(A72,'[7]NF MISC Per Diem - Part B'!$A$6:$G$599,7,FALSE)</f>
        <v>-0.53</v>
      </c>
      <c r="H72" s="10">
        <v>1.77</v>
      </c>
      <c r="I72" s="61">
        <f t="shared" si="1"/>
        <v>5.64</v>
      </c>
    </row>
    <row r="73" spans="1:9" ht="15" x14ac:dyDescent="0.25">
      <c r="A73" s="20" t="s">
        <v>1286</v>
      </c>
      <c r="B73" s="47" t="s">
        <v>762</v>
      </c>
      <c r="C73" s="46">
        <v>0</v>
      </c>
      <c r="D73" s="60">
        <v>0</v>
      </c>
      <c r="E73" s="46">
        <v>0</v>
      </c>
      <c r="F73" s="10">
        <v>3.8</v>
      </c>
      <c r="G73" s="10">
        <f>VLOOKUP(A73,'[7]NF MISC Per Diem - Part B'!$A$6:$G$599,7,FALSE)</f>
        <v>-2.58</v>
      </c>
      <c r="H73" s="10">
        <v>2.57</v>
      </c>
      <c r="I73" s="61">
        <f t="shared" si="1"/>
        <v>3.79</v>
      </c>
    </row>
    <row r="74" spans="1:9" ht="15" x14ac:dyDescent="0.25">
      <c r="A74" s="25" t="s">
        <v>398</v>
      </c>
      <c r="B74" s="47" t="s">
        <v>399</v>
      </c>
      <c r="C74" s="46">
        <v>0</v>
      </c>
      <c r="D74" s="60">
        <v>0</v>
      </c>
      <c r="E74" s="46">
        <v>1.53</v>
      </c>
      <c r="F74" s="10">
        <v>4.32</v>
      </c>
      <c r="G74" s="10">
        <f>VLOOKUP(A74,'[7]NF MISC Per Diem - Part B'!$A$6:$G$599,7,FALSE)</f>
        <v>-1.32</v>
      </c>
      <c r="H74" s="10">
        <v>2.92</v>
      </c>
      <c r="I74" s="61">
        <f t="shared" si="1"/>
        <v>7.45</v>
      </c>
    </row>
    <row r="75" spans="1:9" ht="15" x14ac:dyDescent="0.25">
      <c r="A75" s="25" t="s">
        <v>25</v>
      </c>
      <c r="B75" s="47" t="s">
        <v>26</v>
      </c>
      <c r="C75" s="46">
        <v>0</v>
      </c>
      <c r="D75" s="60">
        <v>0</v>
      </c>
      <c r="E75" s="46">
        <v>5.63</v>
      </c>
      <c r="F75" s="10">
        <v>4.07</v>
      </c>
      <c r="G75" s="10">
        <f>VLOOKUP(A75,'[7]NF MISC Per Diem - Part B'!$A$6:$G$599,7,FALSE)</f>
        <v>-1.85</v>
      </c>
      <c r="H75" s="10">
        <v>2.75</v>
      </c>
      <c r="I75" s="61">
        <f t="shared" si="1"/>
        <v>10.6</v>
      </c>
    </row>
    <row r="76" spans="1:9" ht="15" x14ac:dyDescent="0.25">
      <c r="A76" s="25" t="s">
        <v>566</v>
      </c>
      <c r="B76" s="47" t="s">
        <v>567</v>
      </c>
      <c r="C76" s="46">
        <v>0</v>
      </c>
      <c r="D76" s="60">
        <v>-4.22</v>
      </c>
      <c r="E76" s="46">
        <v>0.19</v>
      </c>
      <c r="F76" s="10">
        <v>2.88</v>
      </c>
      <c r="G76" s="10">
        <f>VLOOKUP(A76,'[7]NF MISC Per Diem - Part B'!$A$6:$G$599,7,FALSE)</f>
        <v>-0.59</v>
      </c>
      <c r="H76" s="10">
        <v>1.95</v>
      </c>
      <c r="I76" s="61">
        <f t="shared" si="1"/>
        <v>0.21</v>
      </c>
    </row>
    <row r="77" spans="1:9" ht="15" x14ac:dyDescent="0.25">
      <c r="A77" s="25" t="s">
        <v>300</v>
      </c>
      <c r="B77" s="47" t="s">
        <v>301</v>
      </c>
      <c r="C77" s="46">
        <v>0</v>
      </c>
      <c r="D77" s="60">
        <v>0</v>
      </c>
      <c r="E77" s="46">
        <v>5.58</v>
      </c>
      <c r="F77" s="10">
        <v>2.0699999999999998</v>
      </c>
      <c r="G77" s="10">
        <f>VLOOKUP(A77,'[7]NF MISC Per Diem - Part B'!$A$6:$G$599,7,FALSE)</f>
        <v>-1.47</v>
      </c>
      <c r="H77" s="10">
        <v>1.4</v>
      </c>
      <c r="I77" s="61">
        <f t="shared" si="1"/>
        <v>7.58</v>
      </c>
    </row>
    <row r="78" spans="1:9" ht="15" x14ac:dyDescent="0.25">
      <c r="A78" s="25" t="s">
        <v>286</v>
      </c>
      <c r="B78" s="47" t="s">
        <v>287</v>
      </c>
      <c r="C78" s="46">
        <v>0</v>
      </c>
      <c r="D78" s="60">
        <v>0</v>
      </c>
      <c r="E78" s="46">
        <v>1.02</v>
      </c>
      <c r="F78" s="10">
        <v>2.95</v>
      </c>
      <c r="G78" s="10">
        <f>VLOOKUP(A78,'[7]NF MISC Per Diem - Part B'!$A$6:$G$599,7,FALSE)</f>
        <v>-0.81</v>
      </c>
      <c r="H78" s="10">
        <v>2</v>
      </c>
      <c r="I78" s="61">
        <f t="shared" si="1"/>
        <v>5.16</v>
      </c>
    </row>
    <row r="79" spans="1:9" ht="15" x14ac:dyDescent="0.25">
      <c r="A79" s="25" t="s">
        <v>763</v>
      </c>
      <c r="B79" s="47" t="s">
        <v>764</v>
      </c>
      <c r="C79" s="46">
        <v>0</v>
      </c>
      <c r="D79" s="60">
        <v>0</v>
      </c>
      <c r="E79" s="46">
        <v>0</v>
      </c>
      <c r="F79" s="10">
        <v>4.0199999999999996</v>
      </c>
      <c r="G79" s="10">
        <f>VLOOKUP(A79,'[7]NF MISC Per Diem - Part B'!$A$6:$G$599,7,FALSE)</f>
        <v>-0.81</v>
      </c>
      <c r="H79" s="10">
        <v>2.72</v>
      </c>
      <c r="I79" s="61">
        <f t="shared" si="1"/>
        <v>5.93</v>
      </c>
    </row>
    <row r="80" spans="1:9" ht="15" x14ac:dyDescent="0.25">
      <c r="A80" s="25" t="s">
        <v>765</v>
      </c>
      <c r="B80" s="47" t="s">
        <v>766</v>
      </c>
      <c r="C80" s="46">
        <v>0</v>
      </c>
      <c r="D80" s="60">
        <v>0</v>
      </c>
      <c r="E80" s="46">
        <v>0</v>
      </c>
      <c r="F80" s="10">
        <v>4.04</v>
      </c>
      <c r="G80" s="10">
        <f>VLOOKUP(A80,'[7]NF MISC Per Diem - Part B'!$A$6:$G$599,7,FALSE)</f>
        <v>-0.7</v>
      </c>
      <c r="H80" s="10">
        <v>2.73</v>
      </c>
      <c r="I80" s="61">
        <f t="shared" si="1"/>
        <v>6.07</v>
      </c>
    </row>
    <row r="81" spans="1:9" ht="15" x14ac:dyDescent="0.25">
      <c r="A81" s="25" t="s">
        <v>1237</v>
      </c>
      <c r="B81" s="47" t="s">
        <v>1238</v>
      </c>
      <c r="C81" s="46">
        <v>0</v>
      </c>
      <c r="D81" s="60">
        <v>-3.66</v>
      </c>
      <c r="E81" s="46">
        <v>2.52</v>
      </c>
      <c r="F81" s="10">
        <v>2.4500000000000002</v>
      </c>
      <c r="G81" s="10">
        <f>VLOOKUP(A81,'[7]NF MISC Per Diem - Part B'!$A$6:$G$599,7,FALSE)</f>
        <v>-0.71</v>
      </c>
      <c r="H81" s="10">
        <v>1.66</v>
      </c>
      <c r="I81" s="61">
        <f t="shared" si="1"/>
        <v>2.2599999999999998</v>
      </c>
    </row>
    <row r="82" spans="1:9" ht="15" x14ac:dyDescent="0.25">
      <c r="A82" s="25" t="s">
        <v>382</v>
      </c>
      <c r="B82" s="47" t="s">
        <v>383</v>
      </c>
      <c r="C82" s="46">
        <v>0</v>
      </c>
      <c r="D82" s="60">
        <v>0</v>
      </c>
      <c r="E82" s="46">
        <v>0.44</v>
      </c>
      <c r="F82" s="10">
        <v>3.62</v>
      </c>
      <c r="G82" s="10">
        <f>VLOOKUP(A82,'[7]NF MISC Per Diem - Part B'!$A$6:$G$599,7,FALSE)</f>
        <v>-1.47</v>
      </c>
      <c r="H82" s="10">
        <v>2.4500000000000002</v>
      </c>
      <c r="I82" s="61">
        <f t="shared" si="1"/>
        <v>5.04</v>
      </c>
    </row>
    <row r="83" spans="1:9" ht="15" x14ac:dyDescent="0.25">
      <c r="A83" s="25" t="s">
        <v>413</v>
      </c>
      <c r="B83" s="47" t="s">
        <v>414</v>
      </c>
      <c r="C83" s="46">
        <v>0</v>
      </c>
      <c r="D83" s="60">
        <v>0</v>
      </c>
      <c r="E83" s="46">
        <v>0.88</v>
      </c>
      <c r="F83" s="10">
        <v>2.48</v>
      </c>
      <c r="G83" s="10">
        <f>VLOOKUP(A83,'[7]NF MISC Per Diem - Part B'!$A$6:$G$599,7,FALSE)</f>
        <v>-2.72</v>
      </c>
      <c r="H83" s="10">
        <v>1.68</v>
      </c>
      <c r="I83" s="61">
        <f t="shared" si="1"/>
        <v>2.3199999999999998</v>
      </c>
    </row>
    <row r="84" spans="1:9" ht="15" x14ac:dyDescent="0.25">
      <c r="A84" s="25" t="s">
        <v>1156</v>
      </c>
      <c r="B84" s="47" t="s">
        <v>698</v>
      </c>
      <c r="C84" s="46">
        <v>0</v>
      </c>
      <c r="D84" s="60">
        <v>0</v>
      </c>
      <c r="E84" s="46">
        <v>0.65</v>
      </c>
      <c r="F84" s="10">
        <v>3.28</v>
      </c>
      <c r="G84" s="10">
        <f>VLOOKUP(A84,'[7]NF MISC Per Diem - Part B'!$A$6:$G$599,7,FALSE)</f>
        <v>-0.77</v>
      </c>
      <c r="H84" s="10">
        <v>2.2200000000000002</v>
      </c>
      <c r="I84" s="61">
        <f t="shared" si="1"/>
        <v>5.38</v>
      </c>
    </row>
    <row r="85" spans="1:9" ht="15" x14ac:dyDescent="0.25">
      <c r="A85" s="25" t="s">
        <v>767</v>
      </c>
      <c r="B85" s="47" t="s">
        <v>768</v>
      </c>
      <c r="C85" s="46">
        <v>0</v>
      </c>
      <c r="D85" s="60">
        <v>0</v>
      </c>
      <c r="E85" s="46">
        <v>4.3499999999999996</v>
      </c>
      <c r="F85" s="10">
        <v>3.6</v>
      </c>
      <c r="G85" s="10">
        <f>VLOOKUP(A85,'[7]NF MISC Per Diem - Part B'!$A$6:$G$599,7,FALSE)</f>
        <v>-0.72</v>
      </c>
      <c r="H85" s="10">
        <v>2.44</v>
      </c>
      <c r="I85" s="61">
        <f t="shared" si="1"/>
        <v>9.67</v>
      </c>
    </row>
    <row r="86" spans="1:9" ht="15" x14ac:dyDescent="0.25">
      <c r="A86" s="25" t="s">
        <v>271</v>
      </c>
      <c r="B86" s="47" t="s">
        <v>1157</v>
      </c>
      <c r="C86" s="46">
        <v>0</v>
      </c>
      <c r="D86" s="60">
        <v>0</v>
      </c>
      <c r="E86" s="46">
        <v>1.56</v>
      </c>
      <c r="F86" s="10">
        <v>2.75</v>
      </c>
      <c r="G86" s="10">
        <f>VLOOKUP(A86,'[7]NF MISC Per Diem - Part B'!$A$6:$G$599,7,FALSE)</f>
        <v>-1.1499999999999999</v>
      </c>
      <c r="H86" s="10">
        <v>1.86</v>
      </c>
      <c r="I86" s="61">
        <f t="shared" si="1"/>
        <v>5.0199999999999996</v>
      </c>
    </row>
    <row r="87" spans="1:9" ht="15" x14ac:dyDescent="0.25">
      <c r="A87" s="25" t="s">
        <v>769</v>
      </c>
      <c r="B87" s="47" t="s">
        <v>770</v>
      </c>
      <c r="C87" s="46">
        <v>0</v>
      </c>
      <c r="D87" s="60">
        <v>0</v>
      </c>
      <c r="E87" s="46">
        <v>0</v>
      </c>
      <c r="F87" s="10">
        <v>2.66</v>
      </c>
      <c r="G87" s="10">
        <f>VLOOKUP(A87,'[7]NF MISC Per Diem - Part B'!$A$6:$G$599,7,FALSE)</f>
        <v>-1.47</v>
      </c>
      <c r="H87" s="10">
        <v>1.8</v>
      </c>
      <c r="I87" s="61">
        <f t="shared" si="1"/>
        <v>2.99</v>
      </c>
    </row>
    <row r="88" spans="1:9" ht="15" x14ac:dyDescent="0.25">
      <c r="A88" s="25" t="s">
        <v>771</v>
      </c>
      <c r="B88" s="47" t="s">
        <v>772</v>
      </c>
      <c r="C88" s="46">
        <v>0</v>
      </c>
      <c r="D88" s="60">
        <v>0</v>
      </c>
      <c r="E88" s="46">
        <v>0</v>
      </c>
      <c r="F88" s="10">
        <v>3.07</v>
      </c>
      <c r="G88" s="10">
        <f>VLOOKUP(A88,'[7]NF MISC Per Diem - Part B'!$A$6:$G$599,7,FALSE)</f>
        <v>-0.5</v>
      </c>
      <c r="H88" s="10">
        <v>2.0699999999999998</v>
      </c>
      <c r="I88" s="61">
        <f t="shared" si="1"/>
        <v>4.6399999999999997</v>
      </c>
    </row>
    <row r="89" spans="1:9" ht="15" x14ac:dyDescent="0.25">
      <c r="A89" s="25" t="s">
        <v>141</v>
      </c>
      <c r="B89" s="47" t="s">
        <v>142</v>
      </c>
      <c r="C89" s="46">
        <v>0</v>
      </c>
      <c r="D89" s="60">
        <v>0</v>
      </c>
      <c r="E89" s="46">
        <v>3.21</v>
      </c>
      <c r="F89" s="10">
        <v>2.56</v>
      </c>
      <c r="G89" s="10">
        <f>VLOOKUP(A89,'[7]NF MISC Per Diem - Part B'!$A$6:$G$599,7,FALSE)</f>
        <v>-2.0499999999999998</v>
      </c>
      <c r="H89" s="10">
        <v>1.73</v>
      </c>
      <c r="I89" s="61">
        <f t="shared" si="1"/>
        <v>5.45</v>
      </c>
    </row>
    <row r="90" spans="1:9" ht="15" x14ac:dyDescent="0.25">
      <c r="A90" s="25" t="s">
        <v>139</v>
      </c>
      <c r="B90" s="47" t="s">
        <v>140</v>
      </c>
      <c r="C90" s="46">
        <v>0</v>
      </c>
      <c r="D90" s="60">
        <v>0</v>
      </c>
      <c r="E90" s="46">
        <v>2.09</v>
      </c>
      <c r="F90" s="10">
        <v>2.34</v>
      </c>
      <c r="G90" s="10">
        <f>VLOOKUP(A90,'[7]NF MISC Per Diem - Part B'!$A$6:$G$599,7,FALSE)</f>
        <v>-0.23</v>
      </c>
      <c r="H90" s="10">
        <v>1.59</v>
      </c>
      <c r="I90" s="61">
        <f t="shared" si="1"/>
        <v>5.79</v>
      </c>
    </row>
    <row r="91" spans="1:9" ht="15" x14ac:dyDescent="0.25">
      <c r="A91" s="25" t="s">
        <v>590</v>
      </c>
      <c r="B91" s="47" t="s">
        <v>591</v>
      </c>
      <c r="C91" s="46">
        <v>0</v>
      </c>
      <c r="D91" s="60">
        <v>0</v>
      </c>
      <c r="E91" s="46">
        <v>0.92</v>
      </c>
      <c r="F91" s="10">
        <v>3.34</v>
      </c>
      <c r="G91" s="10">
        <f>VLOOKUP(A91,'[7]NF MISC Per Diem - Part B'!$A$6:$G$599,7,FALSE)</f>
        <v>-1.25</v>
      </c>
      <c r="H91" s="10">
        <v>2.2599999999999998</v>
      </c>
      <c r="I91" s="61">
        <f t="shared" si="1"/>
        <v>5.27</v>
      </c>
    </row>
    <row r="92" spans="1:9" ht="15" x14ac:dyDescent="0.25">
      <c r="A92" s="25" t="s">
        <v>331</v>
      </c>
      <c r="B92" s="47" t="s">
        <v>332</v>
      </c>
      <c r="C92" s="46">
        <v>0</v>
      </c>
      <c r="D92" s="60">
        <v>0</v>
      </c>
      <c r="E92" s="46">
        <v>0.88</v>
      </c>
      <c r="F92" s="10">
        <v>2.79</v>
      </c>
      <c r="G92" s="10">
        <f>VLOOKUP(A92,'[7]NF MISC Per Diem - Part B'!$A$6:$G$599,7,FALSE)</f>
        <v>-0.45</v>
      </c>
      <c r="H92" s="10">
        <v>1.89</v>
      </c>
      <c r="I92" s="61">
        <f t="shared" si="1"/>
        <v>5.1100000000000003</v>
      </c>
    </row>
    <row r="93" spans="1:9" ht="15" x14ac:dyDescent="0.25">
      <c r="A93" s="25" t="s">
        <v>773</v>
      </c>
      <c r="B93" s="47" t="s">
        <v>774</v>
      </c>
      <c r="C93" s="46">
        <v>0</v>
      </c>
      <c r="D93" s="60">
        <v>0</v>
      </c>
      <c r="E93" s="46">
        <v>7.0000000000000007E-2</v>
      </c>
      <c r="F93" s="10">
        <v>2.14</v>
      </c>
      <c r="G93" s="10">
        <f>VLOOKUP(A93,'[7]NF MISC Per Diem - Part B'!$A$6:$G$599,7,FALSE)</f>
        <v>-0.99</v>
      </c>
      <c r="H93" s="10">
        <v>1.45</v>
      </c>
      <c r="I93" s="61">
        <f t="shared" si="1"/>
        <v>2.67</v>
      </c>
    </row>
    <row r="94" spans="1:9" ht="15" x14ac:dyDescent="0.25">
      <c r="A94" s="25" t="s">
        <v>329</v>
      </c>
      <c r="B94" s="47" t="s">
        <v>330</v>
      </c>
      <c r="C94" s="46">
        <v>0</v>
      </c>
      <c r="D94" s="60">
        <v>-4.2300000000000004</v>
      </c>
      <c r="E94" s="46">
        <v>4.28</v>
      </c>
      <c r="F94" s="10">
        <v>2.9</v>
      </c>
      <c r="G94" s="10">
        <f>VLOOKUP(A94,'[7]NF MISC Per Diem - Part B'!$A$6:$G$599,7,FALSE)</f>
        <v>-0.6</v>
      </c>
      <c r="H94" s="10">
        <v>1.96</v>
      </c>
      <c r="I94" s="61">
        <f t="shared" si="1"/>
        <v>4.3099999999999996</v>
      </c>
    </row>
    <row r="95" spans="1:9" ht="15" x14ac:dyDescent="0.25">
      <c r="A95" s="25" t="s">
        <v>444</v>
      </c>
      <c r="B95" s="47" t="s">
        <v>445</v>
      </c>
      <c r="C95" s="46">
        <v>0</v>
      </c>
      <c r="D95" s="60">
        <v>0</v>
      </c>
      <c r="E95" s="46">
        <v>0.42</v>
      </c>
      <c r="F95" s="10">
        <v>2.5</v>
      </c>
      <c r="G95" s="10">
        <f>VLOOKUP(A95,'[7]NF MISC Per Diem - Part B'!$A$6:$G$599,7,FALSE)</f>
        <v>-0.62</v>
      </c>
      <c r="H95" s="10">
        <v>1.69</v>
      </c>
      <c r="I95" s="61">
        <f t="shared" si="1"/>
        <v>3.99</v>
      </c>
    </row>
    <row r="96" spans="1:9" ht="15" x14ac:dyDescent="0.25">
      <c r="A96" s="25" t="s">
        <v>167</v>
      </c>
      <c r="B96" s="47" t="s">
        <v>168</v>
      </c>
      <c r="C96" s="46">
        <v>0</v>
      </c>
      <c r="D96" s="60">
        <v>0</v>
      </c>
      <c r="E96" s="46">
        <v>13.57</v>
      </c>
      <c r="F96" s="10">
        <v>3.63</v>
      </c>
      <c r="G96" s="10">
        <f>VLOOKUP(A96,'[7]NF MISC Per Diem - Part B'!$A$6:$G$599,7,FALSE)</f>
        <v>-1.03</v>
      </c>
      <c r="H96" s="10">
        <v>2.4500000000000002</v>
      </c>
      <c r="I96" s="61">
        <f t="shared" si="1"/>
        <v>18.62</v>
      </c>
    </row>
    <row r="97" spans="1:9" ht="15" x14ac:dyDescent="0.25">
      <c r="A97" s="25" t="s">
        <v>722</v>
      </c>
      <c r="B97" s="47" t="s">
        <v>723</v>
      </c>
      <c r="C97" s="46">
        <v>0</v>
      </c>
      <c r="D97" s="60">
        <v>0</v>
      </c>
      <c r="E97" s="46">
        <v>0.01</v>
      </c>
      <c r="F97" s="10">
        <v>3</v>
      </c>
      <c r="G97" s="10">
        <f>VLOOKUP(A97,'[7]NF MISC Per Diem - Part B'!$A$6:$G$599,7,FALSE)</f>
        <v>-1.58</v>
      </c>
      <c r="H97" s="10">
        <v>2.0299999999999998</v>
      </c>
      <c r="I97" s="61">
        <f t="shared" si="1"/>
        <v>3.46</v>
      </c>
    </row>
    <row r="98" spans="1:9" ht="15" x14ac:dyDescent="0.25">
      <c r="A98" s="25" t="s">
        <v>775</v>
      </c>
      <c r="B98" s="47" t="s">
        <v>776</v>
      </c>
      <c r="C98" s="46">
        <v>0</v>
      </c>
      <c r="D98" s="60">
        <v>0</v>
      </c>
      <c r="E98" s="46">
        <v>0</v>
      </c>
      <c r="F98" s="10">
        <v>2.39</v>
      </c>
      <c r="G98" s="10">
        <f>VLOOKUP(A98,'[7]NF MISC Per Diem - Part B'!$A$6:$G$599,7,FALSE)</f>
        <v>-0.3</v>
      </c>
      <c r="H98" s="10">
        <v>1.62</v>
      </c>
      <c r="I98" s="61">
        <f t="shared" si="1"/>
        <v>3.71</v>
      </c>
    </row>
    <row r="99" spans="1:9" ht="15" x14ac:dyDescent="0.25">
      <c r="A99" s="25" t="s">
        <v>417</v>
      </c>
      <c r="B99" s="47" t="s">
        <v>418</v>
      </c>
      <c r="C99" s="46">
        <v>0</v>
      </c>
      <c r="D99" s="60">
        <v>0</v>
      </c>
      <c r="E99" s="46">
        <v>0.4</v>
      </c>
      <c r="F99" s="10">
        <v>4.09</v>
      </c>
      <c r="G99" s="10">
        <f>VLOOKUP(A99,'[7]NF MISC Per Diem - Part B'!$A$6:$G$599,7,FALSE)</f>
        <v>-0.76</v>
      </c>
      <c r="H99" s="10">
        <v>2.76</v>
      </c>
      <c r="I99" s="61">
        <f t="shared" si="1"/>
        <v>6.49</v>
      </c>
    </row>
    <row r="100" spans="1:9" ht="15" x14ac:dyDescent="0.25">
      <c r="A100" s="25" t="s">
        <v>496</v>
      </c>
      <c r="B100" s="47" t="s">
        <v>497</v>
      </c>
      <c r="C100" s="46">
        <v>0</v>
      </c>
      <c r="D100" s="60">
        <v>0</v>
      </c>
      <c r="E100" s="46">
        <v>0.2</v>
      </c>
      <c r="F100" s="10">
        <v>4.3600000000000003</v>
      </c>
      <c r="G100" s="10">
        <f>VLOOKUP(A100,'[7]NF MISC Per Diem - Part B'!$A$6:$G$599,7,FALSE)</f>
        <v>-1.96</v>
      </c>
      <c r="H100" s="10">
        <v>2.95</v>
      </c>
      <c r="I100" s="61">
        <f t="shared" si="1"/>
        <v>5.55</v>
      </c>
    </row>
    <row r="101" spans="1:9" ht="15" x14ac:dyDescent="0.25">
      <c r="A101" s="25" t="s">
        <v>777</v>
      </c>
      <c r="B101" s="47" t="s">
        <v>778</v>
      </c>
      <c r="C101" s="46">
        <v>0</v>
      </c>
      <c r="D101" s="60">
        <v>0</v>
      </c>
      <c r="E101" s="46">
        <v>0</v>
      </c>
      <c r="F101" s="10">
        <v>4.0599999999999996</v>
      </c>
      <c r="G101" s="10">
        <f>VLOOKUP(A101,'[7]NF MISC Per Diem - Part B'!$A$6:$G$599,7,FALSE)</f>
        <v>-1.65</v>
      </c>
      <c r="H101" s="10">
        <v>2.75</v>
      </c>
      <c r="I101" s="61">
        <f t="shared" si="1"/>
        <v>5.16</v>
      </c>
    </row>
    <row r="102" spans="1:9" ht="15" x14ac:dyDescent="0.25">
      <c r="A102" s="25" t="s">
        <v>779</v>
      </c>
      <c r="B102" s="47" t="s">
        <v>780</v>
      </c>
      <c r="C102" s="46">
        <v>0</v>
      </c>
      <c r="D102" s="60">
        <v>0</v>
      </c>
      <c r="E102" s="46">
        <v>0</v>
      </c>
      <c r="F102" s="10">
        <v>4.55</v>
      </c>
      <c r="G102" s="10">
        <f>VLOOKUP(A102,'[7]NF MISC Per Diem - Part B'!$A$6:$G$599,7,FALSE)</f>
        <v>-2.29</v>
      </c>
      <c r="H102" s="10">
        <v>3.08</v>
      </c>
      <c r="I102" s="61">
        <f t="shared" si="1"/>
        <v>5.34</v>
      </c>
    </row>
    <row r="103" spans="1:9" ht="15" x14ac:dyDescent="0.25">
      <c r="A103" s="25" t="s">
        <v>103</v>
      </c>
      <c r="B103" s="47" t="s">
        <v>104</v>
      </c>
      <c r="C103" s="46">
        <v>0</v>
      </c>
      <c r="D103" s="60">
        <v>0</v>
      </c>
      <c r="E103" s="46">
        <v>3.15</v>
      </c>
      <c r="F103" s="10">
        <v>2.52</v>
      </c>
      <c r="G103" s="10">
        <f>VLOOKUP(A103,'[7]NF MISC Per Diem - Part B'!$A$6:$G$599,7,FALSE)</f>
        <v>-0.69</v>
      </c>
      <c r="H103" s="10">
        <v>1.71</v>
      </c>
      <c r="I103" s="61">
        <f t="shared" si="1"/>
        <v>6.69</v>
      </c>
    </row>
    <row r="104" spans="1:9" ht="15" x14ac:dyDescent="0.25">
      <c r="A104" s="25" t="s">
        <v>609</v>
      </c>
      <c r="B104" s="47" t="s">
        <v>610</v>
      </c>
      <c r="C104" s="46">
        <v>0</v>
      </c>
      <c r="D104" s="60">
        <v>0</v>
      </c>
      <c r="E104" s="46">
        <v>2.83</v>
      </c>
      <c r="F104" s="10">
        <v>3.25</v>
      </c>
      <c r="G104" s="10">
        <f>VLOOKUP(A104,'[7]NF MISC Per Diem - Part B'!$A$6:$G$599,7,FALSE)</f>
        <v>-1.06</v>
      </c>
      <c r="H104" s="10">
        <v>2.2000000000000002</v>
      </c>
      <c r="I104" s="61">
        <f t="shared" si="1"/>
        <v>7.22</v>
      </c>
    </row>
    <row r="105" spans="1:9" ht="15" x14ac:dyDescent="0.25">
      <c r="A105" s="25" t="s">
        <v>781</v>
      </c>
      <c r="B105" s="47" t="s">
        <v>1045</v>
      </c>
      <c r="C105" s="46">
        <v>0</v>
      </c>
      <c r="D105" s="60">
        <v>0</v>
      </c>
      <c r="E105" s="46">
        <v>0</v>
      </c>
      <c r="F105" s="10">
        <v>3.91</v>
      </c>
      <c r="G105" s="10">
        <f>VLOOKUP(A105,'[7]NF MISC Per Diem - Part B'!$A$6:$G$599,7,FALSE)</f>
        <v>-2.2000000000000002</v>
      </c>
      <c r="H105" s="10">
        <v>2.64</v>
      </c>
      <c r="I105" s="61">
        <f t="shared" si="1"/>
        <v>4.3499999999999996</v>
      </c>
    </row>
    <row r="106" spans="1:9" ht="15" x14ac:dyDescent="0.25">
      <c r="A106" s="25" t="s">
        <v>79</v>
      </c>
      <c r="B106" s="47" t="s">
        <v>80</v>
      </c>
      <c r="C106" s="46">
        <v>0</v>
      </c>
      <c r="D106" s="60">
        <v>0</v>
      </c>
      <c r="E106" s="46">
        <v>4.49</v>
      </c>
      <c r="F106" s="10">
        <v>3.95</v>
      </c>
      <c r="G106" s="10">
        <f>VLOOKUP(A106,'[7]NF MISC Per Diem - Part B'!$A$6:$G$599,7,FALSE)</f>
        <v>-4.74</v>
      </c>
      <c r="H106" s="10">
        <v>2.64</v>
      </c>
      <c r="I106" s="61">
        <f t="shared" si="1"/>
        <v>6.34</v>
      </c>
    </row>
    <row r="107" spans="1:9" ht="15" x14ac:dyDescent="0.25">
      <c r="A107" s="25" t="s">
        <v>151</v>
      </c>
      <c r="B107" s="47" t="s">
        <v>152</v>
      </c>
      <c r="C107" s="46">
        <v>0</v>
      </c>
      <c r="D107" s="60">
        <v>0</v>
      </c>
      <c r="E107" s="46">
        <v>3.13</v>
      </c>
      <c r="F107" s="10">
        <v>2.87</v>
      </c>
      <c r="G107" s="10">
        <f>VLOOKUP(A107,'[7]NF MISC Per Diem - Part B'!$A$6:$G$599,7,FALSE)</f>
        <v>-1.58</v>
      </c>
      <c r="H107" s="10">
        <v>1.94</v>
      </c>
      <c r="I107" s="61">
        <f t="shared" si="1"/>
        <v>6.36</v>
      </c>
    </row>
    <row r="108" spans="1:9" ht="15" x14ac:dyDescent="0.25">
      <c r="A108" s="25" t="s">
        <v>1158</v>
      </c>
      <c r="B108" s="47" t="s">
        <v>1159</v>
      </c>
      <c r="C108" s="46">
        <v>0</v>
      </c>
      <c r="D108" s="60">
        <v>0</v>
      </c>
      <c r="E108" s="46">
        <v>1.65</v>
      </c>
      <c r="F108" s="10">
        <v>3.58</v>
      </c>
      <c r="G108" s="10">
        <f>VLOOKUP(A108,'[7]NF MISC Per Diem - Part B'!$A$6:$G$599,7,FALSE)</f>
        <v>-1.46</v>
      </c>
      <c r="H108" s="10">
        <v>2.42</v>
      </c>
      <c r="I108" s="61">
        <f t="shared" si="1"/>
        <v>6.19</v>
      </c>
    </row>
    <row r="109" spans="1:9" ht="15" x14ac:dyDescent="0.25">
      <c r="A109" s="25" t="s">
        <v>348</v>
      </c>
      <c r="B109" s="47" t="s">
        <v>349</v>
      </c>
      <c r="C109" s="46">
        <v>0</v>
      </c>
      <c r="D109" s="60">
        <v>-4.79</v>
      </c>
      <c r="E109" s="46">
        <v>2</v>
      </c>
      <c r="F109" s="10">
        <v>2.83</v>
      </c>
      <c r="G109" s="10">
        <f>VLOOKUP(A109,'[7]NF MISC Per Diem - Part B'!$A$6:$G$599,7,FALSE)</f>
        <v>-2.29</v>
      </c>
      <c r="H109" s="10">
        <v>1.91</v>
      </c>
      <c r="I109" s="61">
        <f t="shared" si="1"/>
        <v>-0.34</v>
      </c>
    </row>
    <row r="110" spans="1:9" ht="15" x14ac:dyDescent="0.25">
      <c r="A110" s="25" t="s">
        <v>419</v>
      </c>
      <c r="B110" s="47" t="s">
        <v>420</v>
      </c>
      <c r="C110" s="46">
        <v>0</v>
      </c>
      <c r="D110" s="60">
        <v>0</v>
      </c>
      <c r="E110" s="46">
        <v>1.07</v>
      </c>
      <c r="F110" s="10">
        <v>2.5</v>
      </c>
      <c r="G110" s="10">
        <f>VLOOKUP(A110,'[7]NF MISC Per Diem - Part B'!$A$6:$G$599,7,FALSE)</f>
        <v>-0.67</v>
      </c>
      <c r="H110" s="10">
        <v>1.69</v>
      </c>
      <c r="I110" s="61">
        <f t="shared" si="1"/>
        <v>4.59</v>
      </c>
    </row>
    <row r="111" spans="1:9" ht="15" x14ac:dyDescent="0.25">
      <c r="A111" s="25" t="s">
        <v>782</v>
      </c>
      <c r="B111" s="47" t="s">
        <v>783</v>
      </c>
      <c r="C111" s="46">
        <v>0</v>
      </c>
      <c r="D111" s="60">
        <v>0</v>
      </c>
      <c r="E111" s="46">
        <v>0</v>
      </c>
      <c r="F111" s="10">
        <v>3.03</v>
      </c>
      <c r="G111" s="10">
        <f>VLOOKUP(A111,'[7]NF MISC Per Diem - Part B'!$A$6:$G$599,7,FALSE)</f>
        <v>-1.24</v>
      </c>
      <c r="H111" s="10">
        <v>2.0499999999999998</v>
      </c>
      <c r="I111" s="61">
        <f t="shared" si="1"/>
        <v>3.84</v>
      </c>
    </row>
    <row r="112" spans="1:9" ht="15" x14ac:dyDescent="0.25">
      <c r="A112" s="25" t="s">
        <v>784</v>
      </c>
      <c r="B112" s="47" t="s">
        <v>785</v>
      </c>
      <c r="C112" s="46">
        <v>0</v>
      </c>
      <c r="D112" s="60">
        <v>0</v>
      </c>
      <c r="E112" s="46">
        <v>0.01</v>
      </c>
      <c r="F112" s="10">
        <v>3.72</v>
      </c>
      <c r="G112" s="10">
        <f>VLOOKUP(A112,'[7]NF MISC Per Diem - Part B'!$A$6:$G$599,7,FALSE)</f>
        <v>-2.23</v>
      </c>
      <c r="H112" s="10">
        <v>2.5299999999999998</v>
      </c>
      <c r="I112" s="61">
        <f t="shared" si="1"/>
        <v>4.03</v>
      </c>
    </row>
    <row r="113" spans="1:9" ht="15" x14ac:dyDescent="0.25">
      <c r="A113" s="20" t="s">
        <v>1312</v>
      </c>
      <c r="B113" s="47" t="s">
        <v>465</v>
      </c>
      <c r="C113" s="46">
        <v>0</v>
      </c>
      <c r="D113" s="60">
        <v>0</v>
      </c>
      <c r="E113" s="46">
        <v>0.94</v>
      </c>
      <c r="F113" s="10">
        <v>2.86</v>
      </c>
      <c r="G113" s="10">
        <f>VLOOKUP(A113,'[7]NF MISC Per Diem - Part B'!$A$6:$G$599,7,FALSE)</f>
        <v>-1.65</v>
      </c>
      <c r="H113" s="10">
        <v>1.93</v>
      </c>
      <c r="I113" s="61">
        <f t="shared" si="1"/>
        <v>4.08</v>
      </c>
    </row>
    <row r="114" spans="1:9" ht="15" x14ac:dyDescent="0.25">
      <c r="A114" s="25" t="s">
        <v>472</v>
      </c>
      <c r="B114" s="47" t="s">
        <v>473</v>
      </c>
      <c r="C114" s="46">
        <v>0</v>
      </c>
      <c r="D114" s="60">
        <v>0</v>
      </c>
      <c r="E114" s="46">
        <v>0.46</v>
      </c>
      <c r="F114" s="10">
        <v>2.81</v>
      </c>
      <c r="G114" s="10">
        <f>VLOOKUP(A114,'[7]NF MISC Per Diem - Part B'!$A$6:$G$599,7,FALSE)</f>
        <v>-0.67</v>
      </c>
      <c r="H114" s="10">
        <v>1.9</v>
      </c>
      <c r="I114" s="61">
        <f t="shared" si="1"/>
        <v>4.5</v>
      </c>
    </row>
    <row r="115" spans="1:9" ht="15" x14ac:dyDescent="0.25">
      <c r="A115" s="25" t="s">
        <v>290</v>
      </c>
      <c r="B115" s="47" t="s">
        <v>291</v>
      </c>
      <c r="C115" s="46">
        <v>30.44</v>
      </c>
      <c r="D115" s="60">
        <v>0</v>
      </c>
      <c r="E115" s="46">
        <v>1.83</v>
      </c>
      <c r="F115" s="10">
        <v>3.12</v>
      </c>
      <c r="G115" s="10">
        <f>VLOOKUP(A115,'[7]NF MISC Per Diem - Part B'!$A$6:$G$599,7,FALSE)</f>
        <v>-0.46</v>
      </c>
      <c r="H115" s="10">
        <v>2.11</v>
      </c>
      <c r="I115" s="61">
        <f t="shared" si="1"/>
        <v>37.04</v>
      </c>
    </row>
    <row r="116" spans="1:9" ht="15" x14ac:dyDescent="0.25">
      <c r="A116" s="25" t="s">
        <v>786</v>
      </c>
      <c r="B116" s="47" t="s">
        <v>787</v>
      </c>
      <c r="C116" s="46">
        <v>0</v>
      </c>
      <c r="D116" s="60">
        <v>0</v>
      </c>
      <c r="E116" s="46">
        <v>0</v>
      </c>
      <c r="F116" s="10">
        <v>4.04</v>
      </c>
      <c r="G116" s="10">
        <f>VLOOKUP(A116,'[7]NF MISC Per Diem - Part B'!$A$6:$G$599,7,FALSE)</f>
        <v>-4.6900000000000004</v>
      </c>
      <c r="H116" s="10">
        <v>2.71</v>
      </c>
      <c r="I116" s="61">
        <f t="shared" si="1"/>
        <v>2.06</v>
      </c>
    </row>
    <row r="117" spans="1:9" ht="15" x14ac:dyDescent="0.25">
      <c r="A117" s="25" t="s">
        <v>124</v>
      </c>
      <c r="B117" s="47" t="s">
        <v>125</v>
      </c>
      <c r="C117" s="46">
        <v>0</v>
      </c>
      <c r="D117" s="60">
        <v>0</v>
      </c>
      <c r="E117" s="46">
        <v>2.2799999999999998</v>
      </c>
      <c r="F117" s="10">
        <v>2.4300000000000002</v>
      </c>
      <c r="G117" s="10">
        <f>VLOOKUP(A117,'[7]NF MISC Per Diem - Part B'!$A$6:$G$599,7,FALSE)</f>
        <v>-1.1000000000000001</v>
      </c>
      <c r="H117" s="10">
        <v>1.64</v>
      </c>
      <c r="I117" s="61">
        <f t="shared" si="1"/>
        <v>5.25</v>
      </c>
    </row>
    <row r="118" spans="1:9" ht="15" x14ac:dyDescent="0.25">
      <c r="A118" s="25" t="s">
        <v>191</v>
      </c>
      <c r="B118" s="47" t="s">
        <v>192</v>
      </c>
      <c r="C118" s="46">
        <v>0</v>
      </c>
      <c r="D118" s="60">
        <v>-3.77</v>
      </c>
      <c r="E118" s="46">
        <v>1.25</v>
      </c>
      <c r="F118" s="10">
        <v>2.4300000000000002</v>
      </c>
      <c r="G118" s="10">
        <f>VLOOKUP(A118,'[7]NF MISC Per Diem - Part B'!$A$6:$G$599,7,FALSE)</f>
        <v>-1.08</v>
      </c>
      <c r="H118" s="10">
        <v>1.65</v>
      </c>
      <c r="I118" s="61">
        <f t="shared" si="1"/>
        <v>0.48</v>
      </c>
    </row>
    <row r="119" spans="1:9" ht="15" x14ac:dyDescent="0.25">
      <c r="A119" s="25" t="s">
        <v>452</v>
      </c>
      <c r="B119" s="47" t="s">
        <v>453</v>
      </c>
      <c r="C119" s="46">
        <v>0</v>
      </c>
      <c r="D119" s="60">
        <v>0</v>
      </c>
      <c r="E119" s="46">
        <v>0.94</v>
      </c>
      <c r="F119" s="10">
        <v>3.89</v>
      </c>
      <c r="G119" s="10">
        <f>VLOOKUP(A119,'[7]NF MISC Per Diem - Part B'!$A$6:$G$599,7,FALSE)</f>
        <v>-1.0900000000000001</v>
      </c>
      <c r="H119" s="10">
        <v>2.63</v>
      </c>
      <c r="I119" s="61">
        <f t="shared" si="1"/>
        <v>6.37</v>
      </c>
    </row>
    <row r="120" spans="1:9" ht="15" x14ac:dyDescent="0.25">
      <c r="A120" s="25" t="s">
        <v>615</v>
      </c>
      <c r="B120" s="47" t="s">
        <v>616</v>
      </c>
      <c r="C120" s="46">
        <v>0</v>
      </c>
      <c r="D120" s="60">
        <v>0</v>
      </c>
      <c r="E120" s="46">
        <v>0.1</v>
      </c>
      <c r="F120" s="10">
        <v>3.61</v>
      </c>
      <c r="G120" s="10">
        <f>VLOOKUP(A120,'[7]NF MISC Per Diem - Part B'!$A$6:$G$599,7,FALSE)</f>
        <v>-1.1499999999999999</v>
      </c>
      <c r="H120" s="10">
        <v>2.44</v>
      </c>
      <c r="I120" s="61">
        <f t="shared" si="1"/>
        <v>5</v>
      </c>
    </row>
    <row r="121" spans="1:9" ht="15" x14ac:dyDescent="0.25">
      <c r="A121" s="25" t="s">
        <v>536</v>
      </c>
      <c r="B121" s="47" t="s">
        <v>537</v>
      </c>
      <c r="C121" s="46">
        <v>0</v>
      </c>
      <c r="D121" s="60">
        <v>0</v>
      </c>
      <c r="E121" s="46">
        <v>0.48</v>
      </c>
      <c r="F121" s="10">
        <f>2.61-0.02</f>
        <v>2.59</v>
      </c>
      <c r="G121" s="10">
        <f>VLOOKUP(A121,'[7]NF MISC Per Diem - Part B'!$A$6:$G$599,7,FALSE)</f>
        <v>-0.98</v>
      </c>
      <c r="H121" s="10">
        <v>1.77</v>
      </c>
      <c r="I121" s="61">
        <f t="shared" si="1"/>
        <v>3.86</v>
      </c>
    </row>
    <row r="122" spans="1:9" ht="15" x14ac:dyDescent="0.25">
      <c r="A122" s="25" t="s">
        <v>788</v>
      </c>
      <c r="B122" s="47" t="s">
        <v>789</v>
      </c>
      <c r="C122" s="46">
        <v>0</v>
      </c>
      <c r="D122" s="60">
        <v>0</v>
      </c>
      <c r="E122" s="46">
        <v>0</v>
      </c>
      <c r="F122" s="10">
        <v>3.31</v>
      </c>
      <c r="G122" s="10">
        <f>VLOOKUP(A122,'[7]NF MISC Per Diem - Part B'!$A$6:$G$599,7,FALSE)</f>
        <v>-3.5</v>
      </c>
      <c r="H122" s="10">
        <v>2.2400000000000002</v>
      </c>
      <c r="I122" s="61">
        <f t="shared" si="1"/>
        <v>2.0499999999999998</v>
      </c>
    </row>
    <row r="123" spans="1:9" ht="15" x14ac:dyDescent="0.25">
      <c r="A123" s="20" t="s">
        <v>1240</v>
      </c>
      <c r="B123" s="47" t="s">
        <v>1239</v>
      </c>
      <c r="C123" s="46">
        <v>0</v>
      </c>
      <c r="D123" s="60">
        <v>0</v>
      </c>
      <c r="E123" s="46">
        <v>1.51</v>
      </c>
      <c r="F123" s="10">
        <v>3.25</v>
      </c>
      <c r="G123" s="10">
        <f>VLOOKUP(A123,'[7]NF MISC Per Diem - Part B'!$A$6:$G$599,7,FALSE)</f>
        <v>-2.1800000000000002</v>
      </c>
      <c r="H123" s="10">
        <v>2.2000000000000002</v>
      </c>
      <c r="I123" s="61">
        <f t="shared" si="1"/>
        <v>4.78</v>
      </c>
    </row>
    <row r="124" spans="1:9" ht="15" x14ac:dyDescent="0.25">
      <c r="A124" s="26" t="s">
        <v>1294</v>
      </c>
      <c r="B124" s="47" t="s">
        <v>619</v>
      </c>
      <c r="C124" s="46">
        <v>0</v>
      </c>
      <c r="D124" s="60">
        <v>-4.7699999999999996</v>
      </c>
      <c r="E124" s="46">
        <v>1.07</v>
      </c>
      <c r="F124" s="10">
        <v>3.07</v>
      </c>
      <c r="G124" s="10">
        <f>VLOOKUP(A124,'[7]NF MISC Per Diem - Part B'!$A$6:$G$599,7,FALSE)</f>
        <v>-1.494</v>
      </c>
      <c r="H124" s="10">
        <v>2.1</v>
      </c>
      <c r="I124" s="61">
        <f t="shared" si="1"/>
        <v>-0.02</v>
      </c>
    </row>
    <row r="125" spans="1:9" ht="15" x14ac:dyDescent="0.25">
      <c r="A125" s="25" t="s">
        <v>21</v>
      </c>
      <c r="B125" s="47" t="s">
        <v>22</v>
      </c>
      <c r="C125" s="46">
        <v>0</v>
      </c>
      <c r="D125" s="60">
        <v>0</v>
      </c>
      <c r="E125" s="46">
        <v>5.28</v>
      </c>
      <c r="F125" s="10">
        <v>3.93</v>
      </c>
      <c r="G125" s="10">
        <f>VLOOKUP(A125,'[7]NF MISC Per Diem - Part B'!$A$6:$G$599,7,FALSE)</f>
        <v>-1.41</v>
      </c>
      <c r="H125" s="10">
        <v>2.66</v>
      </c>
      <c r="I125" s="61">
        <f t="shared" si="1"/>
        <v>10.46</v>
      </c>
    </row>
    <row r="126" spans="1:9" ht="15" x14ac:dyDescent="0.25">
      <c r="A126" s="25" t="s">
        <v>1160</v>
      </c>
      <c r="B126" s="47" t="s">
        <v>1161</v>
      </c>
      <c r="C126" s="46">
        <v>0</v>
      </c>
      <c r="D126" s="60">
        <v>0</v>
      </c>
      <c r="E126" s="46">
        <v>0</v>
      </c>
      <c r="F126" s="10">
        <v>4.37</v>
      </c>
      <c r="G126" s="10">
        <f>VLOOKUP(A126,'[7]NF MISC Per Diem - Part B'!$A$6:$G$599,7,FALSE)</f>
        <v>-2.2200000000000002</v>
      </c>
      <c r="H126" s="10">
        <v>2.95</v>
      </c>
      <c r="I126" s="61">
        <f t="shared" si="1"/>
        <v>5.0999999999999996</v>
      </c>
    </row>
    <row r="127" spans="1:9" ht="15" x14ac:dyDescent="0.25">
      <c r="A127" s="25" t="s">
        <v>790</v>
      </c>
      <c r="B127" s="47" t="s">
        <v>791</v>
      </c>
      <c r="C127" s="46">
        <v>0</v>
      </c>
      <c r="D127" s="60">
        <v>0</v>
      </c>
      <c r="E127" s="46">
        <v>0</v>
      </c>
      <c r="F127" s="10">
        <v>4.29</v>
      </c>
      <c r="G127" s="10">
        <f>VLOOKUP(A127,'[7]NF MISC Per Diem - Part B'!$A$6:$G$599,7,FALSE)</f>
        <v>-1.67</v>
      </c>
      <c r="H127" s="10">
        <v>2.9</v>
      </c>
      <c r="I127" s="61">
        <f t="shared" si="1"/>
        <v>5.52</v>
      </c>
    </row>
    <row r="128" spans="1:9" ht="15" x14ac:dyDescent="0.25">
      <c r="A128" s="25" t="s">
        <v>358</v>
      </c>
      <c r="B128" s="47" t="s">
        <v>359</v>
      </c>
      <c r="C128" s="46">
        <v>0</v>
      </c>
      <c r="D128" s="60">
        <v>0</v>
      </c>
      <c r="E128" s="46">
        <v>1.98</v>
      </c>
      <c r="F128" s="10">
        <v>4.4800000000000004</v>
      </c>
      <c r="G128" s="10">
        <f>VLOOKUP(A128,'[7]NF MISC Per Diem - Part B'!$A$6:$G$599,7,FALSE)</f>
        <v>-1.51</v>
      </c>
      <c r="H128" s="10">
        <v>3.03</v>
      </c>
      <c r="I128" s="61">
        <f t="shared" si="1"/>
        <v>7.98</v>
      </c>
    </row>
    <row r="129" spans="1:9" ht="15" x14ac:dyDescent="0.25">
      <c r="A129" s="25" t="s">
        <v>67</v>
      </c>
      <c r="B129" s="62" t="s">
        <v>68</v>
      </c>
      <c r="C129" s="46">
        <v>0</v>
      </c>
      <c r="D129" s="60">
        <v>0</v>
      </c>
      <c r="E129" s="46">
        <v>2.37</v>
      </c>
      <c r="F129" s="10">
        <v>3.82</v>
      </c>
      <c r="G129" s="10">
        <f>VLOOKUP(A129,'[7]NF MISC Per Diem - Part B'!$A$6:$G$599,7,FALSE)</f>
        <v>-2.66</v>
      </c>
      <c r="H129" s="10">
        <v>2.57</v>
      </c>
      <c r="I129" s="61">
        <f t="shared" si="1"/>
        <v>6.1</v>
      </c>
    </row>
    <row r="130" spans="1:9" ht="15" x14ac:dyDescent="0.25">
      <c r="A130" s="25" t="s">
        <v>726</v>
      </c>
      <c r="B130" s="47" t="s">
        <v>727</v>
      </c>
      <c r="C130" s="46">
        <v>0</v>
      </c>
      <c r="D130" s="60">
        <v>0</v>
      </c>
      <c r="E130" s="46">
        <v>0.05</v>
      </c>
      <c r="F130" s="10">
        <v>3.25</v>
      </c>
      <c r="G130" s="10">
        <f>VLOOKUP(A130,'[7]NF MISC Per Diem - Part B'!$A$6:$G$599,7,FALSE)</f>
        <v>-1.1599999999999999</v>
      </c>
      <c r="H130" s="10">
        <v>2.2000000000000002</v>
      </c>
      <c r="I130" s="61">
        <f t="shared" si="1"/>
        <v>4.34</v>
      </c>
    </row>
    <row r="131" spans="1:9" ht="15" x14ac:dyDescent="0.25">
      <c r="A131" s="25" t="s">
        <v>792</v>
      </c>
      <c r="B131" s="47" t="s">
        <v>793</v>
      </c>
      <c r="C131" s="46">
        <v>0</v>
      </c>
      <c r="D131" s="60">
        <v>0</v>
      </c>
      <c r="E131" s="46">
        <v>0.04</v>
      </c>
      <c r="F131" s="10">
        <v>4.1500000000000004</v>
      </c>
      <c r="G131" s="10">
        <f>VLOOKUP(A131,'[7]NF MISC Per Diem - Part B'!$A$6:$G$599,7,FALSE)</f>
        <v>-1.02</v>
      </c>
      <c r="H131" s="10">
        <v>2.81</v>
      </c>
      <c r="I131" s="61">
        <f t="shared" si="1"/>
        <v>5.98</v>
      </c>
    </row>
    <row r="132" spans="1:9" ht="15" x14ac:dyDescent="0.25">
      <c r="A132" s="25" t="s">
        <v>350</v>
      </c>
      <c r="B132" s="47" t="s">
        <v>351</v>
      </c>
      <c r="C132" s="46">
        <v>0</v>
      </c>
      <c r="D132" s="60">
        <v>0</v>
      </c>
      <c r="E132" s="46">
        <v>0.9</v>
      </c>
      <c r="F132" s="10">
        <v>2.6</v>
      </c>
      <c r="G132" s="10">
        <f>VLOOKUP(A132,'[7]NF MISC Per Diem - Part B'!$A$6:$G$599,7,FALSE)</f>
        <v>-0.6</v>
      </c>
      <c r="H132" s="10">
        <v>1.76</v>
      </c>
      <c r="I132" s="61">
        <f t="shared" si="1"/>
        <v>4.66</v>
      </c>
    </row>
    <row r="133" spans="1:9" ht="15" x14ac:dyDescent="0.25">
      <c r="A133" s="25" t="s">
        <v>105</v>
      </c>
      <c r="B133" s="47" t="s">
        <v>106</v>
      </c>
      <c r="C133" s="46">
        <v>0</v>
      </c>
      <c r="D133" s="60">
        <v>0</v>
      </c>
      <c r="E133" s="46">
        <v>3.08</v>
      </c>
      <c r="F133" s="10">
        <v>4.03</v>
      </c>
      <c r="G133" s="10">
        <f>VLOOKUP(A133,'[7]NF MISC Per Diem - Part B'!$A$6:$G$599,7,FALSE)</f>
        <v>-0.94</v>
      </c>
      <c r="H133" s="10">
        <v>2.72</v>
      </c>
      <c r="I133" s="61">
        <f t="shared" si="1"/>
        <v>8.89</v>
      </c>
    </row>
    <row r="134" spans="1:9" ht="15" x14ac:dyDescent="0.25">
      <c r="A134" s="25" t="s">
        <v>77</v>
      </c>
      <c r="B134" s="47" t="s">
        <v>78</v>
      </c>
      <c r="C134" s="46">
        <v>0</v>
      </c>
      <c r="D134" s="60">
        <v>0</v>
      </c>
      <c r="E134" s="46">
        <v>3.58</v>
      </c>
      <c r="F134" s="10">
        <v>2.2400000000000002</v>
      </c>
      <c r="G134" s="10">
        <f>VLOOKUP(A134,'[7]NF MISC Per Diem - Part B'!$A$6:$G$599,7,FALSE)</f>
        <v>-0.88</v>
      </c>
      <c r="H134" s="10">
        <v>1.52</v>
      </c>
      <c r="I134" s="61">
        <f t="shared" si="1"/>
        <v>6.46</v>
      </c>
    </row>
    <row r="135" spans="1:9" ht="15" x14ac:dyDescent="0.25">
      <c r="A135" s="25" t="s">
        <v>640</v>
      </c>
      <c r="B135" s="47" t="s">
        <v>641</v>
      </c>
      <c r="C135" s="46">
        <v>0</v>
      </c>
      <c r="D135" s="60">
        <v>0</v>
      </c>
      <c r="E135" s="46">
        <v>0.52</v>
      </c>
      <c r="F135" s="10">
        <v>3.02</v>
      </c>
      <c r="G135" s="10">
        <f>VLOOKUP(A135,'[7]NF MISC Per Diem - Part B'!$A$6:$G$599,7,FALSE)</f>
        <v>-0.41</v>
      </c>
      <c r="H135" s="10">
        <v>2.04</v>
      </c>
      <c r="I135" s="61">
        <f t="shared" ref="I135:I198" si="2">ROUND(C135+D135+E135+F135+G135+H135,2)</f>
        <v>5.17</v>
      </c>
    </row>
    <row r="136" spans="1:9" ht="15" x14ac:dyDescent="0.25">
      <c r="A136" s="25" t="s">
        <v>677</v>
      </c>
      <c r="B136" s="47" t="s">
        <v>1162</v>
      </c>
      <c r="C136" s="46">
        <v>0</v>
      </c>
      <c r="D136" s="60">
        <v>0</v>
      </c>
      <c r="E136" s="46">
        <v>0.26</v>
      </c>
      <c r="F136" s="10">
        <v>2.85</v>
      </c>
      <c r="G136" s="10">
        <f>VLOOKUP(A136,'[7]NF MISC Per Diem - Part B'!$A$6:$G$599,7,FALSE)</f>
        <v>-1.39</v>
      </c>
      <c r="H136" s="10">
        <v>1.93</v>
      </c>
      <c r="I136" s="61">
        <f t="shared" si="2"/>
        <v>3.65</v>
      </c>
    </row>
    <row r="137" spans="1:9" ht="15" x14ac:dyDescent="0.25">
      <c r="A137" s="25" t="s">
        <v>520</v>
      </c>
      <c r="B137" s="47" t="s">
        <v>521</v>
      </c>
      <c r="C137" s="46">
        <v>0</v>
      </c>
      <c r="D137" s="60">
        <v>0</v>
      </c>
      <c r="E137" s="46">
        <v>1.52</v>
      </c>
      <c r="F137" s="10">
        <v>2.69</v>
      </c>
      <c r="G137" s="10">
        <f>VLOOKUP(A137,'[7]NF MISC Per Diem - Part B'!$A$6:$G$599,7,FALSE)</f>
        <v>-1.5</v>
      </c>
      <c r="H137" s="10">
        <v>1.83</v>
      </c>
      <c r="I137" s="61">
        <f t="shared" si="2"/>
        <v>4.54</v>
      </c>
    </row>
    <row r="138" spans="1:9" ht="15" x14ac:dyDescent="0.25">
      <c r="A138" s="25" t="s">
        <v>568</v>
      </c>
      <c r="B138" s="47" t="s">
        <v>569</v>
      </c>
      <c r="C138" s="46">
        <v>0</v>
      </c>
      <c r="D138" s="60">
        <v>0</v>
      </c>
      <c r="E138" s="46">
        <v>0.24</v>
      </c>
      <c r="F138" s="10">
        <v>2.57</v>
      </c>
      <c r="G138" s="10">
        <f>VLOOKUP(A138,'[7]NF MISC Per Diem - Part B'!$A$6:$G$599,7,FALSE)</f>
        <v>-1.03</v>
      </c>
      <c r="H138" s="10">
        <v>1.74</v>
      </c>
      <c r="I138" s="61">
        <f t="shared" si="2"/>
        <v>3.52</v>
      </c>
    </row>
    <row r="139" spans="1:9" ht="15" x14ac:dyDescent="0.25">
      <c r="A139" s="25" t="s">
        <v>794</v>
      </c>
      <c r="B139" s="47" t="s">
        <v>795</v>
      </c>
      <c r="C139" s="46">
        <v>0</v>
      </c>
      <c r="D139" s="60">
        <v>0</v>
      </c>
      <c r="E139" s="46">
        <v>0.04</v>
      </c>
      <c r="F139" s="10">
        <v>3.66</v>
      </c>
      <c r="G139" s="10">
        <f>VLOOKUP(A139,'[7]NF MISC Per Diem - Part B'!$A$6:$G$599,7,FALSE)</f>
        <v>-0.68</v>
      </c>
      <c r="H139" s="10">
        <v>2.48</v>
      </c>
      <c r="I139" s="61">
        <f t="shared" si="2"/>
        <v>5.5</v>
      </c>
    </row>
    <row r="140" spans="1:9" ht="15" x14ac:dyDescent="0.25">
      <c r="A140" s="25" t="s">
        <v>225</v>
      </c>
      <c r="B140" s="47" t="s">
        <v>226</v>
      </c>
      <c r="C140" s="46">
        <v>0</v>
      </c>
      <c r="D140" s="60">
        <v>0</v>
      </c>
      <c r="E140" s="46">
        <v>1.96</v>
      </c>
      <c r="F140" s="10">
        <v>2.75</v>
      </c>
      <c r="G140" s="10">
        <f>VLOOKUP(A140,'[7]NF MISC Per Diem - Part B'!$A$6:$G$599,7,FALSE)</f>
        <v>-0.93</v>
      </c>
      <c r="H140" s="10">
        <v>1.86</v>
      </c>
      <c r="I140" s="61">
        <f t="shared" si="2"/>
        <v>5.64</v>
      </c>
    </row>
    <row r="141" spans="1:9" ht="15" x14ac:dyDescent="0.25">
      <c r="A141" s="25" t="s">
        <v>276</v>
      </c>
      <c r="B141" s="47" t="s">
        <v>277</v>
      </c>
      <c r="C141" s="46">
        <v>0</v>
      </c>
      <c r="D141" s="60">
        <v>0</v>
      </c>
      <c r="E141" s="46">
        <v>1.29</v>
      </c>
      <c r="F141" s="10">
        <v>2.84</v>
      </c>
      <c r="G141" s="10">
        <f>VLOOKUP(A141,'[7]NF MISC Per Diem - Part B'!$A$6:$G$599,7,FALSE)</f>
        <v>-1.31</v>
      </c>
      <c r="H141" s="10">
        <v>1.92</v>
      </c>
      <c r="I141" s="61">
        <f t="shared" si="2"/>
        <v>4.74</v>
      </c>
    </row>
    <row r="142" spans="1:9" ht="15" x14ac:dyDescent="0.25">
      <c r="A142" s="25" t="s">
        <v>255</v>
      </c>
      <c r="B142" s="47" t="s">
        <v>256</v>
      </c>
      <c r="C142" s="46">
        <v>0</v>
      </c>
      <c r="D142" s="60">
        <v>0</v>
      </c>
      <c r="E142" s="46">
        <v>1.74</v>
      </c>
      <c r="F142" s="10">
        <v>2.82</v>
      </c>
      <c r="G142" s="10">
        <f>VLOOKUP(A142,'[7]NF MISC Per Diem - Part B'!$A$6:$G$599,7,FALSE)</f>
        <v>-1.0900000000000001</v>
      </c>
      <c r="H142" s="10">
        <v>1.91</v>
      </c>
      <c r="I142" s="61">
        <f t="shared" si="2"/>
        <v>5.38</v>
      </c>
    </row>
    <row r="143" spans="1:9" ht="15" x14ac:dyDescent="0.25">
      <c r="A143" s="25" t="s">
        <v>335</v>
      </c>
      <c r="B143" s="47" t="s">
        <v>336</v>
      </c>
      <c r="C143" s="46">
        <v>0</v>
      </c>
      <c r="D143" s="60">
        <v>0</v>
      </c>
      <c r="E143" s="46">
        <v>0.97</v>
      </c>
      <c r="F143" s="10">
        <v>2.76</v>
      </c>
      <c r="G143" s="10">
        <f>VLOOKUP(A143,'[7]NF MISC Per Diem - Part B'!$A$6:$G$599,7,FALSE)</f>
        <v>-1.02</v>
      </c>
      <c r="H143" s="10">
        <v>1.87</v>
      </c>
      <c r="I143" s="61">
        <f t="shared" si="2"/>
        <v>4.58</v>
      </c>
    </row>
    <row r="144" spans="1:9" ht="15" x14ac:dyDescent="0.25">
      <c r="A144" s="25" t="s">
        <v>259</v>
      </c>
      <c r="B144" s="47" t="s">
        <v>260</v>
      </c>
      <c r="C144" s="46">
        <v>0</v>
      </c>
      <c r="D144" s="60">
        <v>0</v>
      </c>
      <c r="E144" s="46">
        <v>1.25</v>
      </c>
      <c r="F144" s="10">
        <v>2.91</v>
      </c>
      <c r="G144" s="10">
        <f>VLOOKUP(A144,'[7]NF MISC Per Diem - Part B'!$A$6:$G$599,7,FALSE)</f>
        <v>-1.03</v>
      </c>
      <c r="H144" s="10">
        <v>1.97</v>
      </c>
      <c r="I144" s="61">
        <f t="shared" si="2"/>
        <v>5.0999999999999996</v>
      </c>
    </row>
    <row r="145" spans="1:9" ht="15" x14ac:dyDescent="0.25">
      <c r="A145" s="25" t="s">
        <v>85</v>
      </c>
      <c r="B145" s="47" t="s">
        <v>86</v>
      </c>
      <c r="C145" s="46">
        <v>0</v>
      </c>
      <c r="D145" s="60">
        <v>0</v>
      </c>
      <c r="E145" s="46">
        <v>2.46</v>
      </c>
      <c r="F145" s="10">
        <v>2.75</v>
      </c>
      <c r="G145" s="10">
        <f>VLOOKUP(A145,'[7]NF MISC Per Diem - Part B'!$A$6:$G$599,7,FALSE)</f>
        <v>-1.39</v>
      </c>
      <c r="H145" s="10">
        <v>1.86</v>
      </c>
      <c r="I145" s="61">
        <f t="shared" si="2"/>
        <v>5.68</v>
      </c>
    </row>
    <row r="146" spans="1:9" ht="15" x14ac:dyDescent="0.25">
      <c r="A146" s="25" t="s">
        <v>344</v>
      </c>
      <c r="B146" s="47" t="s">
        <v>345</v>
      </c>
      <c r="C146" s="46">
        <v>0</v>
      </c>
      <c r="D146" s="60">
        <v>0</v>
      </c>
      <c r="E146" s="46">
        <v>0.89</v>
      </c>
      <c r="F146" s="10">
        <v>2.94</v>
      </c>
      <c r="G146" s="10">
        <f>VLOOKUP(A146,'[7]NF MISC Per Diem - Part B'!$A$6:$G$599,7,FALSE)</f>
        <v>-1.22</v>
      </c>
      <c r="H146" s="10">
        <v>1.99</v>
      </c>
      <c r="I146" s="61">
        <f t="shared" si="2"/>
        <v>4.5999999999999996</v>
      </c>
    </row>
    <row r="147" spans="1:9" ht="15" x14ac:dyDescent="0.25">
      <c r="A147" s="25" t="s">
        <v>488</v>
      </c>
      <c r="B147" s="47" t="s">
        <v>489</v>
      </c>
      <c r="C147" s="46">
        <v>0</v>
      </c>
      <c r="D147" s="60">
        <v>0</v>
      </c>
      <c r="E147" s="46">
        <v>0.48</v>
      </c>
      <c r="F147" s="10">
        <v>2.78</v>
      </c>
      <c r="G147" s="10">
        <f>VLOOKUP(A147,'[7]NF MISC Per Diem - Part B'!$A$6:$G$599,7,FALSE)</f>
        <v>-1.77</v>
      </c>
      <c r="H147" s="10">
        <v>1.88</v>
      </c>
      <c r="I147" s="61">
        <f t="shared" si="2"/>
        <v>3.37</v>
      </c>
    </row>
    <row r="148" spans="1:9" ht="15" x14ac:dyDescent="0.25">
      <c r="A148" s="25" t="s">
        <v>1163</v>
      </c>
      <c r="B148" s="47" t="s">
        <v>1164</v>
      </c>
      <c r="C148" s="46">
        <v>0</v>
      </c>
      <c r="D148" s="60">
        <v>0</v>
      </c>
      <c r="E148" s="46">
        <v>1.1200000000000001</v>
      </c>
      <c r="F148" s="10">
        <v>2.89</v>
      </c>
      <c r="G148" s="10">
        <f>VLOOKUP(A148,'[7]NF MISC Per Diem - Part B'!$A$6:$G$599,7,FALSE)</f>
        <v>-1.02</v>
      </c>
      <c r="H148" s="10">
        <v>1.96</v>
      </c>
      <c r="I148" s="61">
        <f t="shared" si="2"/>
        <v>4.95</v>
      </c>
    </row>
    <row r="149" spans="1:9" ht="15" x14ac:dyDescent="0.25">
      <c r="A149" s="25" t="s">
        <v>1165</v>
      </c>
      <c r="B149" s="47" t="s">
        <v>1166</v>
      </c>
      <c r="C149" s="46">
        <v>0</v>
      </c>
      <c r="D149" s="60">
        <v>0</v>
      </c>
      <c r="E149" s="46">
        <v>0.65</v>
      </c>
      <c r="F149" s="10">
        <v>2.6</v>
      </c>
      <c r="G149" s="10">
        <f>VLOOKUP(A149,'[7]NF MISC Per Diem - Part B'!$A$6:$G$599,7,FALSE)</f>
        <v>-0.74</v>
      </c>
      <c r="H149" s="10">
        <v>1.76</v>
      </c>
      <c r="I149" s="61">
        <f t="shared" si="2"/>
        <v>4.2699999999999996</v>
      </c>
    </row>
    <row r="150" spans="1:9" ht="15" x14ac:dyDescent="0.25">
      <c r="A150" s="25" t="s">
        <v>1231</v>
      </c>
      <c r="B150" s="47" t="s">
        <v>1232</v>
      </c>
      <c r="C150" s="46">
        <v>0</v>
      </c>
      <c r="D150" s="60">
        <v>0</v>
      </c>
      <c r="E150" s="46">
        <v>0.82</v>
      </c>
      <c r="F150" s="10">
        <v>2.64</v>
      </c>
      <c r="G150" s="10">
        <f>VLOOKUP(A150,'[7]NF MISC Per Diem - Part B'!$A$6:$G$599,7,FALSE)</f>
        <v>-1.08</v>
      </c>
      <c r="H150" s="10">
        <v>1.78</v>
      </c>
      <c r="I150" s="61">
        <f t="shared" si="2"/>
        <v>4.16</v>
      </c>
    </row>
    <row r="151" spans="1:9" ht="15" x14ac:dyDescent="0.25">
      <c r="A151" s="25" t="s">
        <v>288</v>
      </c>
      <c r="B151" s="47" t="s">
        <v>289</v>
      </c>
      <c r="C151" s="46">
        <v>0</v>
      </c>
      <c r="D151" s="60">
        <v>0</v>
      </c>
      <c r="E151" s="46">
        <v>1.0900000000000001</v>
      </c>
      <c r="F151" s="10">
        <v>2.83</v>
      </c>
      <c r="G151" s="10">
        <f>VLOOKUP(A151,'[7]NF MISC Per Diem - Part B'!$A$6:$G$599,7,FALSE)</f>
        <v>-1.25</v>
      </c>
      <c r="H151" s="10">
        <v>1.92</v>
      </c>
      <c r="I151" s="61">
        <f t="shared" si="2"/>
        <v>4.59</v>
      </c>
    </row>
    <row r="152" spans="1:9" ht="15" x14ac:dyDescent="0.25">
      <c r="A152" s="25" t="s">
        <v>380</v>
      </c>
      <c r="B152" s="47" t="s">
        <v>381</v>
      </c>
      <c r="C152" s="46">
        <v>0</v>
      </c>
      <c r="D152" s="60">
        <v>0</v>
      </c>
      <c r="E152" s="46">
        <v>0.97</v>
      </c>
      <c r="F152" s="10">
        <v>2.77</v>
      </c>
      <c r="G152" s="10">
        <f>VLOOKUP(A152,'[7]NF MISC Per Diem - Part B'!$A$6:$G$599,7,FALSE)</f>
        <v>-1.1100000000000001</v>
      </c>
      <c r="H152" s="10">
        <v>1.88</v>
      </c>
      <c r="I152" s="61">
        <f t="shared" si="2"/>
        <v>4.51</v>
      </c>
    </row>
    <row r="153" spans="1:9" ht="15" x14ac:dyDescent="0.25">
      <c r="A153" s="25" t="s">
        <v>454</v>
      </c>
      <c r="B153" s="47" t="s">
        <v>455</v>
      </c>
      <c r="C153" s="46">
        <v>0</v>
      </c>
      <c r="D153" s="60">
        <v>0</v>
      </c>
      <c r="E153" s="46">
        <v>0.69</v>
      </c>
      <c r="F153" s="10">
        <v>3.06</v>
      </c>
      <c r="G153" s="10">
        <f>VLOOKUP(A153,'[7]NF MISC Per Diem - Part B'!$A$6:$G$599,7,FALSE)</f>
        <v>-0.64</v>
      </c>
      <c r="H153" s="10">
        <v>2.0699999999999998</v>
      </c>
      <c r="I153" s="61">
        <f t="shared" si="2"/>
        <v>5.18</v>
      </c>
    </row>
    <row r="154" spans="1:9" ht="15" x14ac:dyDescent="0.25">
      <c r="A154" s="25" t="s">
        <v>1167</v>
      </c>
      <c r="B154" s="47" t="s">
        <v>1168</v>
      </c>
      <c r="C154" s="46">
        <v>0</v>
      </c>
      <c r="D154" s="60">
        <v>0</v>
      </c>
      <c r="E154" s="46">
        <v>0.96</v>
      </c>
      <c r="F154" s="10">
        <v>3.09</v>
      </c>
      <c r="G154" s="10">
        <f>VLOOKUP(A154,'[7]NF MISC Per Diem - Part B'!$A$6:$G$599,7,FALSE)</f>
        <v>-1.31</v>
      </c>
      <c r="H154" s="10">
        <v>2.09</v>
      </c>
      <c r="I154" s="61">
        <f t="shared" si="2"/>
        <v>4.83</v>
      </c>
    </row>
    <row r="155" spans="1:9" ht="15" x14ac:dyDescent="0.25">
      <c r="A155" s="25" t="s">
        <v>632</v>
      </c>
      <c r="B155" s="47" t="s">
        <v>633</v>
      </c>
      <c r="C155" s="46">
        <v>0</v>
      </c>
      <c r="D155" s="60">
        <v>0</v>
      </c>
      <c r="E155" s="46">
        <v>0.18</v>
      </c>
      <c r="F155" s="10">
        <v>2.82</v>
      </c>
      <c r="G155" s="10">
        <f>VLOOKUP(A155,'[7]NF MISC Per Diem - Part B'!$A$6:$G$599,7,FALSE)</f>
        <v>-0.74</v>
      </c>
      <c r="H155" s="10">
        <v>1.91</v>
      </c>
      <c r="I155" s="61">
        <f t="shared" si="2"/>
        <v>4.17</v>
      </c>
    </row>
    <row r="156" spans="1:9" ht="15" x14ac:dyDescent="0.25">
      <c r="A156" s="25" t="s">
        <v>175</v>
      </c>
      <c r="B156" s="47" t="s">
        <v>176</v>
      </c>
      <c r="C156" s="46">
        <v>0</v>
      </c>
      <c r="D156" s="60">
        <v>0</v>
      </c>
      <c r="E156" s="46">
        <v>2.5499999999999998</v>
      </c>
      <c r="F156" s="10">
        <v>2.2400000000000002</v>
      </c>
      <c r="G156" s="10">
        <f>VLOOKUP(A156,'[7]NF MISC Per Diem - Part B'!$A$6:$G$599,7,FALSE)</f>
        <v>-0.7</v>
      </c>
      <c r="H156" s="10">
        <v>1.52</v>
      </c>
      <c r="I156" s="61">
        <f t="shared" si="2"/>
        <v>5.61</v>
      </c>
    </row>
    <row r="157" spans="1:9" ht="15" x14ac:dyDescent="0.25">
      <c r="A157" s="25" t="s">
        <v>204</v>
      </c>
      <c r="B157" s="47" t="s">
        <v>1169</v>
      </c>
      <c r="C157" s="46">
        <v>0</v>
      </c>
      <c r="D157" s="60">
        <v>-4.9800000000000004</v>
      </c>
      <c r="E157" s="46">
        <v>2.95</v>
      </c>
      <c r="F157" s="10">
        <v>3.04</v>
      </c>
      <c r="G157" s="10">
        <f>VLOOKUP(A157,'[7]NF MISC Per Diem - Part B'!$A$6:$G$599,7,FALSE)</f>
        <v>-1.97</v>
      </c>
      <c r="H157" s="10">
        <v>2.06</v>
      </c>
      <c r="I157" s="61">
        <f t="shared" si="2"/>
        <v>1.1000000000000001</v>
      </c>
    </row>
    <row r="158" spans="1:9" ht="15" x14ac:dyDescent="0.25">
      <c r="A158" s="25" t="s">
        <v>796</v>
      </c>
      <c r="B158" s="47" t="s">
        <v>797</v>
      </c>
      <c r="C158" s="46">
        <v>0</v>
      </c>
      <c r="D158" s="60">
        <v>0</v>
      </c>
      <c r="E158" s="46">
        <v>0</v>
      </c>
      <c r="F158" s="10">
        <v>3.77</v>
      </c>
      <c r="G158" s="10">
        <f>VLOOKUP(A158,'[7]NF MISC Per Diem - Part B'!$A$6:$G$599,7,FALSE)</f>
        <v>-2.0499999999999998</v>
      </c>
      <c r="H158" s="10">
        <v>2.5499999999999998</v>
      </c>
      <c r="I158" s="61">
        <f t="shared" si="2"/>
        <v>4.2699999999999996</v>
      </c>
    </row>
    <row r="159" spans="1:9" ht="15" x14ac:dyDescent="0.25">
      <c r="A159" s="25" t="s">
        <v>1170</v>
      </c>
      <c r="B159" s="47" t="s">
        <v>1171</v>
      </c>
      <c r="C159" s="46">
        <v>0</v>
      </c>
      <c r="D159" s="60">
        <v>-3.8</v>
      </c>
      <c r="E159" s="46">
        <v>1.99</v>
      </c>
      <c r="F159" s="10">
        <v>2.64</v>
      </c>
      <c r="G159" s="10">
        <f>VLOOKUP(A159,'[7]NF MISC Per Diem - Part B'!$A$6:$G$599,7,FALSE)</f>
        <v>-0.57999999999999996</v>
      </c>
      <c r="H159" s="10">
        <v>1.79</v>
      </c>
      <c r="I159" s="61">
        <f t="shared" si="2"/>
        <v>2.04</v>
      </c>
    </row>
    <row r="160" spans="1:9" ht="15" x14ac:dyDescent="0.25">
      <c r="A160" s="25" t="s">
        <v>59</v>
      </c>
      <c r="B160" s="47" t="s">
        <v>60</v>
      </c>
      <c r="C160" s="46">
        <v>0</v>
      </c>
      <c r="D160" s="60">
        <v>0</v>
      </c>
      <c r="E160" s="46">
        <v>6.34</v>
      </c>
      <c r="F160" s="10">
        <v>3.43</v>
      </c>
      <c r="G160" s="10">
        <f>VLOOKUP(A160,'[7]NF MISC Per Diem - Part B'!$A$6:$G$599,7,FALSE)</f>
        <v>-2.44</v>
      </c>
      <c r="H160" s="10">
        <v>2.3199999999999998</v>
      </c>
      <c r="I160" s="61">
        <f t="shared" si="2"/>
        <v>9.65</v>
      </c>
    </row>
    <row r="161" spans="1:9" ht="15" x14ac:dyDescent="0.25">
      <c r="A161" s="25" t="s">
        <v>1298</v>
      </c>
      <c r="B161" s="47" t="s">
        <v>1299</v>
      </c>
      <c r="C161" s="46">
        <v>0</v>
      </c>
      <c r="D161" s="60">
        <v>0</v>
      </c>
      <c r="E161" s="46">
        <v>2.1</v>
      </c>
      <c r="F161" s="10">
        <v>2.77</v>
      </c>
      <c r="G161" s="10">
        <f>VLOOKUP(A161,'[7]NF MISC Per Diem - Part B'!$A$6:$G$599,7,FALSE)</f>
        <v>-0.84</v>
      </c>
      <c r="H161" s="10">
        <v>1.87</v>
      </c>
      <c r="I161" s="61">
        <f t="shared" si="2"/>
        <v>5.9</v>
      </c>
    </row>
    <row r="162" spans="1:9" ht="15" x14ac:dyDescent="0.25">
      <c r="A162" s="25" t="s">
        <v>1306</v>
      </c>
      <c r="B162" s="47" t="s">
        <v>1307</v>
      </c>
      <c r="C162" s="46">
        <v>0</v>
      </c>
      <c r="D162" s="60">
        <v>0</v>
      </c>
      <c r="E162" s="46">
        <v>0</v>
      </c>
      <c r="F162" s="10">
        <v>3.95</v>
      </c>
      <c r="G162" s="10">
        <f>VLOOKUP(A162,'[7]NF MISC Per Diem - Part B'!$A$6:$G$599,7,FALSE)</f>
        <v>-2.2999999999999998</v>
      </c>
      <c r="H162" s="10">
        <v>2.65</v>
      </c>
      <c r="I162" s="61">
        <f t="shared" si="2"/>
        <v>4.3</v>
      </c>
    </row>
    <row r="163" spans="1:9" ht="15" x14ac:dyDescent="0.25">
      <c r="A163" s="25" t="s">
        <v>360</v>
      </c>
      <c r="B163" s="47" t="s">
        <v>361</v>
      </c>
      <c r="C163" s="46">
        <v>0</v>
      </c>
      <c r="D163" s="60">
        <v>-5.8</v>
      </c>
      <c r="E163" s="46">
        <v>1.01</v>
      </c>
      <c r="F163" s="10">
        <v>3.77</v>
      </c>
      <c r="G163" s="10">
        <f>VLOOKUP(A163,'[7]NF MISC Per Diem - Part B'!$A$6:$G$599,7,FALSE)</f>
        <v>-1.84</v>
      </c>
      <c r="H163" s="10">
        <v>2.5499999999999998</v>
      </c>
      <c r="I163" s="61">
        <f t="shared" si="2"/>
        <v>-0.31</v>
      </c>
    </row>
    <row r="164" spans="1:9" ht="15" x14ac:dyDescent="0.25">
      <c r="A164" s="25" t="s">
        <v>400</v>
      </c>
      <c r="B164" s="47" t="s">
        <v>401</v>
      </c>
      <c r="C164" s="46">
        <v>0</v>
      </c>
      <c r="D164" s="60">
        <v>0</v>
      </c>
      <c r="E164" s="46">
        <v>0.91</v>
      </c>
      <c r="F164" s="10">
        <v>2.8</v>
      </c>
      <c r="G164" s="10">
        <f>VLOOKUP(A164,'[7]NF MISC Per Diem - Part B'!$A$6:$G$599,7,FALSE)</f>
        <v>-1.47</v>
      </c>
      <c r="H164" s="10">
        <v>1.9</v>
      </c>
      <c r="I164" s="61">
        <f t="shared" si="2"/>
        <v>4.1399999999999997</v>
      </c>
    </row>
    <row r="165" spans="1:9" ht="15" x14ac:dyDescent="0.25">
      <c r="A165" s="25" t="s">
        <v>636</v>
      </c>
      <c r="B165" s="47" t="s">
        <v>637</v>
      </c>
      <c r="C165" s="46">
        <v>0</v>
      </c>
      <c r="D165" s="60">
        <v>0</v>
      </c>
      <c r="E165" s="46">
        <v>7.0000000000000007E-2</v>
      </c>
      <c r="F165" s="10">
        <v>3.22</v>
      </c>
      <c r="G165" s="10">
        <f>VLOOKUP(A165,'[7]NF MISC Per Diem - Part B'!$A$6:$G$599,7,FALSE)</f>
        <v>-1.31</v>
      </c>
      <c r="H165" s="10">
        <v>2.1800000000000002</v>
      </c>
      <c r="I165" s="61">
        <f t="shared" si="2"/>
        <v>4.16</v>
      </c>
    </row>
    <row r="166" spans="1:9" ht="15" x14ac:dyDescent="0.25">
      <c r="A166" s="25" t="s">
        <v>327</v>
      </c>
      <c r="B166" s="47" t="s">
        <v>328</v>
      </c>
      <c r="C166" s="46">
        <v>0</v>
      </c>
      <c r="D166" s="60">
        <v>0</v>
      </c>
      <c r="E166" s="46">
        <v>0.65</v>
      </c>
      <c r="F166" s="10">
        <v>2.5099999999999998</v>
      </c>
      <c r="G166" s="10">
        <f>VLOOKUP(A166,'[7]NF MISC Per Diem - Part B'!$A$6:$G$599,7,FALSE)</f>
        <v>-0.95</v>
      </c>
      <c r="H166" s="10">
        <v>1.7</v>
      </c>
      <c r="I166" s="61">
        <f t="shared" si="2"/>
        <v>3.91</v>
      </c>
    </row>
    <row r="167" spans="1:9" ht="15" x14ac:dyDescent="0.25">
      <c r="A167" s="25" t="s">
        <v>73</v>
      </c>
      <c r="B167" s="47" t="s">
        <v>74</v>
      </c>
      <c r="C167" s="46">
        <v>0</v>
      </c>
      <c r="D167" s="60">
        <v>0</v>
      </c>
      <c r="E167" s="46">
        <v>1.94</v>
      </c>
      <c r="F167" s="10">
        <v>5.7</v>
      </c>
      <c r="G167" s="10">
        <f>VLOOKUP(A167,'[7]NF MISC Per Diem - Part B'!$A$6:$G$599,7,FALSE)</f>
        <v>-1.48</v>
      </c>
      <c r="H167" s="10">
        <v>3.86</v>
      </c>
      <c r="I167" s="61">
        <f t="shared" si="2"/>
        <v>10.02</v>
      </c>
    </row>
    <row r="168" spans="1:9" ht="15" x14ac:dyDescent="0.25">
      <c r="A168" s="25" t="s">
        <v>1034</v>
      </c>
      <c r="B168" s="47" t="s">
        <v>1172</v>
      </c>
      <c r="C168" s="46">
        <v>0</v>
      </c>
      <c r="D168" s="60">
        <v>-4.88</v>
      </c>
      <c r="E168" s="46">
        <v>3.9</v>
      </c>
      <c r="F168" s="10">
        <v>3.32</v>
      </c>
      <c r="G168" s="10">
        <f>VLOOKUP(A168,'[7]NF MISC Per Diem - Part B'!$A$6:$G$599,7,FALSE)</f>
        <v>-0.76</v>
      </c>
      <c r="H168" s="10">
        <v>2.25</v>
      </c>
      <c r="I168" s="61">
        <f t="shared" si="2"/>
        <v>3.83</v>
      </c>
    </row>
    <row r="169" spans="1:9" ht="15" x14ac:dyDescent="0.25">
      <c r="A169" s="25" t="s">
        <v>492</v>
      </c>
      <c r="B169" s="47" t="s">
        <v>493</v>
      </c>
      <c r="C169" s="46">
        <v>0</v>
      </c>
      <c r="D169" s="60">
        <v>0</v>
      </c>
      <c r="E169" s="46">
        <v>0.25</v>
      </c>
      <c r="F169" s="10">
        <v>2.52</v>
      </c>
      <c r="G169" s="10">
        <f>VLOOKUP(A169,'[7]NF MISC Per Diem - Part B'!$A$6:$G$599,7,FALSE)</f>
        <v>-0.87</v>
      </c>
      <c r="H169" s="10">
        <v>1.7</v>
      </c>
      <c r="I169" s="61">
        <f t="shared" si="2"/>
        <v>3.6</v>
      </c>
    </row>
    <row r="170" spans="1:9" ht="15" x14ac:dyDescent="0.25">
      <c r="A170" s="25" t="s">
        <v>648</v>
      </c>
      <c r="B170" s="47" t="s">
        <v>649</v>
      </c>
      <c r="C170" s="46">
        <v>0</v>
      </c>
      <c r="D170" s="60">
        <v>0</v>
      </c>
      <c r="E170" s="46">
        <v>1.93</v>
      </c>
      <c r="F170" s="10">
        <v>3.4</v>
      </c>
      <c r="G170" s="10">
        <f>VLOOKUP(A170,'[7]NF MISC Per Diem - Part B'!$A$6:$G$599,7,FALSE)</f>
        <v>-0.56000000000000005</v>
      </c>
      <c r="H170" s="10">
        <v>2.2999999999999998</v>
      </c>
      <c r="I170" s="61">
        <f t="shared" si="2"/>
        <v>7.07</v>
      </c>
    </row>
    <row r="171" spans="1:9" ht="15" x14ac:dyDescent="0.25">
      <c r="A171" s="25" t="s">
        <v>71</v>
      </c>
      <c r="B171" s="47" t="s">
        <v>72</v>
      </c>
      <c r="C171" s="46">
        <v>0</v>
      </c>
      <c r="D171" s="60">
        <v>0</v>
      </c>
      <c r="E171" s="46">
        <v>3.42</v>
      </c>
      <c r="F171" s="10">
        <v>2.72</v>
      </c>
      <c r="G171" s="10">
        <f>VLOOKUP(A171,'[7]NF MISC Per Diem - Part B'!$A$6:$G$599,7,FALSE)</f>
        <v>-0.48</v>
      </c>
      <c r="H171" s="10">
        <v>1.84</v>
      </c>
      <c r="I171" s="61">
        <f t="shared" si="2"/>
        <v>7.5</v>
      </c>
    </row>
    <row r="172" spans="1:9" ht="15" x14ac:dyDescent="0.25">
      <c r="A172" s="25" t="s">
        <v>798</v>
      </c>
      <c r="B172" s="47" t="s">
        <v>799</v>
      </c>
      <c r="C172" s="46">
        <v>0</v>
      </c>
      <c r="D172" s="60">
        <v>0</v>
      </c>
      <c r="E172" s="46">
        <v>0.01</v>
      </c>
      <c r="F172" s="10">
        <v>4.34</v>
      </c>
      <c r="G172" s="10">
        <f>VLOOKUP(A172,'[7]NF MISC Per Diem - Part B'!$A$6:$G$599,7,FALSE)</f>
        <v>-0.63</v>
      </c>
      <c r="H172" s="10">
        <v>2.93</v>
      </c>
      <c r="I172" s="61">
        <f t="shared" si="2"/>
        <v>6.65</v>
      </c>
    </row>
    <row r="173" spans="1:9" ht="15" x14ac:dyDescent="0.25">
      <c r="A173" s="25" t="s">
        <v>800</v>
      </c>
      <c r="B173" s="47" t="s">
        <v>801</v>
      </c>
      <c r="C173" s="46">
        <v>0</v>
      </c>
      <c r="D173" s="60">
        <v>0</v>
      </c>
      <c r="E173" s="46">
        <v>0</v>
      </c>
      <c r="F173" s="10">
        <v>2.7</v>
      </c>
      <c r="G173" s="10">
        <f>VLOOKUP(A173,'[7]NF MISC Per Diem - Part B'!$A$6:$G$599,7,FALSE)</f>
        <v>-1.5</v>
      </c>
      <c r="H173" s="10">
        <v>1.83</v>
      </c>
      <c r="I173" s="61">
        <f t="shared" si="2"/>
        <v>3.03</v>
      </c>
    </row>
    <row r="174" spans="1:9" ht="15" x14ac:dyDescent="0.25">
      <c r="A174" s="25" t="s">
        <v>1173</v>
      </c>
      <c r="B174" s="47" t="s">
        <v>1174</v>
      </c>
      <c r="C174" s="46">
        <v>0</v>
      </c>
      <c r="D174" s="60">
        <v>-4.7</v>
      </c>
      <c r="E174" s="46">
        <v>0.34</v>
      </c>
      <c r="F174" s="10">
        <v>3.02</v>
      </c>
      <c r="G174" s="10">
        <f>VLOOKUP(A174,'[7]NF MISC Per Diem - Part B'!$A$6:$G$599,7,FALSE)</f>
        <v>-1.6</v>
      </c>
      <c r="H174" s="10">
        <v>2.04</v>
      </c>
      <c r="I174" s="61">
        <f t="shared" si="2"/>
        <v>-0.9</v>
      </c>
    </row>
    <row r="175" spans="1:9" ht="15" x14ac:dyDescent="0.25">
      <c r="A175" s="25" t="s">
        <v>92</v>
      </c>
      <c r="B175" s="47" t="s">
        <v>1175</v>
      </c>
      <c r="C175" s="46">
        <v>0</v>
      </c>
      <c r="D175" s="60">
        <v>-3.58</v>
      </c>
      <c r="E175" s="46">
        <v>4.76</v>
      </c>
      <c r="F175" s="10">
        <v>2.4700000000000002</v>
      </c>
      <c r="G175" s="10">
        <f>VLOOKUP(A175,'[7]NF MISC Per Diem - Part B'!$A$6:$G$599,7,FALSE)</f>
        <v>-0.46</v>
      </c>
      <c r="H175" s="10">
        <v>1.67</v>
      </c>
      <c r="I175" s="61">
        <f t="shared" si="2"/>
        <v>4.8600000000000003</v>
      </c>
    </row>
    <row r="176" spans="1:9" ht="15" x14ac:dyDescent="0.25">
      <c r="A176" s="25" t="s">
        <v>539</v>
      </c>
      <c r="B176" s="47" t="s">
        <v>540</v>
      </c>
      <c r="C176" s="46">
        <v>0</v>
      </c>
      <c r="D176" s="60">
        <v>0</v>
      </c>
      <c r="E176" s="46">
        <v>1.95</v>
      </c>
      <c r="F176" s="10">
        <v>3.63</v>
      </c>
      <c r="G176" s="10">
        <f>VLOOKUP(A176,'[7]NF MISC Per Diem - Part B'!$A$6:$G$599,7,FALSE)</f>
        <v>-1.02</v>
      </c>
      <c r="H176" s="10">
        <v>2.46</v>
      </c>
      <c r="I176" s="61">
        <f t="shared" si="2"/>
        <v>7.02</v>
      </c>
    </row>
    <row r="177" spans="1:9" ht="15" x14ac:dyDescent="0.25">
      <c r="A177" s="25" t="s">
        <v>516</v>
      </c>
      <c r="B177" s="47" t="s">
        <v>517</v>
      </c>
      <c r="C177" s="46">
        <v>0</v>
      </c>
      <c r="D177" s="60">
        <v>0</v>
      </c>
      <c r="E177" s="46">
        <v>0.17</v>
      </c>
      <c r="F177" s="10">
        <v>3.82</v>
      </c>
      <c r="G177" s="10">
        <f>VLOOKUP(A177,'[7]NF MISC Per Diem - Part B'!$A$6:$G$599,7,FALSE)</f>
        <v>-1.22</v>
      </c>
      <c r="H177" s="10">
        <v>2.59</v>
      </c>
      <c r="I177" s="61">
        <f t="shared" si="2"/>
        <v>5.36</v>
      </c>
    </row>
    <row r="178" spans="1:9" ht="15" x14ac:dyDescent="0.25">
      <c r="A178" s="25" t="s">
        <v>183</v>
      </c>
      <c r="B178" s="47" t="s">
        <v>184</v>
      </c>
      <c r="C178" s="46">
        <v>0</v>
      </c>
      <c r="D178" s="60">
        <v>-4.76</v>
      </c>
      <c r="E178" s="46">
        <v>12.84</v>
      </c>
      <c r="F178" s="10">
        <v>3.3</v>
      </c>
      <c r="G178" s="10">
        <f>VLOOKUP(A178,'[7]NF MISC Per Diem - Part B'!$A$6:$G$599,7,FALSE)</f>
        <v>-0.78</v>
      </c>
      <c r="H178" s="10">
        <v>2.23</v>
      </c>
      <c r="I178" s="61">
        <f t="shared" si="2"/>
        <v>12.83</v>
      </c>
    </row>
    <row r="179" spans="1:9" ht="15" x14ac:dyDescent="0.25">
      <c r="A179" s="25" t="s">
        <v>802</v>
      </c>
      <c r="B179" s="47" t="s">
        <v>803</v>
      </c>
      <c r="C179" s="46">
        <v>0</v>
      </c>
      <c r="D179" s="60">
        <v>0</v>
      </c>
      <c r="E179" s="46">
        <v>0.19</v>
      </c>
      <c r="F179" s="10">
        <v>2.5499999999999998</v>
      </c>
      <c r="G179" s="10">
        <f>VLOOKUP(A179,'[7]NF MISC Per Diem - Part B'!$A$6:$G$599,7,FALSE)</f>
        <v>-0.8</v>
      </c>
      <c r="H179" s="10">
        <v>1.73</v>
      </c>
      <c r="I179" s="61">
        <f t="shared" si="2"/>
        <v>3.67</v>
      </c>
    </row>
    <row r="180" spans="1:9" ht="15" x14ac:dyDescent="0.25">
      <c r="A180" s="25" t="s">
        <v>245</v>
      </c>
      <c r="B180" s="47" t="s">
        <v>246</v>
      </c>
      <c r="C180" s="46">
        <v>0</v>
      </c>
      <c r="D180" s="60">
        <v>0</v>
      </c>
      <c r="E180" s="46">
        <v>4.04</v>
      </c>
      <c r="F180" s="10">
        <v>4.2</v>
      </c>
      <c r="G180" s="10">
        <f>VLOOKUP(A180,'[7]NF MISC Per Diem - Part B'!$A$6:$G$599,7,FALSE)</f>
        <v>-1.55</v>
      </c>
      <c r="H180" s="10">
        <v>2.84</v>
      </c>
      <c r="I180" s="61">
        <f t="shared" si="2"/>
        <v>9.5299999999999994</v>
      </c>
    </row>
    <row r="181" spans="1:9" ht="15" x14ac:dyDescent="0.25">
      <c r="A181" s="25" t="s">
        <v>1176</v>
      </c>
      <c r="B181" s="47" t="s">
        <v>408</v>
      </c>
      <c r="C181" s="46">
        <v>0</v>
      </c>
      <c r="D181" s="60">
        <v>0</v>
      </c>
      <c r="E181" s="46">
        <v>1.64</v>
      </c>
      <c r="F181" s="10">
        <v>3.96</v>
      </c>
      <c r="G181" s="10">
        <f>VLOOKUP(A181,'[7]NF MISC Per Diem - Part B'!$A$6:$G$599,7,FALSE)</f>
        <v>-1.86</v>
      </c>
      <c r="H181" s="10">
        <v>2.68</v>
      </c>
      <c r="I181" s="61">
        <f t="shared" si="2"/>
        <v>6.42</v>
      </c>
    </row>
    <row r="182" spans="1:9" ht="15" x14ac:dyDescent="0.25">
      <c r="A182" s="25" t="s">
        <v>728</v>
      </c>
      <c r="B182" s="47" t="s">
        <v>729</v>
      </c>
      <c r="C182" s="46">
        <v>0</v>
      </c>
      <c r="D182" s="60">
        <v>0</v>
      </c>
      <c r="E182" s="46">
        <v>0.2</v>
      </c>
      <c r="F182" s="10">
        <v>2.2599999999999998</v>
      </c>
      <c r="G182" s="10">
        <f>VLOOKUP(A182,'[7]NF MISC Per Diem - Part B'!$A$6:$G$599,7,FALSE)</f>
        <v>-2.12</v>
      </c>
      <c r="H182" s="10">
        <v>1.53</v>
      </c>
      <c r="I182" s="61">
        <f t="shared" si="2"/>
        <v>1.87</v>
      </c>
    </row>
    <row r="183" spans="1:9" ht="15" x14ac:dyDescent="0.25">
      <c r="A183" s="25" t="s">
        <v>130</v>
      </c>
      <c r="B183" s="47" t="s">
        <v>131</v>
      </c>
      <c r="C183" s="46">
        <v>0</v>
      </c>
      <c r="D183" s="60">
        <v>0</v>
      </c>
      <c r="E183" s="46">
        <v>4.03</v>
      </c>
      <c r="F183" s="10">
        <v>4.76</v>
      </c>
      <c r="G183" s="10">
        <f>VLOOKUP(A183,'[7]NF MISC Per Diem - Part B'!$A$6:$G$599,7,FALSE)</f>
        <v>-1.82</v>
      </c>
      <c r="H183" s="10">
        <v>3.22</v>
      </c>
      <c r="I183" s="61">
        <f t="shared" si="2"/>
        <v>10.19</v>
      </c>
    </row>
    <row r="184" spans="1:9" ht="15" x14ac:dyDescent="0.25">
      <c r="A184" s="25" t="s">
        <v>667</v>
      </c>
      <c r="B184" s="47" t="s">
        <v>668</v>
      </c>
      <c r="C184" s="46">
        <v>0</v>
      </c>
      <c r="D184" s="60">
        <v>0</v>
      </c>
      <c r="E184" s="46">
        <v>0.04</v>
      </c>
      <c r="F184" s="10">
        <v>4.08</v>
      </c>
      <c r="G184" s="10">
        <f>VLOOKUP(A184,'[7]NF MISC Per Diem - Part B'!$A$6:$G$599,7,FALSE)</f>
        <v>-1.75</v>
      </c>
      <c r="H184" s="10">
        <v>2.76</v>
      </c>
      <c r="I184" s="61">
        <f t="shared" si="2"/>
        <v>5.13</v>
      </c>
    </row>
    <row r="185" spans="1:9" ht="15" x14ac:dyDescent="0.25">
      <c r="A185" s="25" t="s">
        <v>269</v>
      </c>
      <c r="B185" s="47" t="s">
        <v>270</v>
      </c>
      <c r="C185" s="46">
        <v>0</v>
      </c>
      <c r="D185" s="60">
        <v>-4.93</v>
      </c>
      <c r="E185" s="46">
        <v>1.52</v>
      </c>
      <c r="F185" s="10">
        <v>3.24</v>
      </c>
      <c r="G185" s="10">
        <f>VLOOKUP(A185,'[7]NF MISC Per Diem - Part B'!$A$6:$G$599,7,FALSE)</f>
        <v>-1.43</v>
      </c>
      <c r="H185" s="10">
        <v>2.19</v>
      </c>
      <c r="I185" s="61">
        <f t="shared" si="2"/>
        <v>0.59</v>
      </c>
    </row>
    <row r="186" spans="1:9" ht="15" x14ac:dyDescent="0.25">
      <c r="A186" s="25" t="s">
        <v>804</v>
      </c>
      <c r="B186" s="47" t="s">
        <v>805</v>
      </c>
      <c r="C186" s="46">
        <v>0</v>
      </c>
      <c r="D186" s="60">
        <v>0</v>
      </c>
      <c r="E186" s="46">
        <v>0</v>
      </c>
      <c r="F186" s="10">
        <v>3.1</v>
      </c>
      <c r="G186" s="10">
        <f>VLOOKUP(A186,'[7]NF MISC Per Diem - Part B'!$A$6:$G$599,7,FALSE)</f>
        <v>-2.2400000000000002</v>
      </c>
      <c r="H186" s="10">
        <v>2.09</v>
      </c>
      <c r="I186" s="61">
        <f t="shared" si="2"/>
        <v>2.95</v>
      </c>
    </row>
    <row r="187" spans="1:9" ht="15" x14ac:dyDescent="0.25">
      <c r="A187" s="25" t="s">
        <v>528</v>
      </c>
      <c r="B187" s="47" t="s">
        <v>529</v>
      </c>
      <c r="C187" s="46">
        <v>0</v>
      </c>
      <c r="D187" s="60">
        <v>0</v>
      </c>
      <c r="E187" s="46">
        <v>0.21</v>
      </c>
      <c r="F187" s="10">
        <v>4.3899999999999997</v>
      </c>
      <c r="G187" s="10">
        <f>VLOOKUP(A187,'[7]NF MISC Per Diem - Part B'!$A$6:$G$599,7,FALSE)</f>
        <v>-1.41</v>
      </c>
      <c r="H187" s="10">
        <v>2.97</v>
      </c>
      <c r="I187" s="61">
        <f t="shared" si="2"/>
        <v>6.16</v>
      </c>
    </row>
    <row r="188" spans="1:9" ht="15" x14ac:dyDescent="0.25">
      <c r="A188" s="25" t="s">
        <v>115</v>
      </c>
      <c r="B188" s="47" t="s">
        <v>116</v>
      </c>
      <c r="C188" s="46">
        <v>0</v>
      </c>
      <c r="D188" s="60">
        <v>0</v>
      </c>
      <c r="E188" s="46">
        <v>2.65</v>
      </c>
      <c r="F188" s="10">
        <v>3.04</v>
      </c>
      <c r="G188" s="10">
        <f>VLOOKUP(A188,'[7]NF MISC Per Diem - Part B'!$A$6:$G$599,7,FALSE)</f>
        <v>-1.06</v>
      </c>
      <c r="H188" s="10">
        <v>2.06</v>
      </c>
      <c r="I188" s="61">
        <f t="shared" si="2"/>
        <v>6.69</v>
      </c>
    </row>
    <row r="189" spans="1:9" ht="15" x14ac:dyDescent="0.25">
      <c r="A189" s="25" t="s">
        <v>1278</v>
      </c>
      <c r="B189" s="47" t="s">
        <v>1279</v>
      </c>
      <c r="C189" s="46">
        <v>0</v>
      </c>
      <c r="D189" s="60">
        <v>-4.82</v>
      </c>
      <c r="E189" s="46">
        <v>1.07</v>
      </c>
      <c r="F189" s="10">
        <v>3.34</v>
      </c>
      <c r="G189" s="10">
        <f>VLOOKUP(A189,'[7]NF MISC Per Diem - Part B'!$A$6:$G$599,7,FALSE)</f>
        <v>-0.57999999999999996</v>
      </c>
      <c r="H189" s="10">
        <v>2.2599999999999998</v>
      </c>
      <c r="I189" s="61">
        <f t="shared" si="2"/>
        <v>1.27</v>
      </c>
    </row>
    <row r="190" spans="1:9" ht="15" x14ac:dyDescent="0.25">
      <c r="A190" s="25" t="s">
        <v>584</v>
      </c>
      <c r="B190" s="47" t="s">
        <v>585</v>
      </c>
      <c r="C190" s="46">
        <v>0</v>
      </c>
      <c r="D190" s="60">
        <v>0</v>
      </c>
      <c r="E190" s="46">
        <v>0.08</v>
      </c>
      <c r="F190" s="10">
        <v>3.44</v>
      </c>
      <c r="G190" s="10">
        <f>VLOOKUP(A190,'[7]NF MISC Per Diem - Part B'!$A$6:$G$599,7,FALSE)</f>
        <v>-1.2</v>
      </c>
      <c r="H190" s="10">
        <v>2.33</v>
      </c>
      <c r="I190" s="61">
        <f t="shared" si="2"/>
        <v>4.6500000000000004</v>
      </c>
    </row>
    <row r="191" spans="1:9" ht="15" x14ac:dyDescent="0.25">
      <c r="A191" s="25" t="s">
        <v>806</v>
      </c>
      <c r="B191" s="47" t="s">
        <v>807</v>
      </c>
      <c r="C191" s="46">
        <v>0</v>
      </c>
      <c r="D191" s="60">
        <v>0</v>
      </c>
      <c r="E191" s="46">
        <v>0</v>
      </c>
      <c r="F191" s="10">
        <v>3.36</v>
      </c>
      <c r="G191" s="10">
        <f>VLOOKUP(A191,'[7]NF MISC Per Diem - Part B'!$A$6:$G$599,7,FALSE)</f>
        <v>-1.1000000000000001</v>
      </c>
      <c r="H191" s="10">
        <v>2.27</v>
      </c>
      <c r="I191" s="61">
        <f t="shared" si="2"/>
        <v>4.53</v>
      </c>
    </row>
    <row r="192" spans="1:9" ht="15" x14ac:dyDescent="0.25">
      <c r="A192" s="25" t="s">
        <v>165</v>
      </c>
      <c r="B192" s="47" t="s">
        <v>166</v>
      </c>
      <c r="C192" s="46">
        <v>0</v>
      </c>
      <c r="D192" s="60">
        <v>-5</v>
      </c>
      <c r="E192" s="46">
        <v>1.54</v>
      </c>
      <c r="F192" s="10">
        <v>3.45</v>
      </c>
      <c r="G192" s="10">
        <f>VLOOKUP(A192,'[7]NF MISC Per Diem - Part B'!$A$6:$G$599,7,FALSE)</f>
        <v>-0.87</v>
      </c>
      <c r="H192" s="10">
        <v>2.34</v>
      </c>
      <c r="I192" s="61">
        <f t="shared" si="2"/>
        <v>1.46</v>
      </c>
    </row>
    <row r="193" spans="1:9" ht="15" x14ac:dyDescent="0.25">
      <c r="A193" s="25" t="s">
        <v>808</v>
      </c>
      <c r="B193" s="47" t="s">
        <v>809</v>
      </c>
      <c r="C193" s="46">
        <v>0</v>
      </c>
      <c r="D193" s="60">
        <v>0</v>
      </c>
      <c r="E193" s="46">
        <v>0</v>
      </c>
      <c r="F193" s="10">
        <v>3.04</v>
      </c>
      <c r="G193" s="10">
        <f>VLOOKUP(A193,'[7]NF MISC Per Diem - Part B'!$A$6:$G$599,7,FALSE)</f>
        <v>-2.6</v>
      </c>
      <c r="H193" s="10">
        <v>2.06</v>
      </c>
      <c r="I193" s="61">
        <f t="shared" si="2"/>
        <v>2.5</v>
      </c>
    </row>
    <row r="194" spans="1:9" ht="15" x14ac:dyDescent="0.25">
      <c r="A194" s="25" t="s">
        <v>1244</v>
      </c>
      <c r="B194" s="47" t="s">
        <v>1245</v>
      </c>
      <c r="C194" s="46">
        <v>0</v>
      </c>
      <c r="D194" s="60">
        <v>0</v>
      </c>
      <c r="E194" s="46">
        <v>7.0000000000000007E-2</v>
      </c>
      <c r="F194" s="10">
        <v>3.8</v>
      </c>
      <c r="G194" s="10">
        <f>VLOOKUP(A194,'[7]NF MISC Per Diem - Part B'!$A$6:$G$599,7,FALSE)</f>
        <v>-1.52</v>
      </c>
      <c r="H194" s="10">
        <v>2.57</v>
      </c>
      <c r="I194" s="61">
        <f t="shared" si="2"/>
        <v>4.92</v>
      </c>
    </row>
    <row r="195" spans="1:9" ht="15" x14ac:dyDescent="0.25">
      <c r="A195" s="25" t="s">
        <v>1177</v>
      </c>
      <c r="B195" s="47" t="s">
        <v>1178</v>
      </c>
      <c r="C195" s="46">
        <v>0</v>
      </c>
      <c r="D195" s="60">
        <v>-4.09</v>
      </c>
      <c r="E195" s="46">
        <v>2.81</v>
      </c>
      <c r="F195" s="10">
        <v>2.8</v>
      </c>
      <c r="G195" s="10">
        <f>VLOOKUP(A195,'[7]NF MISC Per Diem - Part B'!$A$6:$G$599,7,FALSE)</f>
        <v>-0.56999999999999995</v>
      </c>
      <c r="H195" s="10">
        <v>1.9</v>
      </c>
      <c r="I195" s="61">
        <f t="shared" si="2"/>
        <v>2.85</v>
      </c>
    </row>
    <row r="196" spans="1:9" ht="15" x14ac:dyDescent="0.25">
      <c r="A196" s="25" t="s">
        <v>390</v>
      </c>
      <c r="B196" s="47" t="s">
        <v>391</v>
      </c>
      <c r="C196" s="46">
        <v>0</v>
      </c>
      <c r="D196" s="60">
        <v>0</v>
      </c>
      <c r="E196" s="46">
        <v>1.6</v>
      </c>
      <c r="F196" s="10">
        <v>4.01</v>
      </c>
      <c r="G196" s="10">
        <f>VLOOKUP(A196,'[7]NF MISC Per Diem - Part B'!$A$6:$G$599,7,FALSE)</f>
        <v>-0.94</v>
      </c>
      <c r="H196" s="10">
        <v>2.71</v>
      </c>
      <c r="I196" s="61">
        <f t="shared" si="2"/>
        <v>7.38</v>
      </c>
    </row>
    <row r="197" spans="1:9" ht="15" x14ac:dyDescent="0.25">
      <c r="A197" s="25" t="s">
        <v>651</v>
      </c>
      <c r="B197" s="47" t="s">
        <v>652</v>
      </c>
      <c r="C197" s="46">
        <v>0</v>
      </c>
      <c r="D197" s="60">
        <v>0</v>
      </c>
      <c r="E197" s="46">
        <v>0.35</v>
      </c>
      <c r="F197" s="10">
        <v>3.93</v>
      </c>
      <c r="G197" s="10">
        <f>VLOOKUP(A197,'[7]NF MISC Per Diem - Part B'!$A$6:$G$599,7,FALSE)</f>
        <v>-1.04</v>
      </c>
      <c r="H197" s="10">
        <v>2.66</v>
      </c>
      <c r="I197" s="61">
        <f t="shared" si="2"/>
        <v>5.9</v>
      </c>
    </row>
    <row r="198" spans="1:9" ht="15" x14ac:dyDescent="0.25">
      <c r="A198" s="25" t="s">
        <v>556</v>
      </c>
      <c r="B198" s="47" t="s">
        <v>557</v>
      </c>
      <c r="C198" s="46">
        <v>0</v>
      </c>
      <c r="D198" s="60">
        <v>0</v>
      </c>
      <c r="E198" s="46">
        <v>0.32</v>
      </c>
      <c r="F198" s="10">
        <v>3.58</v>
      </c>
      <c r="G198" s="10">
        <f>VLOOKUP(A198,'[7]NF MISC Per Diem - Part B'!$A$6:$G$599,7,FALSE)</f>
        <v>-1.27</v>
      </c>
      <c r="H198" s="10">
        <v>2.42</v>
      </c>
      <c r="I198" s="61">
        <f t="shared" si="2"/>
        <v>5.05</v>
      </c>
    </row>
    <row r="199" spans="1:9" ht="15" x14ac:dyDescent="0.25">
      <c r="A199" s="25" t="s">
        <v>810</v>
      </c>
      <c r="B199" s="47" t="s">
        <v>811</v>
      </c>
      <c r="C199" s="46">
        <v>0</v>
      </c>
      <c r="D199" s="60">
        <v>0</v>
      </c>
      <c r="E199" s="46">
        <v>0</v>
      </c>
      <c r="F199" s="10">
        <v>3.48</v>
      </c>
      <c r="G199" s="10">
        <f>VLOOKUP(A199,'[7]NF MISC Per Diem - Part B'!$A$6:$G$599,7,FALSE)</f>
        <v>-0.48</v>
      </c>
      <c r="H199" s="10">
        <v>2.36</v>
      </c>
      <c r="I199" s="61">
        <f t="shared" ref="I199:I262" si="3">ROUND(C199+D199+E199+F199+G199+H199,2)</f>
        <v>5.36</v>
      </c>
    </row>
    <row r="200" spans="1:9" ht="15" x14ac:dyDescent="0.25">
      <c r="A200" s="25" t="s">
        <v>107</v>
      </c>
      <c r="B200" s="47" t="s">
        <v>108</v>
      </c>
      <c r="C200" s="46">
        <v>0</v>
      </c>
      <c r="D200" s="60">
        <v>0</v>
      </c>
      <c r="E200" s="46">
        <v>4.08</v>
      </c>
      <c r="F200" s="10">
        <v>2.16</v>
      </c>
      <c r="G200" s="10">
        <f>VLOOKUP(A200,'[7]NF MISC Per Diem - Part B'!$A$6:$G$599,7,FALSE)</f>
        <v>-1.01</v>
      </c>
      <c r="H200" s="10">
        <v>1.46</v>
      </c>
      <c r="I200" s="61">
        <f t="shared" si="3"/>
        <v>6.69</v>
      </c>
    </row>
    <row r="201" spans="1:9" ht="15" x14ac:dyDescent="0.25">
      <c r="A201" s="25" t="s">
        <v>282</v>
      </c>
      <c r="B201" s="47" t="s">
        <v>283</v>
      </c>
      <c r="C201" s="46">
        <v>0</v>
      </c>
      <c r="D201" s="60">
        <v>0</v>
      </c>
      <c r="E201" s="46">
        <v>2.62</v>
      </c>
      <c r="F201" s="10">
        <v>2.29</v>
      </c>
      <c r="G201" s="10">
        <f>VLOOKUP(A201,'[7]NF MISC Per Diem - Part B'!$A$6:$G$599,7,FALSE)</f>
        <v>-0.87</v>
      </c>
      <c r="H201" s="10">
        <v>1.55</v>
      </c>
      <c r="I201" s="61">
        <f t="shared" si="3"/>
        <v>5.59</v>
      </c>
    </row>
    <row r="202" spans="1:9" ht="15" x14ac:dyDescent="0.25">
      <c r="A202" s="25" t="s">
        <v>1246</v>
      </c>
      <c r="B202" s="47" t="s">
        <v>425</v>
      </c>
      <c r="C202" s="46">
        <v>0</v>
      </c>
      <c r="D202" s="60">
        <v>0</v>
      </c>
      <c r="E202" s="46">
        <v>1.68</v>
      </c>
      <c r="F202" s="10">
        <v>3.24</v>
      </c>
      <c r="G202" s="10">
        <f>VLOOKUP(A202,'[7]NF MISC Per Diem - Part B'!$A$6:$G$599,7,FALSE)</f>
        <v>-0.84</v>
      </c>
      <c r="H202" s="10">
        <v>2.19</v>
      </c>
      <c r="I202" s="61">
        <f t="shared" si="3"/>
        <v>6.27</v>
      </c>
    </row>
    <row r="203" spans="1:9" ht="15" x14ac:dyDescent="0.25">
      <c r="A203" s="25" t="s">
        <v>430</v>
      </c>
      <c r="B203" s="47" t="s">
        <v>431</v>
      </c>
      <c r="C203" s="46">
        <v>0</v>
      </c>
      <c r="D203" s="60">
        <v>0</v>
      </c>
      <c r="E203" s="46">
        <v>1.1100000000000001</v>
      </c>
      <c r="F203" s="10">
        <v>3.02</v>
      </c>
      <c r="G203" s="10">
        <f>VLOOKUP(A203,'[7]NF MISC Per Diem - Part B'!$A$6:$G$599,7,FALSE)</f>
        <v>-0.83</v>
      </c>
      <c r="H203" s="10">
        <v>2.0499999999999998</v>
      </c>
      <c r="I203" s="61">
        <f t="shared" si="3"/>
        <v>5.35</v>
      </c>
    </row>
    <row r="204" spans="1:9" ht="15" x14ac:dyDescent="0.25">
      <c r="A204" s="25" t="s">
        <v>512</v>
      </c>
      <c r="B204" s="47" t="s">
        <v>513</v>
      </c>
      <c r="C204" s="46">
        <v>0</v>
      </c>
      <c r="D204" s="60">
        <v>0</v>
      </c>
      <c r="E204" s="46">
        <v>0.92</v>
      </c>
      <c r="F204" s="10">
        <v>3.45</v>
      </c>
      <c r="G204" s="10">
        <f>VLOOKUP(A204,'[7]NF MISC Per Diem - Part B'!$A$6:$G$599,7,FALSE)</f>
        <v>-1.77</v>
      </c>
      <c r="H204" s="10">
        <v>2.33</v>
      </c>
      <c r="I204" s="61">
        <f t="shared" si="3"/>
        <v>4.93</v>
      </c>
    </row>
    <row r="205" spans="1:9" ht="15" x14ac:dyDescent="0.25">
      <c r="A205" s="25" t="s">
        <v>1179</v>
      </c>
      <c r="B205" s="47" t="s">
        <v>1180</v>
      </c>
      <c r="C205" s="46">
        <v>0</v>
      </c>
      <c r="D205" s="60">
        <v>-4.41</v>
      </c>
      <c r="E205" s="46">
        <v>2.1</v>
      </c>
      <c r="F205" s="10">
        <v>2.86</v>
      </c>
      <c r="G205" s="10">
        <f>VLOOKUP(A205,'[7]NF MISC Per Diem - Part B'!$A$6:$G$599,7,FALSE)</f>
        <v>-1.17</v>
      </c>
      <c r="H205" s="10">
        <v>1.93</v>
      </c>
      <c r="I205" s="61">
        <f t="shared" si="3"/>
        <v>1.31</v>
      </c>
    </row>
    <row r="206" spans="1:9" ht="15" x14ac:dyDescent="0.25">
      <c r="A206" s="25" t="s">
        <v>812</v>
      </c>
      <c r="B206" s="47" t="s">
        <v>813</v>
      </c>
      <c r="C206" s="46">
        <v>0</v>
      </c>
      <c r="D206" s="60">
        <v>0</v>
      </c>
      <c r="E206" s="46">
        <v>0.74</v>
      </c>
      <c r="F206" s="10">
        <v>3.93</v>
      </c>
      <c r="G206" s="10">
        <f>VLOOKUP(A206,'[7]NF MISC Per Diem - Part B'!$A$6:$G$599,7,FALSE)</f>
        <v>-1.79</v>
      </c>
      <c r="H206" s="10">
        <v>2.66</v>
      </c>
      <c r="I206" s="61">
        <f t="shared" si="3"/>
        <v>5.54</v>
      </c>
    </row>
    <row r="207" spans="1:9" ht="15" x14ac:dyDescent="0.25">
      <c r="A207" s="25" t="s">
        <v>310</v>
      </c>
      <c r="B207" s="47" t="s">
        <v>311</v>
      </c>
      <c r="C207" s="46">
        <v>0</v>
      </c>
      <c r="D207" s="60">
        <v>0</v>
      </c>
      <c r="E207" s="46">
        <v>0.74</v>
      </c>
      <c r="F207" s="10">
        <v>2.93</v>
      </c>
      <c r="G207" s="10">
        <f>VLOOKUP(A207,'[7]NF MISC Per Diem - Part B'!$A$6:$G$599,7,FALSE)</f>
        <v>-1.1399999999999999</v>
      </c>
      <c r="H207" s="10">
        <v>1.98</v>
      </c>
      <c r="I207" s="61">
        <f t="shared" si="3"/>
        <v>4.51</v>
      </c>
    </row>
    <row r="208" spans="1:9" ht="15" x14ac:dyDescent="0.25">
      <c r="A208" s="25" t="s">
        <v>133</v>
      </c>
      <c r="B208" s="47" t="s">
        <v>134</v>
      </c>
      <c r="C208" s="46">
        <v>0</v>
      </c>
      <c r="D208" s="60">
        <v>0</v>
      </c>
      <c r="E208" s="46">
        <v>2.4300000000000002</v>
      </c>
      <c r="F208" s="10">
        <v>2.2200000000000002</v>
      </c>
      <c r="G208" s="10">
        <f>VLOOKUP(A208,'[7]NF MISC Per Diem - Part B'!$A$6:$G$599,7,FALSE)</f>
        <v>-0.62</v>
      </c>
      <c r="H208" s="10">
        <v>1.5</v>
      </c>
      <c r="I208" s="61">
        <f t="shared" si="3"/>
        <v>5.53</v>
      </c>
    </row>
    <row r="209" spans="1:9" ht="15" x14ac:dyDescent="0.25">
      <c r="A209" s="25" t="s">
        <v>814</v>
      </c>
      <c r="B209" s="47" t="s">
        <v>815</v>
      </c>
      <c r="C209" s="46">
        <v>0</v>
      </c>
      <c r="D209" s="60">
        <v>0</v>
      </c>
      <c r="E209" s="46">
        <v>0</v>
      </c>
      <c r="F209" s="10">
        <v>4.3</v>
      </c>
      <c r="G209" s="10">
        <f>VLOOKUP(A209,'[7]NF MISC Per Diem - Part B'!$A$6:$G$599,7,FALSE)</f>
        <v>-0.99</v>
      </c>
      <c r="H209" s="10">
        <v>2.91</v>
      </c>
      <c r="I209" s="61">
        <f t="shared" si="3"/>
        <v>6.22</v>
      </c>
    </row>
    <row r="210" spans="1:9" ht="15" x14ac:dyDescent="0.25">
      <c r="A210" s="25" t="s">
        <v>404</v>
      </c>
      <c r="B210" s="47" t="s">
        <v>405</v>
      </c>
      <c r="C210" s="46">
        <v>0</v>
      </c>
      <c r="D210" s="60">
        <v>0</v>
      </c>
      <c r="E210" s="46">
        <v>1.73</v>
      </c>
      <c r="F210" s="10">
        <v>2.86</v>
      </c>
      <c r="G210" s="10">
        <f>VLOOKUP(A210,'[7]NF MISC Per Diem - Part B'!$A$6:$G$599,7,FALSE)</f>
        <v>-0.4</v>
      </c>
      <c r="H210" s="10">
        <v>1.93</v>
      </c>
      <c r="I210" s="61">
        <f t="shared" si="3"/>
        <v>6.12</v>
      </c>
    </row>
    <row r="211" spans="1:9" ht="15" x14ac:dyDescent="0.25">
      <c r="A211" s="25" t="s">
        <v>599</v>
      </c>
      <c r="B211" s="47" t="s">
        <v>600</v>
      </c>
      <c r="C211" s="46">
        <v>0</v>
      </c>
      <c r="D211" s="60">
        <v>-8.3800000000000008</v>
      </c>
      <c r="E211" s="46">
        <v>0.08</v>
      </c>
      <c r="F211" s="10">
        <v>4.37</v>
      </c>
      <c r="G211" s="10">
        <f>VLOOKUP(A211,'[7]NF MISC Per Diem - Part B'!$A$6:$G$599,7,FALSE)</f>
        <v>-6.63</v>
      </c>
      <c r="H211" s="10">
        <v>2.93</v>
      </c>
      <c r="I211" s="61">
        <f t="shared" si="3"/>
        <v>-7.63</v>
      </c>
    </row>
    <row r="212" spans="1:9" ht="15" x14ac:dyDescent="0.25">
      <c r="A212" s="25" t="s">
        <v>1229</v>
      </c>
      <c r="B212" s="47" t="s">
        <v>1230</v>
      </c>
      <c r="C212" s="46">
        <v>0</v>
      </c>
      <c r="D212" s="60">
        <v>0</v>
      </c>
      <c r="E212" s="46">
        <v>0.03</v>
      </c>
      <c r="F212" s="10">
        <v>4.22</v>
      </c>
      <c r="G212" s="10">
        <f>VLOOKUP(A212,'[7]NF MISC Per Diem - Part B'!$A$6:$G$599,7,FALSE)</f>
        <v>-2.8</v>
      </c>
      <c r="H212" s="10">
        <v>2.85</v>
      </c>
      <c r="I212" s="61">
        <f t="shared" si="3"/>
        <v>4.3</v>
      </c>
    </row>
    <row r="213" spans="1:9" ht="15" x14ac:dyDescent="0.25">
      <c r="A213" s="25" t="s">
        <v>342</v>
      </c>
      <c r="B213" s="47" t="s">
        <v>343</v>
      </c>
      <c r="C213" s="46">
        <v>0</v>
      </c>
      <c r="D213" s="60">
        <v>0</v>
      </c>
      <c r="E213" s="46">
        <v>1.46</v>
      </c>
      <c r="F213" s="10">
        <v>3.03</v>
      </c>
      <c r="G213" s="10">
        <f>VLOOKUP(A213,'[7]NF MISC Per Diem - Part B'!$A$6:$G$599,7,FALSE)</f>
        <v>-0.86</v>
      </c>
      <c r="H213" s="10">
        <v>2.0499999999999998</v>
      </c>
      <c r="I213" s="61">
        <f t="shared" si="3"/>
        <v>5.68</v>
      </c>
    </row>
    <row r="214" spans="1:9" ht="15" x14ac:dyDescent="0.25">
      <c r="A214" s="25" t="s">
        <v>506</v>
      </c>
      <c r="B214" s="47" t="s">
        <v>507</v>
      </c>
      <c r="C214" s="46">
        <v>0</v>
      </c>
      <c r="D214" s="60">
        <v>0</v>
      </c>
      <c r="E214" s="46">
        <v>0.76</v>
      </c>
      <c r="F214" s="10">
        <v>3.3</v>
      </c>
      <c r="G214" s="10">
        <f>VLOOKUP(A214,'[7]NF MISC Per Diem - Part B'!$A$6:$G$599,7,FALSE)</f>
        <v>-1.47</v>
      </c>
      <c r="H214" s="10">
        <v>2.23</v>
      </c>
      <c r="I214" s="61">
        <f t="shared" si="3"/>
        <v>4.82</v>
      </c>
    </row>
    <row r="215" spans="1:9" ht="15" x14ac:dyDescent="0.25">
      <c r="A215" s="25" t="s">
        <v>526</v>
      </c>
      <c r="B215" s="47" t="s">
        <v>527</v>
      </c>
      <c r="C215" s="46">
        <v>0</v>
      </c>
      <c r="D215" s="60">
        <v>0</v>
      </c>
      <c r="E215" s="46">
        <v>0.35</v>
      </c>
      <c r="F215" s="10">
        <v>3.85</v>
      </c>
      <c r="G215" s="10">
        <f>VLOOKUP(A215,'[7]NF MISC Per Diem - Part B'!$A$6:$G$599,7,FALSE)</f>
        <v>-2.66</v>
      </c>
      <c r="H215" s="10">
        <v>2.6</v>
      </c>
      <c r="I215" s="61">
        <f t="shared" si="3"/>
        <v>4.1399999999999997</v>
      </c>
    </row>
    <row r="216" spans="1:9" ht="15" x14ac:dyDescent="0.25">
      <c r="A216" s="25" t="s">
        <v>653</v>
      </c>
      <c r="B216" s="47" t="s">
        <v>654</v>
      </c>
      <c r="C216" s="46">
        <v>0</v>
      </c>
      <c r="D216" s="60">
        <v>0</v>
      </c>
      <c r="E216" s="46">
        <v>0.05</v>
      </c>
      <c r="F216" s="10">
        <v>4.13</v>
      </c>
      <c r="G216" s="10">
        <f>VLOOKUP(A216,'[7]NF MISC Per Diem - Part B'!$A$6:$G$599,7,FALSE)</f>
        <v>-1.08</v>
      </c>
      <c r="H216" s="10">
        <v>2.8</v>
      </c>
      <c r="I216" s="61">
        <f t="shared" si="3"/>
        <v>5.9</v>
      </c>
    </row>
    <row r="217" spans="1:9" ht="15" x14ac:dyDescent="0.25">
      <c r="A217" s="25" t="s">
        <v>816</v>
      </c>
      <c r="B217" s="47" t="s">
        <v>817</v>
      </c>
      <c r="C217" s="46">
        <v>0</v>
      </c>
      <c r="D217" s="60">
        <v>0</v>
      </c>
      <c r="E217" s="46">
        <v>0</v>
      </c>
      <c r="F217" s="10">
        <v>4.05</v>
      </c>
      <c r="G217" s="10">
        <f>VLOOKUP(A217,'[7]NF MISC Per Diem - Part B'!$A$6:$G$599,7,FALSE)</f>
        <v>-0.6</v>
      </c>
      <c r="H217" s="10">
        <v>2.75</v>
      </c>
      <c r="I217" s="61">
        <f t="shared" si="3"/>
        <v>6.2</v>
      </c>
    </row>
    <row r="218" spans="1:9" ht="15" x14ac:dyDescent="0.25">
      <c r="A218" s="25" t="s">
        <v>603</v>
      </c>
      <c r="B218" s="47" t="s">
        <v>604</v>
      </c>
      <c r="C218" s="46">
        <v>0</v>
      </c>
      <c r="D218" s="60">
        <v>0</v>
      </c>
      <c r="E218" s="46">
        <v>7.0000000000000007E-2</v>
      </c>
      <c r="F218" s="10">
        <v>3.56</v>
      </c>
      <c r="G218" s="10">
        <f>VLOOKUP(A218,'[7]NF MISC Per Diem - Part B'!$A$6:$G$599,7,FALSE)</f>
        <v>-0.57999999999999996</v>
      </c>
      <c r="H218" s="10">
        <v>2.41</v>
      </c>
      <c r="I218" s="61">
        <f t="shared" si="3"/>
        <v>5.46</v>
      </c>
    </row>
    <row r="219" spans="1:9" ht="15" x14ac:dyDescent="0.25">
      <c r="A219" s="25" t="s">
        <v>818</v>
      </c>
      <c r="B219" s="47" t="s">
        <v>819</v>
      </c>
      <c r="C219" s="46">
        <v>0</v>
      </c>
      <c r="D219" s="60">
        <v>0</v>
      </c>
      <c r="E219" s="46">
        <v>0</v>
      </c>
      <c r="F219" s="10">
        <v>5.63</v>
      </c>
      <c r="G219" s="10">
        <f>VLOOKUP(A219,'[7]NF MISC Per Diem - Part B'!$A$6:$G$599,7,FALSE)</f>
        <v>-11.87</v>
      </c>
      <c r="H219" s="10">
        <v>3.81</v>
      </c>
      <c r="I219" s="61">
        <f t="shared" si="3"/>
        <v>-2.4300000000000002</v>
      </c>
    </row>
    <row r="220" spans="1:9" ht="15" x14ac:dyDescent="0.25">
      <c r="A220" s="25" t="s">
        <v>57</v>
      </c>
      <c r="B220" s="47" t="s">
        <v>1181</v>
      </c>
      <c r="C220" s="46">
        <v>0</v>
      </c>
      <c r="D220" s="60">
        <v>0</v>
      </c>
      <c r="E220" s="46">
        <v>4.7300000000000004</v>
      </c>
      <c r="F220" s="10">
        <v>2.81</v>
      </c>
      <c r="G220" s="10">
        <f>VLOOKUP(A220,'[7]NF MISC Per Diem - Part B'!$A$6:$G$599,7,FALSE)</f>
        <v>-0.82</v>
      </c>
      <c r="H220" s="10">
        <v>1.9</v>
      </c>
      <c r="I220" s="61">
        <f t="shared" si="3"/>
        <v>8.6199999999999992</v>
      </c>
    </row>
    <row r="221" spans="1:9" ht="15" x14ac:dyDescent="0.25">
      <c r="A221" s="25" t="s">
        <v>58</v>
      </c>
      <c r="B221" s="47" t="s">
        <v>1182</v>
      </c>
      <c r="C221" s="46">
        <v>0</v>
      </c>
      <c r="D221" s="60">
        <v>0</v>
      </c>
      <c r="E221" s="46">
        <v>4.04</v>
      </c>
      <c r="F221" s="10">
        <v>2.5499999999999998</v>
      </c>
      <c r="G221" s="10">
        <f>VLOOKUP(A221,'[7]NF MISC Per Diem - Part B'!$A$6:$G$599,7,FALSE)</f>
        <v>-0.3</v>
      </c>
      <c r="H221" s="10">
        <v>1.73</v>
      </c>
      <c r="I221" s="61">
        <f t="shared" si="3"/>
        <v>8.02</v>
      </c>
    </row>
    <row r="222" spans="1:9" ht="15" x14ac:dyDescent="0.25">
      <c r="A222" s="25" t="s">
        <v>53</v>
      </c>
      <c r="B222" s="47" t="s">
        <v>54</v>
      </c>
      <c r="C222" s="46">
        <v>0</v>
      </c>
      <c r="D222" s="60">
        <v>0</v>
      </c>
      <c r="E222" s="46">
        <v>4.49</v>
      </c>
      <c r="F222" s="10">
        <f>2.81-0.11</f>
        <v>2.7</v>
      </c>
      <c r="G222" s="10">
        <f>VLOOKUP(A222,'[7]NF MISC Per Diem - Part B'!$A$6:$G$599,7,FALSE)</f>
        <v>-0.55000000000000004</v>
      </c>
      <c r="H222" s="10">
        <v>1.9</v>
      </c>
      <c r="I222" s="61">
        <f t="shared" si="3"/>
        <v>8.5399999999999991</v>
      </c>
    </row>
    <row r="223" spans="1:9" ht="15" x14ac:dyDescent="0.25">
      <c r="A223" s="25" t="s">
        <v>820</v>
      </c>
      <c r="B223" s="47" t="s">
        <v>821</v>
      </c>
      <c r="C223" s="46">
        <v>0</v>
      </c>
      <c r="D223" s="60">
        <v>0</v>
      </c>
      <c r="E223" s="46">
        <v>0.03</v>
      </c>
      <c r="F223" s="10">
        <v>4.9400000000000004</v>
      </c>
      <c r="G223" s="10">
        <f>VLOOKUP(A223,'[7]NF MISC Per Diem - Part B'!$A$6:$G$599,7,FALSE)</f>
        <v>-1.29</v>
      </c>
      <c r="H223" s="10">
        <v>3.34</v>
      </c>
      <c r="I223" s="61">
        <f t="shared" si="3"/>
        <v>7.02</v>
      </c>
    </row>
    <row r="224" spans="1:9" ht="15" x14ac:dyDescent="0.25">
      <c r="A224" s="25" t="s">
        <v>822</v>
      </c>
      <c r="B224" s="47" t="s">
        <v>823</v>
      </c>
      <c r="C224" s="46">
        <v>0</v>
      </c>
      <c r="D224" s="60">
        <v>-6.63</v>
      </c>
      <c r="E224" s="46">
        <v>0</v>
      </c>
      <c r="F224" s="10">
        <v>4.1900000000000004</v>
      </c>
      <c r="G224" s="10">
        <f>VLOOKUP(A224,'[7]NF MISC Per Diem - Part B'!$A$6:$G$599,7,FALSE)</f>
        <v>-2.21</v>
      </c>
      <c r="H224" s="10">
        <v>2.84</v>
      </c>
      <c r="I224" s="61">
        <f t="shared" si="3"/>
        <v>-1.81</v>
      </c>
    </row>
    <row r="225" spans="1:9" ht="15" x14ac:dyDescent="0.25">
      <c r="A225" s="25" t="s">
        <v>13</v>
      </c>
      <c r="B225" s="47" t="s">
        <v>14</v>
      </c>
      <c r="C225" s="46">
        <v>0</v>
      </c>
      <c r="D225" s="60">
        <v>-3.6</v>
      </c>
      <c r="E225" s="46">
        <v>11.32</v>
      </c>
      <c r="F225" s="10">
        <v>2.6</v>
      </c>
      <c r="G225" s="10">
        <f>VLOOKUP(A225,'[7]NF MISC Per Diem - Part B'!$A$6:$G$599,7,FALSE)</f>
        <v>-0.21</v>
      </c>
      <c r="H225" s="10">
        <v>1.76</v>
      </c>
      <c r="I225" s="61">
        <f t="shared" si="3"/>
        <v>11.87</v>
      </c>
    </row>
    <row r="226" spans="1:9" ht="15" x14ac:dyDescent="0.25">
      <c r="A226" s="25" t="s">
        <v>128</v>
      </c>
      <c r="B226" s="47" t="s">
        <v>129</v>
      </c>
      <c r="C226" s="46">
        <v>0</v>
      </c>
      <c r="D226" s="60">
        <v>0</v>
      </c>
      <c r="E226" s="46">
        <v>3.49</v>
      </c>
      <c r="F226" s="10">
        <v>2.72</v>
      </c>
      <c r="G226" s="10">
        <f>VLOOKUP(A226,'[7]NF MISC Per Diem - Part B'!$A$6:$G$599,7,FALSE)</f>
        <v>-0.65</v>
      </c>
      <c r="H226" s="10">
        <v>1.84</v>
      </c>
      <c r="I226" s="61">
        <f t="shared" si="3"/>
        <v>7.4</v>
      </c>
    </row>
    <row r="227" spans="1:9" ht="15" x14ac:dyDescent="0.25">
      <c r="A227" s="25" t="s">
        <v>824</v>
      </c>
      <c r="B227" s="47" t="s">
        <v>825</v>
      </c>
      <c r="C227" s="46">
        <v>0</v>
      </c>
      <c r="D227" s="60">
        <v>-7.88</v>
      </c>
      <c r="E227" s="46">
        <v>0.47</v>
      </c>
      <c r="F227" s="10">
        <v>3.56</v>
      </c>
      <c r="G227" s="10">
        <f>VLOOKUP(A227,'[7]NF MISC Per Diem - Part B'!$A$6:$G$599,7,FALSE)</f>
        <v>-8.41</v>
      </c>
      <c r="H227" s="10">
        <v>2.34</v>
      </c>
      <c r="I227" s="61">
        <f t="shared" si="3"/>
        <v>-9.92</v>
      </c>
    </row>
    <row r="228" spans="1:9" ht="15" x14ac:dyDescent="0.25">
      <c r="A228" s="25" t="s">
        <v>826</v>
      </c>
      <c r="B228" s="47" t="s">
        <v>827</v>
      </c>
      <c r="C228" s="46">
        <v>0</v>
      </c>
      <c r="D228" s="60">
        <v>0</v>
      </c>
      <c r="E228" s="46">
        <v>0</v>
      </c>
      <c r="F228" s="10">
        <v>3.44</v>
      </c>
      <c r="G228" s="10">
        <f>VLOOKUP(A228,'[7]NF MISC Per Diem - Part B'!$A$6:$G$599,7,FALSE)</f>
        <v>-4.54</v>
      </c>
      <c r="H228" s="10">
        <v>2.3199999999999998</v>
      </c>
      <c r="I228" s="61">
        <f t="shared" si="3"/>
        <v>1.22</v>
      </c>
    </row>
    <row r="229" spans="1:9" ht="15" x14ac:dyDescent="0.25">
      <c r="A229" s="25" t="s">
        <v>642</v>
      </c>
      <c r="B229" s="47" t="s">
        <v>643</v>
      </c>
      <c r="C229" s="46">
        <v>0</v>
      </c>
      <c r="D229" s="60">
        <v>0</v>
      </c>
      <c r="E229" s="46">
        <v>0.04</v>
      </c>
      <c r="F229" s="10">
        <v>4.26</v>
      </c>
      <c r="G229" s="10">
        <f>VLOOKUP(A229,'[7]NF MISC Per Diem - Part B'!$A$6:$G$599,7,FALSE)</f>
        <v>-0.71</v>
      </c>
      <c r="H229" s="10">
        <v>2.88</v>
      </c>
      <c r="I229" s="61">
        <f t="shared" si="3"/>
        <v>6.47</v>
      </c>
    </row>
    <row r="230" spans="1:9" ht="15" x14ac:dyDescent="0.25">
      <c r="A230" s="25" t="s">
        <v>35</v>
      </c>
      <c r="B230" s="47" t="s">
        <v>36</v>
      </c>
      <c r="C230" s="46">
        <v>0</v>
      </c>
      <c r="D230" s="60">
        <v>0</v>
      </c>
      <c r="E230" s="46">
        <v>5.13</v>
      </c>
      <c r="F230" s="10">
        <v>3.95</v>
      </c>
      <c r="G230" s="10">
        <f>VLOOKUP(A230,'[7]NF MISC Per Diem - Part B'!$A$6:$G$599,7,FALSE)</f>
        <v>-0.74</v>
      </c>
      <c r="H230" s="10">
        <v>2.68</v>
      </c>
      <c r="I230" s="61">
        <f t="shared" si="3"/>
        <v>11.02</v>
      </c>
    </row>
    <row r="231" spans="1:9" ht="15" x14ac:dyDescent="0.25">
      <c r="A231" s="25" t="s">
        <v>29</v>
      </c>
      <c r="B231" s="47" t="s">
        <v>30</v>
      </c>
      <c r="C231" s="46">
        <v>0</v>
      </c>
      <c r="D231" s="60">
        <v>0</v>
      </c>
      <c r="E231" s="46">
        <v>5.51</v>
      </c>
      <c r="F231" s="10">
        <v>4.1100000000000003</v>
      </c>
      <c r="G231" s="10">
        <f>VLOOKUP(A231,'[7]NF MISC Per Diem - Part B'!$A$6:$G$599,7,FALSE)</f>
        <v>-0.62</v>
      </c>
      <c r="H231" s="10">
        <v>2.78</v>
      </c>
      <c r="I231" s="61">
        <f t="shared" si="3"/>
        <v>11.78</v>
      </c>
    </row>
    <row r="232" spans="1:9" ht="15" x14ac:dyDescent="0.25">
      <c r="A232" s="25" t="s">
        <v>122</v>
      </c>
      <c r="B232" s="47" t="s">
        <v>123</v>
      </c>
      <c r="C232" s="46">
        <v>0</v>
      </c>
      <c r="D232" s="60">
        <v>0</v>
      </c>
      <c r="E232" s="46">
        <v>3.19</v>
      </c>
      <c r="F232" s="10">
        <v>4.0999999999999996</v>
      </c>
      <c r="G232" s="10">
        <f>VLOOKUP(A232,'[7]NF MISC Per Diem - Part B'!$A$6:$G$599,7,FALSE)</f>
        <v>-0.61</v>
      </c>
      <c r="H232" s="10">
        <v>2.77</v>
      </c>
      <c r="I232" s="61">
        <f t="shared" si="3"/>
        <v>9.4499999999999993</v>
      </c>
    </row>
    <row r="233" spans="1:9" ht="15" x14ac:dyDescent="0.25">
      <c r="A233" s="25" t="s">
        <v>508</v>
      </c>
      <c r="B233" s="47" t="s">
        <v>509</v>
      </c>
      <c r="C233" s="46">
        <v>0</v>
      </c>
      <c r="D233" s="60">
        <v>-6.47</v>
      </c>
      <c r="E233" s="46">
        <v>1.19</v>
      </c>
      <c r="F233" s="10">
        <v>4.26</v>
      </c>
      <c r="G233" s="10">
        <f>VLOOKUP(A233,'[7]NF MISC Per Diem - Part B'!$A$6:$G$599,7,FALSE)</f>
        <v>-1.57</v>
      </c>
      <c r="H233" s="10">
        <v>2.88</v>
      </c>
      <c r="I233" s="61">
        <f t="shared" si="3"/>
        <v>0.28999999999999998</v>
      </c>
    </row>
    <row r="234" spans="1:9" ht="15" x14ac:dyDescent="0.25">
      <c r="A234" s="25" t="s">
        <v>135</v>
      </c>
      <c r="B234" s="47" t="s">
        <v>136</v>
      </c>
      <c r="C234" s="46">
        <v>0</v>
      </c>
      <c r="D234" s="60">
        <v>0</v>
      </c>
      <c r="E234" s="46">
        <v>1.62</v>
      </c>
      <c r="F234" s="10">
        <v>3.31</v>
      </c>
      <c r="G234" s="10">
        <f>VLOOKUP(A234,'[7]NF MISC Per Diem - Part B'!$A$6:$G$599,7,FALSE)</f>
        <v>-0.88</v>
      </c>
      <c r="H234" s="10">
        <v>2.2400000000000002</v>
      </c>
      <c r="I234" s="61">
        <f t="shared" si="3"/>
        <v>6.29</v>
      </c>
    </row>
    <row r="235" spans="1:9" ht="15" x14ac:dyDescent="0.25">
      <c r="A235" s="25" t="s">
        <v>31</v>
      </c>
      <c r="B235" s="47" t="s">
        <v>32</v>
      </c>
      <c r="C235" s="46">
        <v>0</v>
      </c>
      <c r="D235" s="60">
        <v>0</v>
      </c>
      <c r="E235" s="46">
        <v>7.17</v>
      </c>
      <c r="F235" s="10">
        <v>2.42</v>
      </c>
      <c r="G235" s="10">
        <f>VLOOKUP(A235,'[7]NF MISC Per Diem - Part B'!$A$6:$G$599,7,FALSE)</f>
        <v>-0.55000000000000004</v>
      </c>
      <c r="H235" s="10">
        <v>1.64</v>
      </c>
      <c r="I235" s="61">
        <f t="shared" si="3"/>
        <v>10.68</v>
      </c>
    </row>
    <row r="236" spans="1:9" ht="15" x14ac:dyDescent="0.25">
      <c r="A236" s="25" t="s">
        <v>663</v>
      </c>
      <c r="B236" s="47" t="s">
        <v>664</v>
      </c>
      <c r="C236" s="46">
        <v>0</v>
      </c>
      <c r="D236" s="60">
        <v>0</v>
      </c>
      <c r="E236" s="46">
        <v>0.09</v>
      </c>
      <c r="F236" s="10">
        <v>2.56</v>
      </c>
      <c r="G236" s="10">
        <f>VLOOKUP(A236,'[7]NF MISC Per Diem - Part B'!$A$6:$G$599,7,FALSE)</f>
        <v>-0.59</v>
      </c>
      <c r="H236" s="10">
        <v>1.73</v>
      </c>
      <c r="I236" s="61">
        <f t="shared" si="3"/>
        <v>3.79</v>
      </c>
    </row>
    <row r="237" spans="1:9" ht="15" x14ac:dyDescent="0.25">
      <c r="A237" s="25" t="s">
        <v>463</v>
      </c>
      <c r="B237" s="47" t="s">
        <v>464</v>
      </c>
      <c r="C237" s="46">
        <v>0</v>
      </c>
      <c r="D237" s="60">
        <v>0</v>
      </c>
      <c r="E237" s="46">
        <v>0.5</v>
      </c>
      <c r="F237" s="10">
        <v>3.93</v>
      </c>
      <c r="G237" s="10">
        <f>VLOOKUP(A237,'[7]NF MISC Per Diem - Part B'!$A$6:$G$599,7,FALSE)</f>
        <v>-1.08</v>
      </c>
      <c r="H237" s="10">
        <v>2.66</v>
      </c>
      <c r="I237" s="61">
        <f t="shared" si="3"/>
        <v>6.01</v>
      </c>
    </row>
    <row r="238" spans="1:9" ht="15" x14ac:dyDescent="0.25">
      <c r="A238" s="25" t="s">
        <v>179</v>
      </c>
      <c r="B238" s="47" t="s">
        <v>180</v>
      </c>
      <c r="C238" s="46">
        <v>0</v>
      </c>
      <c r="D238" s="60">
        <v>0</v>
      </c>
      <c r="E238" s="46">
        <v>2.4700000000000002</v>
      </c>
      <c r="F238" s="10">
        <v>2.9</v>
      </c>
      <c r="G238" s="10">
        <f>VLOOKUP(A238,'[7]NF MISC Per Diem - Part B'!$A$6:$G$599,7,FALSE)</f>
        <v>-1.1499999999999999</v>
      </c>
      <c r="H238" s="10">
        <v>1.96</v>
      </c>
      <c r="I238" s="61">
        <f t="shared" si="3"/>
        <v>6.18</v>
      </c>
    </row>
    <row r="239" spans="1:9" ht="15" x14ac:dyDescent="0.25">
      <c r="A239" s="25" t="s">
        <v>263</v>
      </c>
      <c r="B239" s="47" t="s">
        <v>264</v>
      </c>
      <c r="C239" s="46">
        <v>0</v>
      </c>
      <c r="D239" s="60">
        <v>0</v>
      </c>
      <c r="E239" s="46">
        <v>2.4</v>
      </c>
      <c r="F239" s="10">
        <v>2.73</v>
      </c>
      <c r="G239" s="10">
        <f>VLOOKUP(A239,'[7]NF MISC Per Diem - Part B'!$A$6:$G$599,7,FALSE)</f>
        <v>-0.46</v>
      </c>
      <c r="H239" s="10">
        <v>1.85</v>
      </c>
      <c r="I239" s="61">
        <f t="shared" si="3"/>
        <v>6.52</v>
      </c>
    </row>
    <row r="240" spans="1:9" ht="15" x14ac:dyDescent="0.25">
      <c r="A240" s="25" t="s">
        <v>828</v>
      </c>
      <c r="B240" s="47" t="s">
        <v>829</v>
      </c>
      <c r="C240" s="46">
        <v>0</v>
      </c>
      <c r="D240" s="60">
        <v>0</v>
      </c>
      <c r="E240" s="46">
        <v>0</v>
      </c>
      <c r="F240" s="10">
        <v>3.55</v>
      </c>
      <c r="G240" s="10">
        <f>VLOOKUP(A240,'[7]NF MISC Per Diem - Part B'!$A$6:$G$599,7,FALSE)</f>
        <v>-1.71</v>
      </c>
      <c r="H240" s="10">
        <v>2.4</v>
      </c>
      <c r="I240" s="61">
        <f t="shared" si="3"/>
        <v>4.24</v>
      </c>
    </row>
    <row r="241" spans="1:9" ht="15" x14ac:dyDescent="0.25">
      <c r="A241" s="25" t="s">
        <v>296</v>
      </c>
      <c r="B241" s="47" t="s">
        <v>297</v>
      </c>
      <c r="C241" s="46">
        <v>0</v>
      </c>
      <c r="D241" s="60">
        <v>0</v>
      </c>
      <c r="E241" s="46">
        <v>1.1399999999999999</v>
      </c>
      <c r="F241" s="10">
        <v>2.46</v>
      </c>
      <c r="G241" s="10">
        <f>VLOOKUP(A241,'[7]NF MISC Per Diem - Part B'!$A$6:$G$599,7,FALSE)</f>
        <v>-0.6</v>
      </c>
      <c r="H241" s="10">
        <v>1.67</v>
      </c>
      <c r="I241" s="61">
        <f t="shared" si="3"/>
        <v>4.67</v>
      </c>
    </row>
    <row r="242" spans="1:9" ht="15" x14ac:dyDescent="0.25">
      <c r="A242" s="25" t="s">
        <v>65</v>
      </c>
      <c r="B242" s="47" t="s">
        <v>66</v>
      </c>
      <c r="C242" s="46">
        <v>0</v>
      </c>
      <c r="D242" s="60">
        <v>0</v>
      </c>
      <c r="E242" s="46">
        <v>3.34</v>
      </c>
      <c r="F242" s="10">
        <v>2.25</v>
      </c>
      <c r="G242" s="10">
        <f>VLOOKUP(A242,'[7]NF MISC Per Diem - Part B'!$A$6:$G$599,7,FALSE)</f>
        <v>-0.41</v>
      </c>
      <c r="H242" s="10">
        <v>1.53</v>
      </c>
      <c r="I242" s="61">
        <f t="shared" si="3"/>
        <v>6.71</v>
      </c>
    </row>
    <row r="243" spans="1:9" ht="15" x14ac:dyDescent="0.25">
      <c r="A243" s="25" t="s">
        <v>620</v>
      </c>
      <c r="B243" s="47" t="s">
        <v>621</v>
      </c>
      <c r="C243" s="46">
        <v>0</v>
      </c>
      <c r="D243" s="60">
        <v>0</v>
      </c>
      <c r="E243" s="46">
        <v>0.3</v>
      </c>
      <c r="F243" s="10">
        <v>2.48</v>
      </c>
      <c r="G243" s="10">
        <f>VLOOKUP(A243,'[7]NF MISC Per Diem - Part B'!$A$6:$G$599,7,FALSE)</f>
        <v>-0.61</v>
      </c>
      <c r="H243" s="10">
        <v>1.68</v>
      </c>
      <c r="I243" s="61">
        <f t="shared" si="3"/>
        <v>3.85</v>
      </c>
    </row>
    <row r="244" spans="1:9" ht="15" x14ac:dyDescent="0.25">
      <c r="A244" s="25" t="s">
        <v>468</v>
      </c>
      <c r="B244" s="47" t="s">
        <v>469</v>
      </c>
      <c r="C244" s="46">
        <v>0</v>
      </c>
      <c r="D244" s="60">
        <v>0</v>
      </c>
      <c r="E244" s="46">
        <v>6.49</v>
      </c>
      <c r="F244" s="10">
        <v>2.5299999999999998</v>
      </c>
      <c r="G244" s="10">
        <f>VLOOKUP(A244,'[7]NF MISC Per Diem - Part B'!$A$6:$G$599,7,FALSE)</f>
        <v>-0.86</v>
      </c>
      <c r="H244" s="10">
        <v>1.71</v>
      </c>
      <c r="I244" s="61">
        <f t="shared" si="3"/>
        <v>9.8699999999999992</v>
      </c>
    </row>
    <row r="245" spans="1:9" ht="15" x14ac:dyDescent="0.25">
      <c r="A245" s="25" t="s">
        <v>830</v>
      </c>
      <c r="B245" s="47" t="s">
        <v>831</v>
      </c>
      <c r="C245" s="46">
        <v>0</v>
      </c>
      <c r="D245" s="60">
        <v>0</v>
      </c>
      <c r="E245" s="46">
        <v>0.04</v>
      </c>
      <c r="F245" s="10">
        <v>4.28</v>
      </c>
      <c r="G245" s="10">
        <f>VLOOKUP(A245,'[7]NF MISC Per Diem - Part B'!$A$6:$G$599,7,FALSE)</f>
        <v>-0.65</v>
      </c>
      <c r="H245" s="10">
        <v>2.9</v>
      </c>
      <c r="I245" s="61">
        <f t="shared" si="3"/>
        <v>6.57</v>
      </c>
    </row>
    <row r="246" spans="1:9" ht="15" x14ac:dyDescent="0.25">
      <c r="A246" s="25" t="s">
        <v>832</v>
      </c>
      <c r="B246" s="47" t="s">
        <v>833</v>
      </c>
      <c r="C246" s="46">
        <v>0</v>
      </c>
      <c r="D246" s="60">
        <v>0</v>
      </c>
      <c r="E246" s="46">
        <v>0</v>
      </c>
      <c r="F246" s="10">
        <v>3.53</v>
      </c>
      <c r="G246" s="10">
        <f>VLOOKUP(A246,'[7]NF MISC Per Diem - Part B'!$A$6:$G$599,7,FALSE)</f>
        <v>-1.6</v>
      </c>
      <c r="H246" s="10">
        <v>2.39</v>
      </c>
      <c r="I246" s="61">
        <f t="shared" si="3"/>
        <v>4.32</v>
      </c>
    </row>
    <row r="247" spans="1:9" ht="15" x14ac:dyDescent="0.25">
      <c r="A247" s="25" t="s">
        <v>678</v>
      </c>
      <c r="B247" s="47" t="s">
        <v>679</v>
      </c>
      <c r="C247" s="46">
        <v>0</v>
      </c>
      <c r="D247" s="60">
        <v>0</v>
      </c>
      <c r="E247" s="46">
        <v>0.02</v>
      </c>
      <c r="F247" s="10">
        <v>3.99</v>
      </c>
      <c r="G247" s="10">
        <f>VLOOKUP(A247,'[7]NF MISC Per Diem - Part B'!$A$6:$G$599,7,FALSE)</f>
        <v>-2.94</v>
      </c>
      <c r="H247" s="10">
        <v>2.7</v>
      </c>
      <c r="I247" s="61">
        <f t="shared" si="3"/>
        <v>3.77</v>
      </c>
    </row>
    <row r="248" spans="1:9" ht="15" x14ac:dyDescent="0.25">
      <c r="A248" s="25" t="s">
        <v>834</v>
      </c>
      <c r="B248" s="47" t="s">
        <v>835</v>
      </c>
      <c r="C248" s="46">
        <v>0</v>
      </c>
      <c r="D248" s="60">
        <v>0</v>
      </c>
      <c r="E248" s="46">
        <v>0.88</v>
      </c>
      <c r="F248" s="10">
        <v>2.58</v>
      </c>
      <c r="G248" s="10">
        <f>VLOOKUP(A248,'[7]NF MISC Per Diem - Part B'!$A$6:$G$599,7,FALSE)</f>
        <v>-0.81</v>
      </c>
      <c r="H248" s="10">
        <v>1.75</v>
      </c>
      <c r="I248" s="61">
        <f t="shared" si="3"/>
        <v>4.4000000000000004</v>
      </c>
    </row>
    <row r="249" spans="1:9" ht="15" x14ac:dyDescent="0.25">
      <c r="A249" s="25" t="s">
        <v>257</v>
      </c>
      <c r="B249" s="47" t="s">
        <v>258</v>
      </c>
      <c r="C249" s="46">
        <v>0</v>
      </c>
      <c r="D249" s="60">
        <v>0</v>
      </c>
      <c r="E249" s="46">
        <v>1.84</v>
      </c>
      <c r="F249" s="10">
        <v>2.63</v>
      </c>
      <c r="G249" s="10">
        <f>VLOOKUP(A249,'[7]NF MISC Per Diem - Part B'!$A$6:$G$599,7,FALSE)</f>
        <v>-1.1100000000000001</v>
      </c>
      <c r="H249" s="10">
        <v>1.78</v>
      </c>
      <c r="I249" s="61">
        <f t="shared" si="3"/>
        <v>5.14</v>
      </c>
    </row>
    <row r="250" spans="1:9" ht="15" x14ac:dyDescent="0.25">
      <c r="A250" s="25" t="s">
        <v>836</v>
      </c>
      <c r="B250" s="47" t="s">
        <v>837</v>
      </c>
      <c r="C250" s="46">
        <v>0</v>
      </c>
      <c r="D250" s="60">
        <v>0</v>
      </c>
      <c r="E250" s="46">
        <v>0</v>
      </c>
      <c r="F250" s="10">
        <v>3.07</v>
      </c>
      <c r="G250" s="10">
        <f>VLOOKUP(A250,'[7]NF MISC Per Diem - Part B'!$A$6:$G$599,7,FALSE)</f>
        <v>-2.13</v>
      </c>
      <c r="H250" s="10">
        <v>2.0699999999999998</v>
      </c>
      <c r="I250" s="61">
        <f t="shared" si="3"/>
        <v>3.01</v>
      </c>
    </row>
    <row r="251" spans="1:9" ht="15" x14ac:dyDescent="0.25">
      <c r="A251" s="25" t="s">
        <v>534</v>
      </c>
      <c r="B251" s="47" t="s">
        <v>535</v>
      </c>
      <c r="C251" s="46">
        <v>0</v>
      </c>
      <c r="D251" s="60">
        <v>0</v>
      </c>
      <c r="E251" s="46">
        <v>0.9</v>
      </c>
      <c r="F251" s="10">
        <v>2.79</v>
      </c>
      <c r="G251" s="10">
        <f>VLOOKUP(A251,'[7]NF MISC Per Diem - Part B'!$A$6:$G$599,7,FALSE)</f>
        <v>-3.18</v>
      </c>
      <c r="H251" s="10">
        <v>1.89</v>
      </c>
      <c r="I251" s="61">
        <f t="shared" si="3"/>
        <v>2.4</v>
      </c>
    </row>
    <row r="252" spans="1:9" ht="15" x14ac:dyDescent="0.25">
      <c r="A252" s="25" t="s">
        <v>558</v>
      </c>
      <c r="B252" s="47" t="s">
        <v>559</v>
      </c>
      <c r="C252" s="46">
        <v>0</v>
      </c>
      <c r="D252" s="60">
        <v>0</v>
      </c>
      <c r="E252" s="46">
        <v>0.18</v>
      </c>
      <c r="F252" s="10">
        <v>2.78</v>
      </c>
      <c r="G252" s="10">
        <f>VLOOKUP(A252,'[7]NF MISC Per Diem - Part B'!$A$6:$G$599,7,FALSE)</f>
        <v>-0.48</v>
      </c>
      <c r="H252" s="10">
        <v>1.88</v>
      </c>
      <c r="I252" s="61">
        <f t="shared" si="3"/>
        <v>4.3600000000000003</v>
      </c>
    </row>
    <row r="253" spans="1:9" ht="15" x14ac:dyDescent="0.25">
      <c r="A253" s="25" t="s">
        <v>318</v>
      </c>
      <c r="B253" s="47" t="s">
        <v>319</v>
      </c>
      <c r="C253" s="46">
        <v>0</v>
      </c>
      <c r="D253" s="60">
        <v>0</v>
      </c>
      <c r="E253" s="46">
        <v>1.41</v>
      </c>
      <c r="F253" s="10">
        <v>2.96</v>
      </c>
      <c r="G253" s="10">
        <f>VLOOKUP(A253,'[7]NF MISC Per Diem - Part B'!$A$6:$G$599,7,FALSE)</f>
        <v>-3.03</v>
      </c>
      <c r="H253" s="10">
        <v>2</v>
      </c>
      <c r="I253" s="61">
        <f t="shared" si="3"/>
        <v>3.34</v>
      </c>
    </row>
    <row r="254" spans="1:9" ht="15" x14ac:dyDescent="0.25">
      <c r="A254" s="25" t="s">
        <v>838</v>
      </c>
      <c r="B254" s="47" t="s">
        <v>839</v>
      </c>
      <c r="C254" s="46">
        <v>0</v>
      </c>
      <c r="D254" s="60">
        <v>0</v>
      </c>
      <c r="E254" s="46">
        <v>0.03</v>
      </c>
      <c r="F254" s="10">
        <v>2.6</v>
      </c>
      <c r="G254" s="10">
        <f>VLOOKUP(A254,'[7]NF MISC Per Diem - Part B'!$A$6:$G$599,7,FALSE)</f>
        <v>-1.67</v>
      </c>
      <c r="H254" s="10">
        <v>1.76</v>
      </c>
      <c r="I254" s="61">
        <f t="shared" si="3"/>
        <v>2.72</v>
      </c>
    </row>
    <row r="255" spans="1:9" ht="15" x14ac:dyDescent="0.25">
      <c r="A255" s="25" t="s">
        <v>229</v>
      </c>
      <c r="B255" s="47" t="s">
        <v>230</v>
      </c>
      <c r="C255" s="46">
        <v>0</v>
      </c>
      <c r="D255" s="60">
        <v>-3.84</v>
      </c>
      <c r="E255" s="46">
        <v>1.81</v>
      </c>
      <c r="F255" s="10">
        <v>2.7</v>
      </c>
      <c r="G255" s="10">
        <f>VLOOKUP(A255,'[7]NF MISC Per Diem - Part B'!$A$6:$G$599,7,FALSE)</f>
        <v>-0.5</v>
      </c>
      <c r="H255" s="10">
        <v>1.83</v>
      </c>
      <c r="I255" s="61">
        <f t="shared" si="3"/>
        <v>2</v>
      </c>
    </row>
    <row r="256" spans="1:9" ht="15" x14ac:dyDescent="0.25">
      <c r="A256" s="25" t="s">
        <v>840</v>
      </c>
      <c r="B256" s="47" t="s">
        <v>841</v>
      </c>
      <c r="C256" s="46">
        <v>0</v>
      </c>
      <c r="D256" s="60">
        <v>0</v>
      </c>
      <c r="E256" s="46">
        <v>0</v>
      </c>
      <c r="F256" s="10">
        <v>2.21</v>
      </c>
      <c r="G256" s="10">
        <f>VLOOKUP(A256,'[7]NF MISC Per Diem - Part B'!$A$6:$G$599,7,FALSE)</f>
        <v>-1.91</v>
      </c>
      <c r="H256" s="10">
        <v>1.49</v>
      </c>
      <c r="I256" s="61">
        <f t="shared" si="3"/>
        <v>1.79</v>
      </c>
    </row>
    <row r="257" spans="1:9" ht="15" x14ac:dyDescent="0.25">
      <c r="A257" s="25" t="s">
        <v>1314</v>
      </c>
      <c r="B257" s="21" t="s">
        <v>1315</v>
      </c>
      <c r="C257" s="46">
        <v>0</v>
      </c>
      <c r="D257" s="60">
        <v>0</v>
      </c>
      <c r="E257" s="46">
        <v>0</v>
      </c>
      <c r="F257" s="10">
        <v>2.87</v>
      </c>
      <c r="G257" s="10">
        <f>VLOOKUP(A257,'[7]NF MISC Per Diem - Part B'!$A$6:$G$599,7,FALSE)</f>
        <v>0</v>
      </c>
      <c r="H257" s="10">
        <v>1.94</v>
      </c>
      <c r="I257" s="61">
        <f t="shared" si="3"/>
        <v>4.8099999999999996</v>
      </c>
    </row>
    <row r="258" spans="1:9" ht="15" x14ac:dyDescent="0.25">
      <c r="A258" s="25" t="s">
        <v>842</v>
      </c>
      <c r="B258" s="47" t="s">
        <v>843</v>
      </c>
      <c r="C258" s="46">
        <v>0</v>
      </c>
      <c r="D258" s="60">
        <v>-8.43</v>
      </c>
      <c r="E258" s="46">
        <v>0</v>
      </c>
      <c r="F258" s="10">
        <v>4.75</v>
      </c>
      <c r="G258" s="10">
        <f>VLOOKUP(A258,'[7]NF MISC Per Diem - Part B'!$A$6:$G$599,7,FALSE)</f>
        <v>-4.9400000000000004</v>
      </c>
      <c r="H258" s="10">
        <v>3.2</v>
      </c>
      <c r="I258" s="61">
        <f t="shared" si="3"/>
        <v>-5.42</v>
      </c>
    </row>
    <row r="259" spans="1:9" ht="15" x14ac:dyDescent="0.25">
      <c r="A259" s="25" t="s">
        <v>844</v>
      </c>
      <c r="B259" s="47" t="s">
        <v>845</v>
      </c>
      <c r="C259" s="46">
        <v>0</v>
      </c>
      <c r="D259" s="60">
        <v>0</v>
      </c>
      <c r="E259" s="46">
        <v>0</v>
      </c>
      <c r="F259" s="10">
        <v>2.25</v>
      </c>
      <c r="G259" s="10">
        <f>VLOOKUP(A259,'[7]NF MISC Per Diem - Part B'!$A$6:$G$599,7,FALSE)</f>
        <v>-1.07</v>
      </c>
      <c r="H259" s="10">
        <v>1.52</v>
      </c>
      <c r="I259" s="61">
        <f t="shared" si="3"/>
        <v>2.7</v>
      </c>
    </row>
    <row r="260" spans="1:9" ht="15" x14ac:dyDescent="0.25">
      <c r="A260" s="25" t="s">
        <v>322</v>
      </c>
      <c r="B260" s="47" t="s">
        <v>323</v>
      </c>
      <c r="C260" s="46">
        <v>0</v>
      </c>
      <c r="D260" s="60">
        <v>0</v>
      </c>
      <c r="E260" s="46">
        <v>0.8</v>
      </c>
      <c r="F260" s="10">
        <v>3.84</v>
      </c>
      <c r="G260" s="10">
        <f>VLOOKUP(A260,'[7]NF MISC Per Diem - Part B'!$A$6:$G$599,7,FALSE)</f>
        <v>-1.28</v>
      </c>
      <c r="H260" s="10">
        <v>2.6</v>
      </c>
      <c r="I260" s="61">
        <f t="shared" si="3"/>
        <v>5.96</v>
      </c>
    </row>
    <row r="261" spans="1:9" ht="15" x14ac:dyDescent="0.25">
      <c r="A261" s="25" t="s">
        <v>480</v>
      </c>
      <c r="B261" s="47" t="s">
        <v>481</v>
      </c>
      <c r="C261" s="46">
        <v>0</v>
      </c>
      <c r="D261" s="60">
        <v>0</v>
      </c>
      <c r="E261" s="46">
        <v>0.75</v>
      </c>
      <c r="F261" s="10">
        <v>2.37</v>
      </c>
      <c r="G261" s="10">
        <f>VLOOKUP(A261,'[7]NF MISC Per Diem - Part B'!$A$6:$G$599,7,FALSE)</f>
        <v>-1.37</v>
      </c>
      <c r="H261" s="10">
        <v>1.6</v>
      </c>
      <c r="I261" s="61">
        <f t="shared" si="3"/>
        <v>3.35</v>
      </c>
    </row>
    <row r="262" spans="1:9" ht="15" x14ac:dyDescent="0.25">
      <c r="A262" s="25" t="s">
        <v>392</v>
      </c>
      <c r="B262" s="47" t="s">
        <v>393</v>
      </c>
      <c r="C262" s="46">
        <v>0</v>
      </c>
      <c r="D262" s="60">
        <v>0</v>
      </c>
      <c r="E262" s="46">
        <v>0.67</v>
      </c>
      <c r="F262" s="10">
        <v>2.75</v>
      </c>
      <c r="G262" s="10">
        <f>VLOOKUP(A262,'[7]NF MISC Per Diem - Part B'!$A$6:$G$599,7,FALSE)</f>
        <v>-0.95</v>
      </c>
      <c r="H262" s="10">
        <v>1.86</v>
      </c>
      <c r="I262" s="61">
        <f t="shared" si="3"/>
        <v>4.33</v>
      </c>
    </row>
    <row r="263" spans="1:9" ht="15" x14ac:dyDescent="0.25">
      <c r="A263" s="25" t="s">
        <v>846</v>
      </c>
      <c r="B263" s="47" t="s">
        <v>847</v>
      </c>
      <c r="C263" s="46">
        <v>0</v>
      </c>
      <c r="D263" s="60">
        <v>0</v>
      </c>
      <c r="E263" s="46">
        <v>0</v>
      </c>
      <c r="F263" s="10">
        <v>4.4800000000000004</v>
      </c>
      <c r="G263" s="10">
        <f>VLOOKUP(A263,'[7]NF MISC Per Diem - Part B'!$A$6:$G$599,7,FALSE)</f>
        <v>-1.29</v>
      </c>
      <c r="H263" s="10">
        <v>3.03</v>
      </c>
      <c r="I263" s="61">
        <f t="shared" ref="I263:I326" si="4">ROUND(C263+D263+E263+F263+G263+H263,2)</f>
        <v>6.22</v>
      </c>
    </row>
    <row r="264" spans="1:9" ht="15" x14ac:dyDescent="0.25">
      <c r="A264" s="25" t="s">
        <v>149</v>
      </c>
      <c r="B264" s="47" t="s">
        <v>150</v>
      </c>
      <c r="C264" s="46">
        <v>0</v>
      </c>
      <c r="D264" s="60">
        <v>0</v>
      </c>
      <c r="E264" s="46">
        <v>2.5099999999999998</v>
      </c>
      <c r="F264" s="10">
        <v>2.71</v>
      </c>
      <c r="G264" s="10">
        <f>VLOOKUP(A264,'[7]NF MISC Per Diem - Part B'!$A$6:$G$599,7,FALSE)</f>
        <v>-0.59</v>
      </c>
      <c r="H264" s="10">
        <v>1.83</v>
      </c>
      <c r="I264" s="61">
        <f t="shared" si="4"/>
        <v>6.46</v>
      </c>
    </row>
    <row r="265" spans="1:9" ht="15" x14ac:dyDescent="0.25">
      <c r="A265" s="25" t="s">
        <v>316</v>
      </c>
      <c r="B265" s="47" t="s">
        <v>317</v>
      </c>
      <c r="C265" s="46">
        <v>0</v>
      </c>
      <c r="D265" s="60">
        <v>0</v>
      </c>
      <c r="E265" s="46">
        <v>1.79</v>
      </c>
      <c r="F265" s="10">
        <v>2.69</v>
      </c>
      <c r="G265" s="10">
        <f>VLOOKUP(A265,'[7]NF MISC Per Diem - Part B'!$A$6:$G$599,7,FALSE)</f>
        <v>-0.4</v>
      </c>
      <c r="H265" s="10">
        <v>1.82</v>
      </c>
      <c r="I265" s="61">
        <f t="shared" si="4"/>
        <v>5.9</v>
      </c>
    </row>
    <row r="266" spans="1:9" ht="15" x14ac:dyDescent="0.25">
      <c r="A266" s="25" t="s">
        <v>613</v>
      </c>
      <c r="B266" s="47" t="s">
        <v>614</v>
      </c>
      <c r="C266" s="46">
        <v>0</v>
      </c>
      <c r="D266" s="60">
        <v>0</v>
      </c>
      <c r="E266" s="46">
        <v>0.06</v>
      </c>
      <c r="F266" s="10">
        <v>3.59</v>
      </c>
      <c r="G266" s="10">
        <f>VLOOKUP(A266,'[7]NF MISC Per Diem - Part B'!$A$6:$G$599,7,FALSE)</f>
        <v>-0.85</v>
      </c>
      <c r="H266" s="10">
        <v>2.4300000000000002</v>
      </c>
      <c r="I266" s="61">
        <f t="shared" si="4"/>
        <v>5.23</v>
      </c>
    </row>
    <row r="267" spans="1:9" ht="15" x14ac:dyDescent="0.25">
      <c r="A267" s="20" t="s">
        <v>1287</v>
      </c>
      <c r="B267" s="47" t="s">
        <v>132</v>
      </c>
      <c r="C267" s="46">
        <v>0</v>
      </c>
      <c r="D267" s="60">
        <v>0</v>
      </c>
      <c r="E267" s="46">
        <v>8.66</v>
      </c>
      <c r="F267" s="10">
        <v>2.69</v>
      </c>
      <c r="G267" s="10">
        <f>VLOOKUP(A267,'[7]NF MISC Per Diem - Part B'!$A$6:$G$599,7,FALSE)</f>
        <v>-0.56000000000000005</v>
      </c>
      <c r="H267" s="10">
        <v>1.82</v>
      </c>
      <c r="I267" s="61">
        <f t="shared" si="4"/>
        <v>12.61</v>
      </c>
    </row>
    <row r="268" spans="1:9" ht="15" x14ac:dyDescent="0.25">
      <c r="A268" s="25" t="s">
        <v>607</v>
      </c>
      <c r="B268" s="47" t="s">
        <v>608</v>
      </c>
      <c r="C268" s="46">
        <v>0</v>
      </c>
      <c r="D268" s="60">
        <v>0</v>
      </c>
      <c r="E268" s="46">
        <v>0.44</v>
      </c>
      <c r="F268" s="10">
        <v>2.99</v>
      </c>
      <c r="G268" s="10">
        <f>VLOOKUP(A268,'[7]NF MISC Per Diem - Part B'!$A$6:$G$599,7,FALSE)</f>
        <v>-0.74</v>
      </c>
      <c r="H268" s="10">
        <v>2.02</v>
      </c>
      <c r="I268" s="61">
        <f t="shared" si="4"/>
        <v>4.71</v>
      </c>
    </row>
    <row r="269" spans="1:9" ht="15" x14ac:dyDescent="0.25">
      <c r="A269" s="25" t="s">
        <v>504</v>
      </c>
      <c r="B269" s="47" t="s">
        <v>505</v>
      </c>
      <c r="C269" s="46">
        <v>0</v>
      </c>
      <c r="D269" s="60">
        <v>0</v>
      </c>
      <c r="E269" s="46">
        <v>0.73</v>
      </c>
      <c r="F269" s="10">
        <v>3.63</v>
      </c>
      <c r="G269" s="10">
        <f>VLOOKUP(A269,'[7]NF MISC Per Diem - Part B'!$A$6:$G$599,7,FALSE)</f>
        <v>-2.39</v>
      </c>
      <c r="H269" s="10">
        <v>2.4500000000000002</v>
      </c>
      <c r="I269" s="61">
        <f t="shared" si="4"/>
        <v>4.42</v>
      </c>
    </row>
    <row r="270" spans="1:9" ht="15" x14ac:dyDescent="0.25">
      <c r="A270" s="25" t="s">
        <v>1251</v>
      </c>
      <c r="B270" s="47" t="s">
        <v>650</v>
      </c>
      <c r="C270" s="46">
        <v>0</v>
      </c>
      <c r="D270" s="60">
        <v>0</v>
      </c>
      <c r="E270" s="46">
        <v>0.04</v>
      </c>
      <c r="F270" s="10">
        <v>4.22</v>
      </c>
      <c r="G270" s="10">
        <f>VLOOKUP(A270,'[7]NF MISC Per Diem - Part B'!$A$6:$G$599,7,FALSE)</f>
        <v>-1.27</v>
      </c>
      <c r="H270" s="10">
        <v>2.85</v>
      </c>
      <c r="I270" s="61">
        <f t="shared" si="4"/>
        <v>5.84</v>
      </c>
    </row>
    <row r="271" spans="1:9" ht="15" x14ac:dyDescent="0.25">
      <c r="A271" s="25" t="s">
        <v>466</v>
      </c>
      <c r="B271" s="47" t="s">
        <v>467</v>
      </c>
      <c r="C271" s="46">
        <v>0</v>
      </c>
      <c r="D271" s="60">
        <v>0</v>
      </c>
      <c r="E271" s="46">
        <v>0.71</v>
      </c>
      <c r="F271" s="10">
        <v>2.74</v>
      </c>
      <c r="G271" s="10">
        <f>VLOOKUP(A271,'[7]NF MISC Per Diem - Part B'!$A$6:$G$599,7,FALSE)</f>
        <v>-0.88</v>
      </c>
      <c r="H271" s="10">
        <v>1.86</v>
      </c>
      <c r="I271" s="61">
        <f t="shared" si="4"/>
        <v>4.43</v>
      </c>
    </row>
    <row r="272" spans="1:9" ht="15" x14ac:dyDescent="0.25">
      <c r="A272" s="25" t="s">
        <v>500</v>
      </c>
      <c r="B272" s="47" t="s">
        <v>501</v>
      </c>
      <c r="C272" s="46">
        <v>0</v>
      </c>
      <c r="D272" s="60">
        <v>0</v>
      </c>
      <c r="E272" s="46">
        <v>0.68</v>
      </c>
      <c r="F272" s="10">
        <v>3.19</v>
      </c>
      <c r="G272" s="10">
        <f>VLOOKUP(A272,'[7]NF MISC Per Diem - Part B'!$A$6:$G$599,7,FALSE)</f>
        <v>-0.8</v>
      </c>
      <c r="H272" s="10">
        <v>2.16</v>
      </c>
      <c r="I272" s="61">
        <f t="shared" si="4"/>
        <v>5.23</v>
      </c>
    </row>
    <row r="273" spans="1:9" ht="15" x14ac:dyDescent="0.25">
      <c r="A273" s="25" t="s">
        <v>848</v>
      </c>
      <c r="B273" s="47" t="s">
        <v>849</v>
      </c>
      <c r="C273" s="46">
        <v>0</v>
      </c>
      <c r="D273" s="60">
        <v>0</v>
      </c>
      <c r="E273" s="46">
        <v>0.04</v>
      </c>
      <c r="F273" s="10">
        <v>2.5099999999999998</v>
      </c>
      <c r="G273" s="10">
        <f>VLOOKUP(A273,'[7]NF MISC Per Diem - Part B'!$A$6:$G$599,7,FALSE)</f>
        <v>-1.89</v>
      </c>
      <c r="H273" s="10">
        <v>1.7</v>
      </c>
      <c r="I273" s="61">
        <f t="shared" si="4"/>
        <v>2.36</v>
      </c>
    </row>
    <row r="274" spans="1:9" ht="15" x14ac:dyDescent="0.25">
      <c r="A274" s="25" t="s">
        <v>502</v>
      </c>
      <c r="B274" s="47" t="s">
        <v>503</v>
      </c>
      <c r="C274" s="46">
        <v>0</v>
      </c>
      <c r="D274" s="60">
        <v>0</v>
      </c>
      <c r="E274" s="46">
        <v>0.93</v>
      </c>
      <c r="F274" s="10">
        <v>3.3</v>
      </c>
      <c r="G274" s="10">
        <f>VLOOKUP(A274,'[7]NF MISC Per Diem - Part B'!$A$6:$G$599,7,FALSE)</f>
        <v>-0.51</v>
      </c>
      <c r="H274" s="10">
        <v>2.23</v>
      </c>
      <c r="I274" s="61">
        <f t="shared" si="4"/>
        <v>5.95</v>
      </c>
    </row>
    <row r="275" spans="1:9" ht="15" x14ac:dyDescent="0.25">
      <c r="A275" s="25" t="s">
        <v>117</v>
      </c>
      <c r="B275" s="47" t="s">
        <v>1183</v>
      </c>
      <c r="C275" s="46">
        <v>0</v>
      </c>
      <c r="D275" s="60">
        <v>0</v>
      </c>
      <c r="E275" s="46">
        <v>4.07</v>
      </c>
      <c r="F275" s="10">
        <v>2.86</v>
      </c>
      <c r="G275" s="10">
        <f>VLOOKUP(A275,'[7]NF MISC Per Diem - Part B'!$A$6:$G$599,7,FALSE)</f>
        <v>-0.72</v>
      </c>
      <c r="H275" s="10">
        <v>1.94</v>
      </c>
      <c r="I275" s="61">
        <f t="shared" si="4"/>
        <v>8.15</v>
      </c>
    </row>
    <row r="276" spans="1:9" ht="15" x14ac:dyDescent="0.25">
      <c r="A276" s="25" t="s">
        <v>680</v>
      </c>
      <c r="B276" s="47" t="s">
        <v>681</v>
      </c>
      <c r="C276" s="46">
        <v>0</v>
      </c>
      <c r="D276" s="60">
        <v>0</v>
      </c>
      <c r="E276" s="46">
        <v>0.87</v>
      </c>
      <c r="F276" s="10">
        <v>4.04</v>
      </c>
      <c r="G276" s="10">
        <f>VLOOKUP(A276,'[7]NF MISC Per Diem - Part B'!$A$6:$G$599,7,FALSE)</f>
        <v>-2.1800000000000002</v>
      </c>
      <c r="H276" s="10">
        <v>2.73</v>
      </c>
      <c r="I276" s="61">
        <f t="shared" si="4"/>
        <v>5.46</v>
      </c>
    </row>
    <row r="277" spans="1:9" ht="15" x14ac:dyDescent="0.25">
      <c r="A277" s="25" t="s">
        <v>459</v>
      </c>
      <c r="B277" s="47" t="s">
        <v>460</v>
      </c>
      <c r="C277" s="46">
        <v>0</v>
      </c>
      <c r="D277" s="60">
        <v>0</v>
      </c>
      <c r="E277" s="46">
        <v>1.18</v>
      </c>
      <c r="F277" s="10">
        <v>3.79</v>
      </c>
      <c r="G277" s="10">
        <f>VLOOKUP(A277,'[7]NF MISC Per Diem - Part B'!$A$6:$G$599,7,FALSE)</f>
        <v>-1.68</v>
      </c>
      <c r="H277" s="10">
        <v>2.57</v>
      </c>
      <c r="I277" s="61">
        <f t="shared" si="4"/>
        <v>5.86</v>
      </c>
    </row>
    <row r="278" spans="1:9" ht="15" x14ac:dyDescent="0.25">
      <c r="A278" s="25" t="s">
        <v>850</v>
      </c>
      <c r="B278" s="47" t="s">
        <v>851</v>
      </c>
      <c r="C278" s="46">
        <v>0</v>
      </c>
      <c r="D278" s="60">
        <v>0</v>
      </c>
      <c r="E278" s="46">
        <v>0</v>
      </c>
      <c r="F278" s="10">
        <v>3.6</v>
      </c>
      <c r="G278" s="10">
        <f>VLOOKUP(A278,'[7]NF MISC Per Diem - Part B'!$A$6:$G$599,7,FALSE)</f>
        <v>-1.71</v>
      </c>
      <c r="H278" s="10">
        <v>2.4300000000000002</v>
      </c>
      <c r="I278" s="61">
        <f t="shared" si="4"/>
        <v>4.32</v>
      </c>
    </row>
    <row r="279" spans="1:9" ht="15" x14ac:dyDescent="0.25">
      <c r="A279" s="25" t="s">
        <v>574</v>
      </c>
      <c r="B279" s="47" t="s">
        <v>575</v>
      </c>
      <c r="C279" s="46">
        <v>0</v>
      </c>
      <c r="D279" s="60">
        <v>0</v>
      </c>
      <c r="E279" s="46">
        <v>0.22</v>
      </c>
      <c r="F279" s="10">
        <v>3.41</v>
      </c>
      <c r="G279" s="10">
        <f>VLOOKUP(A279,'[7]NF MISC Per Diem - Part B'!$A$6:$G$599,7,FALSE)</f>
        <v>-0.95</v>
      </c>
      <c r="H279" s="10">
        <v>2.31</v>
      </c>
      <c r="I279" s="61">
        <f t="shared" si="4"/>
        <v>4.99</v>
      </c>
    </row>
    <row r="280" spans="1:9" ht="15" x14ac:dyDescent="0.25">
      <c r="A280" s="25" t="s">
        <v>852</v>
      </c>
      <c r="B280" s="47" t="s">
        <v>853</v>
      </c>
      <c r="C280" s="46">
        <v>0</v>
      </c>
      <c r="D280" s="60">
        <v>0</v>
      </c>
      <c r="E280" s="46">
        <v>0.1</v>
      </c>
      <c r="F280" s="10">
        <v>2.94</v>
      </c>
      <c r="G280" s="10">
        <f>VLOOKUP(A280,'[7]NF MISC Per Diem - Part B'!$A$6:$G$599,7,FALSE)</f>
        <v>-0.82</v>
      </c>
      <c r="H280" s="10">
        <v>1.99</v>
      </c>
      <c r="I280" s="61">
        <f t="shared" si="4"/>
        <v>4.21</v>
      </c>
    </row>
    <row r="281" spans="1:9" ht="15" x14ac:dyDescent="0.25">
      <c r="A281" s="25" t="s">
        <v>83</v>
      </c>
      <c r="B281" s="47" t="s">
        <v>84</v>
      </c>
      <c r="C281" s="46">
        <v>0</v>
      </c>
      <c r="D281" s="60">
        <v>0</v>
      </c>
      <c r="E281" s="46">
        <v>3.38</v>
      </c>
      <c r="F281" s="10">
        <v>2.69</v>
      </c>
      <c r="G281" s="10">
        <f>VLOOKUP(A281,'[7]NF MISC Per Diem - Part B'!$A$6:$G$599,7,FALSE)</f>
        <v>-1.37</v>
      </c>
      <c r="H281" s="10">
        <v>1.82</v>
      </c>
      <c r="I281" s="61">
        <f t="shared" si="4"/>
        <v>6.52</v>
      </c>
    </row>
    <row r="282" spans="1:9" ht="15" x14ac:dyDescent="0.25">
      <c r="A282" s="25" t="s">
        <v>1188</v>
      </c>
      <c r="B282" s="47" t="s">
        <v>1267</v>
      </c>
      <c r="C282" s="46">
        <v>0</v>
      </c>
      <c r="D282" s="60">
        <v>0</v>
      </c>
      <c r="E282" s="46">
        <v>0.12</v>
      </c>
      <c r="F282" s="10">
        <v>3.69</v>
      </c>
      <c r="G282" s="10">
        <f>VLOOKUP(A282,'[7]NF MISC Per Diem - Part B'!$A$6:$G$599,7,FALSE)</f>
        <v>-2</v>
      </c>
      <c r="H282" s="10">
        <v>2.5</v>
      </c>
      <c r="I282" s="61">
        <f t="shared" si="4"/>
        <v>4.3099999999999996</v>
      </c>
    </row>
    <row r="283" spans="1:9" ht="15" x14ac:dyDescent="0.25">
      <c r="A283" s="25" t="s">
        <v>1265</v>
      </c>
      <c r="B283" s="47" t="s">
        <v>1266</v>
      </c>
      <c r="C283" s="46">
        <v>0</v>
      </c>
      <c r="D283" s="60">
        <v>-6.34</v>
      </c>
      <c r="E283" s="46">
        <v>0.59</v>
      </c>
      <c r="F283" s="10">
        <v>4.08</v>
      </c>
      <c r="G283" s="10">
        <f>VLOOKUP(A283,'[7]NF MISC Per Diem - Part B'!$A$6:$G$599,7,FALSE)</f>
        <v>-1.84</v>
      </c>
      <c r="H283" s="10">
        <v>2.76</v>
      </c>
      <c r="I283" s="61">
        <f t="shared" si="4"/>
        <v>-0.75</v>
      </c>
    </row>
    <row r="284" spans="1:9" ht="15" x14ac:dyDescent="0.25">
      <c r="A284" s="25" t="s">
        <v>661</v>
      </c>
      <c r="B284" s="47" t="s">
        <v>662</v>
      </c>
      <c r="C284" s="46">
        <v>0</v>
      </c>
      <c r="D284" s="60">
        <v>0</v>
      </c>
      <c r="E284" s="46">
        <v>0.06</v>
      </c>
      <c r="F284" s="10">
        <v>3.96</v>
      </c>
      <c r="G284" s="10">
        <f>VLOOKUP(A284,'[7]NF MISC Per Diem - Part B'!$A$6:$G$599,7,FALSE)</f>
        <v>-1.29</v>
      </c>
      <c r="H284" s="10">
        <v>2.68</v>
      </c>
      <c r="I284" s="61">
        <f t="shared" si="4"/>
        <v>5.41</v>
      </c>
    </row>
    <row r="285" spans="1:9" ht="15" x14ac:dyDescent="0.25">
      <c r="A285" s="25" t="s">
        <v>856</v>
      </c>
      <c r="B285" s="47" t="s">
        <v>857</v>
      </c>
      <c r="C285" s="46">
        <v>0</v>
      </c>
      <c r="D285" s="60">
        <v>-5.68</v>
      </c>
      <c r="E285" s="46">
        <v>0.67</v>
      </c>
      <c r="F285" s="10">
        <v>3.74</v>
      </c>
      <c r="G285" s="10">
        <f>VLOOKUP(A285,'[7]NF MISC Per Diem - Part B'!$A$6:$G$599,7,FALSE)</f>
        <v>-1.37</v>
      </c>
      <c r="H285" s="10">
        <v>2.5299999999999998</v>
      </c>
      <c r="I285" s="61">
        <f t="shared" si="4"/>
        <v>-0.11</v>
      </c>
    </row>
    <row r="286" spans="1:9" ht="15" x14ac:dyDescent="0.25">
      <c r="A286" s="25" t="s">
        <v>253</v>
      </c>
      <c r="B286" s="47" t="s">
        <v>254</v>
      </c>
      <c r="C286" s="46">
        <v>0</v>
      </c>
      <c r="D286" s="60">
        <v>0</v>
      </c>
      <c r="E286" s="46">
        <v>2.85</v>
      </c>
      <c r="F286" s="10">
        <v>2.21</v>
      </c>
      <c r="G286" s="10">
        <f>VLOOKUP(A286,'[7]NF MISC Per Diem - Part B'!$A$6:$G$599,7,FALSE)</f>
        <v>-2.13</v>
      </c>
      <c r="H286" s="10">
        <v>1.5</v>
      </c>
      <c r="I286" s="61">
        <f t="shared" si="4"/>
        <v>4.43</v>
      </c>
    </row>
    <row r="287" spans="1:9" ht="15" x14ac:dyDescent="0.25">
      <c r="A287" s="25" t="s">
        <v>396</v>
      </c>
      <c r="B287" s="47" t="s">
        <v>397</v>
      </c>
      <c r="C287" s="46">
        <v>0</v>
      </c>
      <c r="D287" s="60">
        <v>0</v>
      </c>
      <c r="E287" s="46">
        <v>0.6</v>
      </c>
      <c r="F287" s="10">
        <v>2.58</v>
      </c>
      <c r="G287" s="10">
        <f>VLOOKUP(A287,'[7]NF MISC Per Diem - Part B'!$A$6:$G$599,7,FALSE)</f>
        <v>-2.2599999999999998</v>
      </c>
      <c r="H287" s="10">
        <v>1.75</v>
      </c>
      <c r="I287" s="61">
        <f t="shared" si="4"/>
        <v>2.67</v>
      </c>
    </row>
    <row r="288" spans="1:9" ht="15" x14ac:dyDescent="0.25">
      <c r="A288" s="25" t="s">
        <v>1252</v>
      </c>
      <c r="B288" s="47" t="s">
        <v>1253</v>
      </c>
      <c r="C288" s="46">
        <v>0</v>
      </c>
      <c r="D288" s="60">
        <v>0</v>
      </c>
      <c r="E288" s="46">
        <v>0.1</v>
      </c>
      <c r="F288" s="10">
        <v>3.99</v>
      </c>
      <c r="G288" s="10">
        <f>VLOOKUP(A288,'[7]NF MISC Per Diem - Part B'!$A$6:$G$599,7,FALSE)</f>
        <v>-1.99</v>
      </c>
      <c r="H288" s="10">
        <v>2.7</v>
      </c>
      <c r="I288" s="61">
        <f t="shared" si="4"/>
        <v>4.8</v>
      </c>
    </row>
    <row r="289" spans="1:9" ht="15" x14ac:dyDescent="0.25">
      <c r="A289" s="25" t="s">
        <v>858</v>
      </c>
      <c r="B289" s="47" t="s">
        <v>859</v>
      </c>
      <c r="C289" s="46">
        <v>0</v>
      </c>
      <c r="D289" s="60">
        <v>0</v>
      </c>
      <c r="E289" s="46">
        <v>0.33</v>
      </c>
      <c r="F289" s="10">
        <v>2.93</v>
      </c>
      <c r="G289" s="10">
        <f>VLOOKUP(A289,'[7]NF MISC Per Diem - Part B'!$A$6:$G$599,7,FALSE)</f>
        <v>-0.75</v>
      </c>
      <c r="H289" s="10">
        <v>1.98</v>
      </c>
      <c r="I289" s="61">
        <f t="shared" si="4"/>
        <v>4.49</v>
      </c>
    </row>
    <row r="290" spans="1:9" ht="15" x14ac:dyDescent="0.25">
      <c r="A290" s="25" t="s">
        <v>860</v>
      </c>
      <c r="B290" s="47" t="s">
        <v>861</v>
      </c>
      <c r="C290" s="46">
        <v>0</v>
      </c>
      <c r="D290" s="60">
        <v>0</v>
      </c>
      <c r="E290" s="46">
        <v>0.02</v>
      </c>
      <c r="F290" s="10">
        <v>3.36</v>
      </c>
      <c r="G290" s="10">
        <f>VLOOKUP(A290,'[7]NF MISC Per Diem - Part B'!$A$6:$G$599,7,FALSE)</f>
        <v>-1.72</v>
      </c>
      <c r="H290" s="10">
        <v>2.2799999999999998</v>
      </c>
      <c r="I290" s="61">
        <f t="shared" si="4"/>
        <v>3.94</v>
      </c>
    </row>
    <row r="291" spans="1:9" ht="15" x14ac:dyDescent="0.25">
      <c r="A291" s="25" t="s">
        <v>1184</v>
      </c>
      <c r="B291" s="47" t="s">
        <v>1185</v>
      </c>
      <c r="C291" s="46">
        <v>0</v>
      </c>
      <c r="D291" s="60">
        <v>0</v>
      </c>
      <c r="E291" s="46">
        <v>1.35</v>
      </c>
      <c r="F291" s="10">
        <v>3.77</v>
      </c>
      <c r="G291" s="10">
        <f>VLOOKUP(A291,'[7]NF MISC Per Diem - Part B'!$A$6:$G$599,7,FALSE)</f>
        <v>-1.75</v>
      </c>
      <c r="H291" s="10">
        <v>2.5499999999999998</v>
      </c>
      <c r="I291" s="61">
        <f t="shared" si="4"/>
        <v>5.92</v>
      </c>
    </row>
    <row r="292" spans="1:9" ht="15" x14ac:dyDescent="0.25">
      <c r="A292" s="25" t="s">
        <v>862</v>
      </c>
      <c r="B292" s="47" t="s">
        <v>863</v>
      </c>
      <c r="C292" s="46">
        <v>0</v>
      </c>
      <c r="D292" s="60">
        <v>0</v>
      </c>
      <c r="E292" s="46">
        <v>0</v>
      </c>
      <c r="F292" s="10">
        <v>4.3600000000000003</v>
      </c>
      <c r="G292" s="10">
        <f>VLOOKUP(A292,'[7]NF MISC Per Diem - Part B'!$A$6:$G$599,7,FALSE)</f>
        <v>-1.56</v>
      </c>
      <c r="H292" s="10">
        <v>2.95</v>
      </c>
      <c r="I292" s="61">
        <f t="shared" si="4"/>
        <v>5.75</v>
      </c>
    </row>
    <row r="293" spans="1:9" ht="15" x14ac:dyDescent="0.25">
      <c r="A293" s="25" t="s">
        <v>284</v>
      </c>
      <c r="B293" s="47" t="s">
        <v>285</v>
      </c>
      <c r="C293" s="46">
        <v>0</v>
      </c>
      <c r="D293" s="60">
        <v>0</v>
      </c>
      <c r="E293" s="46">
        <v>1.79</v>
      </c>
      <c r="F293" s="10">
        <v>2.94</v>
      </c>
      <c r="G293" s="10">
        <f>VLOOKUP(A293,'[7]NF MISC Per Diem - Part B'!$A$6:$G$599,7,FALSE)</f>
        <v>-1.5</v>
      </c>
      <c r="H293" s="10">
        <v>1.99</v>
      </c>
      <c r="I293" s="61">
        <f t="shared" si="4"/>
        <v>5.22</v>
      </c>
    </row>
    <row r="294" spans="1:9" ht="15" x14ac:dyDescent="0.25">
      <c r="A294" s="25" t="s">
        <v>1186</v>
      </c>
      <c r="B294" s="47" t="s">
        <v>1187</v>
      </c>
      <c r="C294" s="46">
        <v>0</v>
      </c>
      <c r="D294" s="60">
        <v>0</v>
      </c>
      <c r="E294" s="46">
        <v>0</v>
      </c>
      <c r="F294" s="10">
        <v>4.2699999999999996</v>
      </c>
      <c r="G294" s="10">
        <f>VLOOKUP(A294,'[7]NF MISC Per Diem - Part B'!$A$6:$G$599,7,FALSE)</f>
        <v>-1.02</v>
      </c>
      <c r="H294" s="10">
        <v>2.89</v>
      </c>
      <c r="I294" s="61">
        <f t="shared" si="4"/>
        <v>6.14</v>
      </c>
    </row>
    <row r="295" spans="1:9" ht="15" x14ac:dyDescent="0.25">
      <c r="A295" s="25" t="s">
        <v>1270</v>
      </c>
      <c r="B295" s="47" t="s">
        <v>1271</v>
      </c>
      <c r="C295" s="46">
        <v>0</v>
      </c>
      <c r="D295" s="60">
        <v>0</v>
      </c>
      <c r="E295" s="46">
        <v>0.85</v>
      </c>
      <c r="F295" s="10">
        <v>2.44</v>
      </c>
      <c r="G295" s="10">
        <f>VLOOKUP(A295,'[7]NF MISC Per Diem - Part B'!$A$6:$G$599,7,FALSE)</f>
        <v>-1.1200000000000001</v>
      </c>
      <c r="H295" s="10">
        <v>1.65</v>
      </c>
      <c r="I295" s="61">
        <f t="shared" si="4"/>
        <v>3.82</v>
      </c>
    </row>
    <row r="296" spans="1:9" ht="15" x14ac:dyDescent="0.25">
      <c r="A296" s="25" t="s">
        <v>864</v>
      </c>
      <c r="B296" s="47" t="s">
        <v>865</v>
      </c>
      <c r="C296" s="46">
        <v>0</v>
      </c>
      <c r="D296" s="60">
        <v>0</v>
      </c>
      <c r="E296" s="46">
        <v>0</v>
      </c>
      <c r="F296" s="10">
        <v>3.16</v>
      </c>
      <c r="G296" s="10">
        <f>VLOOKUP(A296,'[7]NF MISC Per Diem - Part B'!$A$6:$G$599,7,FALSE)</f>
        <v>-0.68</v>
      </c>
      <c r="H296" s="10">
        <v>2.14</v>
      </c>
      <c r="I296" s="61">
        <f t="shared" si="4"/>
        <v>4.62</v>
      </c>
    </row>
    <row r="297" spans="1:9" ht="15" x14ac:dyDescent="0.25">
      <c r="A297" s="25" t="s">
        <v>280</v>
      </c>
      <c r="B297" s="47" t="s">
        <v>281</v>
      </c>
      <c r="C297" s="46">
        <v>0</v>
      </c>
      <c r="D297" s="60">
        <v>0</v>
      </c>
      <c r="E297" s="46">
        <v>1.1399999999999999</v>
      </c>
      <c r="F297" s="10">
        <v>2.78</v>
      </c>
      <c r="G297" s="10">
        <f>VLOOKUP(A297,'[7]NF MISC Per Diem - Part B'!$A$6:$G$599,7,FALSE)</f>
        <v>-1.25</v>
      </c>
      <c r="H297" s="10">
        <v>1.88</v>
      </c>
      <c r="I297" s="61">
        <f t="shared" si="4"/>
        <v>4.55</v>
      </c>
    </row>
    <row r="298" spans="1:9" ht="15" x14ac:dyDescent="0.25">
      <c r="A298" s="25" t="s">
        <v>866</v>
      </c>
      <c r="B298" s="47" t="s">
        <v>867</v>
      </c>
      <c r="C298" s="46">
        <v>0</v>
      </c>
      <c r="D298" s="60">
        <v>0</v>
      </c>
      <c r="E298" s="46">
        <v>0.67</v>
      </c>
      <c r="F298" s="10">
        <v>3.77</v>
      </c>
      <c r="G298" s="10">
        <f>VLOOKUP(A298,'[7]NF MISC Per Diem - Part B'!$A$6:$G$599,7,FALSE)</f>
        <v>-1.1399999999999999</v>
      </c>
      <c r="H298" s="10">
        <v>2.5499999999999998</v>
      </c>
      <c r="I298" s="61">
        <f t="shared" si="4"/>
        <v>5.85</v>
      </c>
    </row>
    <row r="299" spans="1:9" ht="15" x14ac:dyDescent="0.25">
      <c r="A299" s="25" t="s">
        <v>592</v>
      </c>
      <c r="B299" s="47" t="s">
        <v>593</v>
      </c>
      <c r="C299" s="46">
        <v>0</v>
      </c>
      <c r="D299" s="60">
        <v>0</v>
      </c>
      <c r="E299" s="46">
        <v>0.08</v>
      </c>
      <c r="F299" s="10">
        <v>3.62</v>
      </c>
      <c r="G299" s="10">
        <f>VLOOKUP(A299,'[7]NF MISC Per Diem - Part B'!$A$6:$G$599,7,FALSE)</f>
        <v>-1.85</v>
      </c>
      <c r="H299" s="10">
        <v>2.4500000000000002</v>
      </c>
      <c r="I299" s="61">
        <f t="shared" si="4"/>
        <v>4.3</v>
      </c>
    </row>
    <row r="300" spans="1:9" ht="15" x14ac:dyDescent="0.25">
      <c r="A300" s="25" t="s">
        <v>530</v>
      </c>
      <c r="B300" s="47" t="s">
        <v>531</v>
      </c>
      <c r="C300" s="46">
        <v>0</v>
      </c>
      <c r="D300" s="60">
        <v>0</v>
      </c>
      <c r="E300" s="46">
        <v>0.37</v>
      </c>
      <c r="F300" s="10">
        <v>2.64</v>
      </c>
      <c r="G300" s="10">
        <f>VLOOKUP(A300,'[7]NF MISC Per Diem - Part B'!$A$6:$G$599,7,FALSE)</f>
        <v>-1.04</v>
      </c>
      <c r="H300" s="10">
        <v>1.79</v>
      </c>
      <c r="I300" s="61">
        <f t="shared" si="4"/>
        <v>3.76</v>
      </c>
    </row>
    <row r="301" spans="1:9" ht="15" x14ac:dyDescent="0.25">
      <c r="A301" s="25" t="s">
        <v>868</v>
      </c>
      <c r="B301" s="47" t="s">
        <v>869</v>
      </c>
      <c r="C301" s="46">
        <v>0</v>
      </c>
      <c r="D301" s="60">
        <v>0</v>
      </c>
      <c r="E301" s="46">
        <v>0</v>
      </c>
      <c r="F301" s="10">
        <v>4.25</v>
      </c>
      <c r="G301" s="10">
        <f>VLOOKUP(A301,'[7]NF MISC Per Diem - Part B'!$A$6:$G$599,7,FALSE)</f>
        <v>-3.14</v>
      </c>
      <c r="H301" s="10">
        <v>2.9</v>
      </c>
      <c r="I301" s="61">
        <f t="shared" si="4"/>
        <v>4.01</v>
      </c>
    </row>
    <row r="302" spans="1:9" ht="15" x14ac:dyDescent="0.25">
      <c r="A302" s="25" t="s">
        <v>870</v>
      </c>
      <c r="B302" s="47" t="s">
        <v>871</v>
      </c>
      <c r="C302" s="46">
        <v>0</v>
      </c>
      <c r="D302" s="60">
        <v>0</v>
      </c>
      <c r="E302" s="46">
        <v>0</v>
      </c>
      <c r="F302" s="10">
        <v>2.9</v>
      </c>
      <c r="G302" s="10">
        <f>VLOOKUP(A302,'[7]NF MISC Per Diem - Part B'!$A$6:$G$599,7,FALSE)</f>
        <v>-0.37</v>
      </c>
      <c r="H302" s="10">
        <v>1.96</v>
      </c>
      <c r="I302" s="61">
        <f t="shared" si="4"/>
        <v>4.49</v>
      </c>
    </row>
    <row r="303" spans="1:9" ht="15" x14ac:dyDescent="0.25">
      <c r="A303" s="25" t="s">
        <v>872</v>
      </c>
      <c r="B303" s="47" t="s">
        <v>873</v>
      </c>
      <c r="C303" s="46">
        <v>0</v>
      </c>
      <c r="D303" s="60">
        <v>0</v>
      </c>
      <c r="E303" s="46">
        <v>0</v>
      </c>
      <c r="F303" s="10">
        <v>4.54</v>
      </c>
      <c r="G303" s="10">
        <f>VLOOKUP(A303,'[7]NF MISC Per Diem - Part B'!$A$6:$G$599,7,FALSE)</f>
        <v>-2.64</v>
      </c>
      <c r="H303" s="10">
        <v>3.06</v>
      </c>
      <c r="I303" s="61">
        <f t="shared" si="4"/>
        <v>4.96</v>
      </c>
    </row>
    <row r="304" spans="1:9" ht="15" x14ac:dyDescent="0.25">
      <c r="A304" s="25" t="s">
        <v>874</v>
      </c>
      <c r="B304" s="47" t="s">
        <v>875</v>
      </c>
      <c r="C304" s="46">
        <v>0</v>
      </c>
      <c r="D304" s="60">
        <v>0</v>
      </c>
      <c r="E304" s="46">
        <v>0.17</v>
      </c>
      <c r="F304" s="10">
        <v>2.88</v>
      </c>
      <c r="G304" s="10">
        <f>VLOOKUP(A304,'[7]NF MISC Per Diem - Part B'!$A$6:$G$599,7,FALSE)</f>
        <v>-2.71</v>
      </c>
      <c r="H304" s="10">
        <v>1.95</v>
      </c>
      <c r="I304" s="61">
        <f t="shared" si="4"/>
        <v>2.29</v>
      </c>
    </row>
    <row r="305" spans="1:9" ht="15" x14ac:dyDescent="0.25">
      <c r="A305" s="25" t="s">
        <v>576</v>
      </c>
      <c r="B305" s="47" t="s">
        <v>577</v>
      </c>
      <c r="C305" s="46">
        <v>0</v>
      </c>
      <c r="D305" s="60">
        <v>0</v>
      </c>
      <c r="E305" s="46">
        <v>0.43</v>
      </c>
      <c r="F305" s="10">
        <v>2.63</v>
      </c>
      <c r="G305" s="10">
        <f>VLOOKUP(A305,'[7]NF MISC Per Diem - Part B'!$A$6:$G$599,7,FALSE)</f>
        <v>-1.63</v>
      </c>
      <c r="H305" s="10">
        <v>1.78</v>
      </c>
      <c r="I305" s="61">
        <f t="shared" si="4"/>
        <v>3.21</v>
      </c>
    </row>
    <row r="306" spans="1:9" ht="15" x14ac:dyDescent="0.25">
      <c r="A306" s="25" t="s">
        <v>554</v>
      </c>
      <c r="B306" s="47" t="s">
        <v>555</v>
      </c>
      <c r="C306" s="46">
        <v>0</v>
      </c>
      <c r="D306" s="60">
        <v>0</v>
      </c>
      <c r="E306" s="46">
        <v>0.48</v>
      </c>
      <c r="F306" s="10">
        <v>3.5</v>
      </c>
      <c r="G306" s="10">
        <f>VLOOKUP(A306,'[7]NF MISC Per Diem - Part B'!$A$6:$G$599,7,FALSE)</f>
        <v>-1.1399999999999999</v>
      </c>
      <c r="H306" s="10">
        <v>2.37</v>
      </c>
      <c r="I306" s="61">
        <f t="shared" si="4"/>
        <v>5.21</v>
      </c>
    </row>
    <row r="307" spans="1:9" ht="15" x14ac:dyDescent="0.25">
      <c r="A307" s="25" t="s">
        <v>438</v>
      </c>
      <c r="B307" s="47" t="s">
        <v>439</v>
      </c>
      <c r="C307" s="46">
        <v>0</v>
      </c>
      <c r="D307" s="60">
        <v>0</v>
      </c>
      <c r="E307" s="46">
        <v>1.32</v>
      </c>
      <c r="F307" s="10">
        <v>3.3</v>
      </c>
      <c r="G307" s="10">
        <f>VLOOKUP(A307,'[7]NF MISC Per Diem - Part B'!$A$6:$G$599,7,FALSE)</f>
        <v>-1.61</v>
      </c>
      <c r="H307" s="10">
        <v>2.23</v>
      </c>
      <c r="I307" s="61">
        <f t="shared" si="4"/>
        <v>5.24</v>
      </c>
    </row>
    <row r="308" spans="1:9" ht="15" x14ac:dyDescent="0.25">
      <c r="A308" s="25" t="s">
        <v>876</v>
      </c>
      <c r="B308" s="47" t="s">
        <v>877</v>
      </c>
      <c r="C308" s="46">
        <v>0</v>
      </c>
      <c r="D308" s="60">
        <v>0</v>
      </c>
      <c r="E308" s="46">
        <v>0</v>
      </c>
      <c r="F308" s="10">
        <v>3.11</v>
      </c>
      <c r="G308" s="10">
        <f>VLOOKUP(A308,'[7]NF MISC Per Diem - Part B'!$A$6:$G$599,7,FALSE)</f>
        <v>-0.95</v>
      </c>
      <c r="H308" s="10">
        <v>2.1</v>
      </c>
      <c r="I308" s="61">
        <f t="shared" si="4"/>
        <v>4.26</v>
      </c>
    </row>
    <row r="309" spans="1:9" ht="15" x14ac:dyDescent="0.25">
      <c r="A309" s="25" t="s">
        <v>854</v>
      </c>
      <c r="B309" s="47" t="s">
        <v>855</v>
      </c>
      <c r="C309" s="46">
        <v>0</v>
      </c>
      <c r="D309" s="60">
        <v>0</v>
      </c>
      <c r="E309" s="46">
        <v>0.49</v>
      </c>
      <c r="F309" s="10">
        <v>2.81</v>
      </c>
      <c r="G309" s="10">
        <f>VLOOKUP(A309,'[7]NF MISC Per Diem - Part B'!$A$6:$G$599,7,FALSE)</f>
        <v>-1.1399999999999999</v>
      </c>
      <c r="H309" s="10">
        <v>1.9</v>
      </c>
      <c r="I309" s="61">
        <f t="shared" si="4"/>
        <v>4.0599999999999996</v>
      </c>
    </row>
    <row r="310" spans="1:9" ht="15" x14ac:dyDescent="0.25">
      <c r="A310" s="25" t="s">
        <v>878</v>
      </c>
      <c r="B310" s="47" t="s">
        <v>879</v>
      </c>
      <c r="C310" s="46">
        <v>0</v>
      </c>
      <c r="D310" s="60">
        <v>0</v>
      </c>
      <c r="E310" s="46">
        <v>0</v>
      </c>
      <c r="F310" s="10">
        <v>3.3</v>
      </c>
      <c r="G310" s="10">
        <f>VLOOKUP(A310,'[7]NF MISC Per Diem - Part B'!$A$6:$G$599,7,FALSE)</f>
        <v>-1.94</v>
      </c>
      <c r="H310" s="10">
        <v>2.23</v>
      </c>
      <c r="I310" s="61">
        <f t="shared" si="4"/>
        <v>3.59</v>
      </c>
    </row>
    <row r="311" spans="1:9" ht="15" x14ac:dyDescent="0.25">
      <c r="A311" s="25" t="s">
        <v>628</v>
      </c>
      <c r="B311" s="47" t="s">
        <v>629</v>
      </c>
      <c r="C311" s="46">
        <v>0</v>
      </c>
      <c r="D311" s="60">
        <v>0</v>
      </c>
      <c r="E311" s="46">
        <v>0.42</v>
      </c>
      <c r="F311" s="10">
        <v>3.59</v>
      </c>
      <c r="G311" s="10">
        <f>VLOOKUP(A311,'[7]NF MISC Per Diem - Part B'!$A$6:$G$599,7,FALSE)</f>
        <v>-1.34</v>
      </c>
      <c r="H311" s="10">
        <v>2.42</v>
      </c>
      <c r="I311" s="61">
        <f t="shared" si="4"/>
        <v>5.09</v>
      </c>
    </row>
    <row r="312" spans="1:9" ht="15" x14ac:dyDescent="0.25">
      <c r="A312" s="25" t="s">
        <v>880</v>
      </c>
      <c r="B312" s="47" t="s">
        <v>881</v>
      </c>
      <c r="C312" s="46">
        <v>0</v>
      </c>
      <c r="D312" s="60">
        <v>0</v>
      </c>
      <c r="E312" s="46">
        <v>0.03</v>
      </c>
      <c r="F312" s="10">
        <v>3.47</v>
      </c>
      <c r="G312" s="10">
        <f>VLOOKUP(A312,'[7]NF MISC Per Diem - Part B'!$A$6:$G$599,7,FALSE)</f>
        <v>-2.37</v>
      </c>
      <c r="H312" s="10">
        <v>2.37</v>
      </c>
      <c r="I312" s="61">
        <f t="shared" si="4"/>
        <v>3.5</v>
      </c>
    </row>
    <row r="313" spans="1:9" ht="15" x14ac:dyDescent="0.25">
      <c r="A313" s="25" t="s">
        <v>634</v>
      </c>
      <c r="B313" s="47" t="s">
        <v>635</v>
      </c>
      <c r="C313" s="46">
        <v>0</v>
      </c>
      <c r="D313" s="60">
        <v>0</v>
      </c>
      <c r="E313" s="46">
        <v>0.63</v>
      </c>
      <c r="F313" s="10">
        <v>4.3099999999999996</v>
      </c>
      <c r="G313" s="10">
        <f>VLOOKUP(A313,'[7]NF MISC Per Diem - Part B'!$A$6:$G$599,7,FALSE)</f>
        <v>-2.41</v>
      </c>
      <c r="H313" s="10">
        <v>2.92</v>
      </c>
      <c r="I313" s="61">
        <f t="shared" si="4"/>
        <v>5.45</v>
      </c>
    </row>
    <row r="314" spans="1:9" ht="15" x14ac:dyDescent="0.25">
      <c r="A314" s="25" t="s">
        <v>213</v>
      </c>
      <c r="B314" s="47" t="s">
        <v>214</v>
      </c>
      <c r="C314" s="46">
        <v>0</v>
      </c>
      <c r="D314" s="60">
        <v>0</v>
      </c>
      <c r="E314" s="46">
        <v>2.2599999999999998</v>
      </c>
      <c r="F314" s="10">
        <v>2.31</v>
      </c>
      <c r="G314" s="10">
        <f>VLOOKUP(A314,'[7]NF MISC Per Diem - Part B'!$A$6:$G$599,7,FALSE)</f>
        <v>-0.94</v>
      </c>
      <c r="H314" s="10">
        <v>1.56</v>
      </c>
      <c r="I314" s="61">
        <f t="shared" si="4"/>
        <v>5.19</v>
      </c>
    </row>
    <row r="315" spans="1:9" ht="15" x14ac:dyDescent="0.25">
      <c r="A315" s="25" t="s">
        <v>1305</v>
      </c>
      <c r="B315" s="47" t="s">
        <v>326</v>
      </c>
      <c r="C315" s="46">
        <v>0</v>
      </c>
      <c r="D315" s="60">
        <v>0</v>
      </c>
      <c r="E315" s="46">
        <v>0.57999999999999996</v>
      </c>
      <c r="F315" s="10">
        <v>3.69</v>
      </c>
      <c r="G315" s="10">
        <f>VLOOKUP(A315,'[7]NF MISC Per Diem - Part B'!$A$6:$G$599,7,FALSE)</f>
        <v>-1.45</v>
      </c>
      <c r="H315" s="10">
        <v>2.4900000000000002</v>
      </c>
      <c r="I315" s="61">
        <f t="shared" si="4"/>
        <v>5.31</v>
      </c>
    </row>
    <row r="316" spans="1:9" ht="15" x14ac:dyDescent="0.25">
      <c r="A316" s="25" t="s">
        <v>694</v>
      </c>
      <c r="B316" s="47" t="s">
        <v>695</v>
      </c>
      <c r="C316" s="46">
        <v>0</v>
      </c>
      <c r="D316" s="60">
        <v>0</v>
      </c>
      <c r="E316" s="46">
        <v>0.06</v>
      </c>
      <c r="F316" s="10">
        <v>3</v>
      </c>
      <c r="G316" s="10">
        <f>VLOOKUP(A316,'[7]NF MISC Per Diem - Part B'!$A$6:$G$599,7,FALSE)</f>
        <v>-1.1599999999999999</v>
      </c>
      <c r="H316" s="10">
        <v>2.0299999999999998</v>
      </c>
      <c r="I316" s="61">
        <f t="shared" si="4"/>
        <v>3.93</v>
      </c>
    </row>
    <row r="317" spans="1:9" ht="15" x14ac:dyDescent="0.25">
      <c r="A317" s="25" t="s">
        <v>669</v>
      </c>
      <c r="B317" s="47" t="s">
        <v>670</v>
      </c>
      <c r="C317" s="46">
        <v>0</v>
      </c>
      <c r="D317" s="60">
        <v>0</v>
      </c>
      <c r="E317" s="46">
        <v>0.16</v>
      </c>
      <c r="F317" s="10">
        <v>2.5499999999999998</v>
      </c>
      <c r="G317" s="10">
        <f>VLOOKUP(A317,'[7]NF MISC Per Diem - Part B'!$A$6:$G$599,7,FALSE)</f>
        <v>-0.48</v>
      </c>
      <c r="H317" s="10">
        <v>1.73</v>
      </c>
      <c r="I317" s="61">
        <f t="shared" si="4"/>
        <v>3.96</v>
      </c>
    </row>
    <row r="318" spans="1:9" ht="15" x14ac:dyDescent="0.25">
      <c r="A318" s="25" t="s">
        <v>199</v>
      </c>
      <c r="B318" s="47" t="s">
        <v>1189</v>
      </c>
      <c r="C318" s="46">
        <v>0</v>
      </c>
      <c r="D318" s="60">
        <v>0</v>
      </c>
      <c r="E318" s="46">
        <v>1.67</v>
      </c>
      <c r="F318" s="10">
        <v>2.76</v>
      </c>
      <c r="G318" s="10">
        <f>VLOOKUP(A318,'[7]NF MISC Per Diem - Part B'!$A$6:$G$599,7,FALSE)</f>
        <v>-0.65</v>
      </c>
      <c r="H318" s="10">
        <v>1.87</v>
      </c>
      <c r="I318" s="61">
        <f t="shared" si="4"/>
        <v>5.65</v>
      </c>
    </row>
    <row r="319" spans="1:9" ht="15" x14ac:dyDescent="0.25">
      <c r="A319" s="25" t="s">
        <v>145</v>
      </c>
      <c r="B319" s="47" t="s">
        <v>146</v>
      </c>
      <c r="C319" s="46">
        <v>0</v>
      </c>
      <c r="D319" s="60">
        <v>-6.41</v>
      </c>
      <c r="E319" s="46">
        <v>3.68</v>
      </c>
      <c r="F319" s="10">
        <v>4.22</v>
      </c>
      <c r="G319" s="10">
        <f>VLOOKUP(A319,'[7]NF MISC Per Diem - Part B'!$A$6:$G$599,7,FALSE)</f>
        <v>-1.87</v>
      </c>
      <c r="H319" s="10">
        <v>2.85</v>
      </c>
      <c r="I319" s="61">
        <f t="shared" si="4"/>
        <v>2.4700000000000002</v>
      </c>
    </row>
    <row r="320" spans="1:9" ht="15" x14ac:dyDescent="0.25">
      <c r="A320" s="25" t="s">
        <v>884</v>
      </c>
      <c r="B320" s="47" t="s">
        <v>885</v>
      </c>
      <c r="C320" s="46">
        <v>0</v>
      </c>
      <c r="D320" s="60">
        <v>0</v>
      </c>
      <c r="E320" s="46">
        <v>0</v>
      </c>
      <c r="F320" s="10">
        <v>2.68</v>
      </c>
      <c r="G320" s="10">
        <f>VLOOKUP(A320,'[7]NF MISC Per Diem - Part B'!$A$6:$G$599,7,FALSE)</f>
        <v>-0.6</v>
      </c>
      <c r="H320" s="10">
        <v>1.81</v>
      </c>
      <c r="I320" s="61">
        <f t="shared" si="4"/>
        <v>3.89</v>
      </c>
    </row>
    <row r="321" spans="1:9" ht="15" x14ac:dyDescent="0.25">
      <c r="A321" s="25" t="s">
        <v>886</v>
      </c>
      <c r="B321" s="47" t="s">
        <v>887</v>
      </c>
      <c r="C321" s="46">
        <v>0</v>
      </c>
      <c r="D321" s="60">
        <v>0</v>
      </c>
      <c r="E321" s="46">
        <v>0</v>
      </c>
      <c r="F321" s="10">
        <v>4.34</v>
      </c>
      <c r="G321" s="10">
        <f>VLOOKUP(A321,'[7]NF MISC Per Diem - Part B'!$A$6:$G$599,7,FALSE)</f>
        <v>-0.55000000000000004</v>
      </c>
      <c r="H321" s="10">
        <v>2.94</v>
      </c>
      <c r="I321" s="61">
        <f t="shared" si="4"/>
        <v>6.73</v>
      </c>
    </row>
    <row r="322" spans="1:9" ht="15" x14ac:dyDescent="0.25">
      <c r="A322" s="25" t="s">
        <v>378</v>
      </c>
      <c r="B322" s="47" t="s">
        <v>379</v>
      </c>
      <c r="C322" s="46">
        <v>0</v>
      </c>
      <c r="D322" s="60">
        <v>0</v>
      </c>
      <c r="E322" s="46">
        <v>0.62</v>
      </c>
      <c r="F322" s="10">
        <v>3.55</v>
      </c>
      <c r="G322" s="10">
        <f>VLOOKUP(A322,'[7]NF MISC Per Diem - Part B'!$A$6:$G$599,7,FALSE)</f>
        <v>-1.19</v>
      </c>
      <c r="H322" s="10">
        <v>2.4</v>
      </c>
      <c r="I322" s="61">
        <f t="shared" si="4"/>
        <v>5.38</v>
      </c>
    </row>
    <row r="323" spans="1:9" ht="15" x14ac:dyDescent="0.25">
      <c r="A323" s="25" t="s">
        <v>237</v>
      </c>
      <c r="B323" s="47" t="s">
        <v>238</v>
      </c>
      <c r="C323" s="46">
        <v>0</v>
      </c>
      <c r="D323" s="60">
        <v>0</v>
      </c>
      <c r="E323" s="46">
        <v>1.4</v>
      </c>
      <c r="F323" s="10">
        <v>3.66</v>
      </c>
      <c r="G323" s="10">
        <f>VLOOKUP(A323,'[7]NF MISC Per Diem - Part B'!$A$6:$G$599,7,FALSE)</f>
        <v>-1.18</v>
      </c>
      <c r="H323" s="10">
        <v>2.4700000000000002</v>
      </c>
      <c r="I323" s="61">
        <f t="shared" si="4"/>
        <v>6.35</v>
      </c>
    </row>
    <row r="324" spans="1:9" ht="15" x14ac:dyDescent="0.25">
      <c r="A324" s="25" t="s">
        <v>888</v>
      </c>
      <c r="B324" s="47" t="s">
        <v>889</v>
      </c>
      <c r="C324" s="46">
        <v>0</v>
      </c>
      <c r="D324" s="60">
        <v>0</v>
      </c>
      <c r="E324" s="46">
        <v>0</v>
      </c>
      <c r="F324" s="10">
        <v>3.88</v>
      </c>
      <c r="G324" s="10">
        <f>VLOOKUP(A324,'[7]NF MISC Per Diem - Part B'!$A$6:$G$599,7,FALSE)</f>
        <v>-5.41</v>
      </c>
      <c r="H324" s="10">
        <v>2.62</v>
      </c>
      <c r="I324" s="61">
        <f t="shared" si="4"/>
        <v>1.0900000000000001</v>
      </c>
    </row>
    <row r="325" spans="1:9" ht="15" x14ac:dyDescent="0.25">
      <c r="A325" s="25" t="s">
        <v>1190</v>
      </c>
      <c r="B325" s="47" t="s">
        <v>1191</v>
      </c>
      <c r="C325" s="46">
        <v>0</v>
      </c>
      <c r="D325" s="60">
        <v>0</v>
      </c>
      <c r="E325" s="46">
        <v>1.23</v>
      </c>
      <c r="F325" s="10">
        <v>3.23</v>
      </c>
      <c r="G325" s="10">
        <f>VLOOKUP(A325,'[7]NF MISC Per Diem - Part B'!$A$6:$G$599,7,FALSE)</f>
        <v>-1.54</v>
      </c>
      <c r="H325" s="10">
        <v>2.19</v>
      </c>
      <c r="I325" s="61">
        <f t="shared" si="4"/>
        <v>5.1100000000000003</v>
      </c>
    </row>
    <row r="326" spans="1:9" ht="15" x14ac:dyDescent="0.25">
      <c r="A326" s="20" t="s">
        <v>1317</v>
      </c>
      <c r="B326" s="47" t="s">
        <v>1318</v>
      </c>
      <c r="C326" s="46">
        <v>0</v>
      </c>
      <c r="D326" s="60">
        <v>0</v>
      </c>
      <c r="E326" s="46">
        <v>1.1299999999999999</v>
      </c>
      <c r="F326" s="10">
        <v>2.71</v>
      </c>
      <c r="G326" s="10">
        <f>VLOOKUP(A326,'[7]NF MISC Per Diem - Part B'!$A$6:$G$599,7,FALSE)</f>
        <v>-0.65</v>
      </c>
      <c r="H326" s="10">
        <v>1.84</v>
      </c>
      <c r="I326" s="61">
        <f t="shared" si="4"/>
        <v>5.03</v>
      </c>
    </row>
    <row r="327" spans="1:9" ht="15" x14ac:dyDescent="0.25">
      <c r="A327" s="25" t="s">
        <v>333</v>
      </c>
      <c r="B327" s="47" t="s">
        <v>334</v>
      </c>
      <c r="C327" s="46">
        <v>0</v>
      </c>
      <c r="D327" s="60">
        <v>0</v>
      </c>
      <c r="E327" s="46">
        <v>1.38</v>
      </c>
      <c r="F327" s="10">
        <v>3.36</v>
      </c>
      <c r="G327" s="10">
        <f>VLOOKUP(A327,'[7]NF MISC Per Diem - Part B'!$A$6:$G$599,7,FALSE)</f>
        <v>-1.22</v>
      </c>
      <c r="H327" s="10">
        <v>2.2799999999999998</v>
      </c>
      <c r="I327" s="61">
        <f t="shared" ref="I327:I390" si="5">ROUND(C327+D327+E327+F327+G327+H327,2)</f>
        <v>5.8</v>
      </c>
    </row>
    <row r="328" spans="1:9" ht="15" x14ac:dyDescent="0.25">
      <c r="A328" s="25" t="s">
        <v>153</v>
      </c>
      <c r="B328" s="47" t="s">
        <v>154</v>
      </c>
      <c r="C328" s="46">
        <v>0</v>
      </c>
      <c r="D328" s="60">
        <v>0</v>
      </c>
      <c r="E328" s="46">
        <v>1.28</v>
      </c>
      <c r="F328" s="10">
        <v>4.3499999999999996</v>
      </c>
      <c r="G328" s="10">
        <f>VLOOKUP(A328,'[7]NF MISC Per Diem - Part B'!$A$6:$G$599,7,FALSE)</f>
        <v>-0.97</v>
      </c>
      <c r="H328" s="10">
        <v>2.94</v>
      </c>
      <c r="I328" s="61">
        <f t="shared" si="5"/>
        <v>7.6</v>
      </c>
    </row>
    <row r="329" spans="1:9" ht="15" x14ac:dyDescent="0.25">
      <c r="A329" s="25" t="s">
        <v>49</v>
      </c>
      <c r="B329" s="47" t="s">
        <v>50</v>
      </c>
      <c r="C329" s="46">
        <v>0</v>
      </c>
      <c r="D329" s="60">
        <v>0</v>
      </c>
      <c r="E329" s="46">
        <v>7.37</v>
      </c>
      <c r="F329" s="10">
        <v>4.07</v>
      </c>
      <c r="G329" s="10">
        <f>VLOOKUP(A329,'[7]NF MISC Per Diem - Part B'!$A$6:$G$599,7,FALSE)</f>
        <v>-3.07</v>
      </c>
      <c r="H329" s="10">
        <v>2.75</v>
      </c>
      <c r="I329" s="61">
        <f t="shared" si="5"/>
        <v>11.12</v>
      </c>
    </row>
    <row r="330" spans="1:9" ht="15" x14ac:dyDescent="0.25">
      <c r="A330" s="25" t="s">
        <v>1301</v>
      </c>
      <c r="B330" s="47" t="s">
        <v>1302</v>
      </c>
      <c r="C330" s="46">
        <v>0</v>
      </c>
      <c r="D330" s="60">
        <v>0</v>
      </c>
      <c r="E330" s="46">
        <v>0.71</v>
      </c>
      <c r="F330" s="10">
        <v>3.89</v>
      </c>
      <c r="G330" s="10">
        <f>VLOOKUP(A330,'[7]NF MISC Per Diem - Part B'!$A$6:$G$599,7,FALSE)</f>
        <v>-1.24</v>
      </c>
      <c r="H330" s="10">
        <v>2.62</v>
      </c>
      <c r="I330" s="61">
        <f t="shared" si="5"/>
        <v>5.98</v>
      </c>
    </row>
    <row r="331" spans="1:9" ht="15" x14ac:dyDescent="0.25">
      <c r="A331" s="25" t="s">
        <v>890</v>
      </c>
      <c r="B331" s="47" t="s">
        <v>891</v>
      </c>
      <c r="C331" s="46">
        <v>0</v>
      </c>
      <c r="D331" s="60">
        <v>0</v>
      </c>
      <c r="E331" s="46">
        <v>0</v>
      </c>
      <c r="F331" s="10">
        <v>2.65</v>
      </c>
      <c r="G331" s="10">
        <f>VLOOKUP(A331,'[7]NF MISC Per Diem - Part B'!$A$6:$G$599,7,FALSE)</f>
        <v>-1.21</v>
      </c>
      <c r="H331" s="10">
        <v>1.79</v>
      </c>
      <c r="I331" s="61">
        <f t="shared" si="5"/>
        <v>3.23</v>
      </c>
    </row>
    <row r="332" spans="1:9" ht="15" x14ac:dyDescent="0.25">
      <c r="A332" s="25" t="s">
        <v>207</v>
      </c>
      <c r="B332" s="47" t="s">
        <v>208</v>
      </c>
      <c r="C332" s="46">
        <v>0</v>
      </c>
      <c r="D332" s="60">
        <v>0</v>
      </c>
      <c r="E332" s="46">
        <v>2.35</v>
      </c>
      <c r="F332" s="10">
        <v>2.69</v>
      </c>
      <c r="G332" s="10">
        <f>VLOOKUP(A332,'[7]NF MISC Per Diem - Part B'!$A$6:$G$599,7,FALSE)</f>
        <v>-0.63</v>
      </c>
      <c r="H332" s="10">
        <v>1.82</v>
      </c>
      <c r="I332" s="61">
        <f t="shared" si="5"/>
        <v>6.23</v>
      </c>
    </row>
    <row r="333" spans="1:9" ht="15" x14ac:dyDescent="0.25">
      <c r="A333" s="25" t="s">
        <v>655</v>
      </c>
      <c r="B333" s="47" t="s">
        <v>656</v>
      </c>
      <c r="C333" s="46">
        <v>0</v>
      </c>
      <c r="D333" s="60">
        <v>-4.34</v>
      </c>
      <c r="E333" s="46">
        <v>1.04</v>
      </c>
      <c r="F333" s="10">
        <v>3.09</v>
      </c>
      <c r="G333" s="10">
        <f>VLOOKUP(A333,'[7]NF MISC Per Diem - Part B'!$A$6:$G$599,7,FALSE)</f>
        <v>-0.42</v>
      </c>
      <c r="H333" s="10">
        <v>2.09</v>
      </c>
      <c r="I333" s="61">
        <f t="shared" si="5"/>
        <v>1.46</v>
      </c>
    </row>
    <row r="334" spans="1:9" ht="15" x14ac:dyDescent="0.25">
      <c r="A334" s="25" t="s">
        <v>231</v>
      </c>
      <c r="B334" s="47" t="s">
        <v>232</v>
      </c>
      <c r="C334" s="46">
        <v>0</v>
      </c>
      <c r="D334" s="60">
        <v>-4.0199999999999996</v>
      </c>
      <c r="E334" s="46">
        <v>2.0099999999999998</v>
      </c>
      <c r="F334" s="10">
        <v>2.77</v>
      </c>
      <c r="G334" s="10">
        <f>VLOOKUP(A334,'[7]NF MISC Per Diem - Part B'!$A$6:$G$599,7,FALSE)</f>
        <v>-0.74</v>
      </c>
      <c r="H334" s="10">
        <v>1.87</v>
      </c>
      <c r="I334" s="61">
        <f t="shared" si="5"/>
        <v>1.89</v>
      </c>
    </row>
    <row r="335" spans="1:9" ht="15" x14ac:dyDescent="0.25">
      <c r="A335" s="25" t="s">
        <v>163</v>
      </c>
      <c r="B335" s="47" t="s">
        <v>164</v>
      </c>
      <c r="C335" s="46">
        <v>0</v>
      </c>
      <c r="D335" s="60">
        <v>0</v>
      </c>
      <c r="E335" s="46">
        <v>2.2599999999999998</v>
      </c>
      <c r="F335" s="10">
        <v>3.04</v>
      </c>
      <c r="G335" s="10">
        <f>VLOOKUP(A335,'[7]NF MISC Per Diem - Part B'!$A$6:$G$599,7,FALSE)</f>
        <v>-0.74</v>
      </c>
      <c r="H335" s="10">
        <v>2.06</v>
      </c>
      <c r="I335" s="61">
        <f t="shared" si="5"/>
        <v>6.62</v>
      </c>
    </row>
    <row r="336" spans="1:9" ht="15" x14ac:dyDescent="0.25">
      <c r="A336" s="25" t="s">
        <v>892</v>
      </c>
      <c r="B336" s="47" t="s">
        <v>893</v>
      </c>
      <c r="C336" s="46">
        <v>0</v>
      </c>
      <c r="D336" s="60">
        <v>0</v>
      </c>
      <c r="E336" s="46">
        <v>0</v>
      </c>
      <c r="F336" s="10">
        <v>3.98</v>
      </c>
      <c r="G336" s="10">
        <f>VLOOKUP(A336,'[7]NF MISC Per Diem - Part B'!$A$6:$G$599,7,FALSE)</f>
        <v>-1</v>
      </c>
      <c r="H336" s="10">
        <v>2.69</v>
      </c>
      <c r="I336" s="61">
        <f t="shared" si="5"/>
        <v>5.67</v>
      </c>
    </row>
    <row r="337" spans="1:9" ht="15" x14ac:dyDescent="0.25">
      <c r="A337" s="25" t="s">
        <v>37</v>
      </c>
      <c r="B337" s="47" t="s">
        <v>38</v>
      </c>
      <c r="C337" s="46">
        <v>0</v>
      </c>
      <c r="D337" s="60">
        <v>0</v>
      </c>
      <c r="E337" s="46">
        <v>5.89</v>
      </c>
      <c r="F337" s="10">
        <v>3.41</v>
      </c>
      <c r="G337" s="10">
        <f>VLOOKUP(A337,'[7]NF MISC Per Diem - Part B'!$A$6:$G$599,7,FALSE)</f>
        <v>-1.35</v>
      </c>
      <c r="H337" s="10">
        <v>2.31</v>
      </c>
      <c r="I337" s="61">
        <f t="shared" si="5"/>
        <v>10.26</v>
      </c>
    </row>
    <row r="338" spans="1:9" ht="15" x14ac:dyDescent="0.25">
      <c r="A338" s="25" t="s">
        <v>638</v>
      </c>
      <c r="B338" s="47" t="s">
        <v>639</v>
      </c>
      <c r="C338" s="46">
        <v>0</v>
      </c>
      <c r="D338" s="60">
        <v>0</v>
      </c>
      <c r="E338" s="46">
        <v>5.43</v>
      </c>
      <c r="F338" s="10">
        <v>3.39</v>
      </c>
      <c r="G338" s="10">
        <f>VLOOKUP(A338,'[7]NF MISC Per Diem - Part B'!$A$6:$G$599,7,FALSE)</f>
        <v>-1.93</v>
      </c>
      <c r="H338" s="10">
        <v>2.29</v>
      </c>
      <c r="I338" s="61">
        <f t="shared" si="5"/>
        <v>9.18</v>
      </c>
    </row>
    <row r="339" spans="1:9" ht="15" x14ac:dyDescent="0.25">
      <c r="A339" s="25" t="s">
        <v>894</v>
      </c>
      <c r="B339" s="47" t="s">
        <v>895</v>
      </c>
      <c r="C339" s="46">
        <v>0</v>
      </c>
      <c r="D339" s="60">
        <v>0</v>
      </c>
      <c r="E339" s="46">
        <v>0</v>
      </c>
      <c r="F339" s="10">
        <v>2.48</v>
      </c>
      <c r="G339" s="10">
        <f>VLOOKUP(A339,'[7]NF MISC Per Diem - Part B'!$A$6:$G$599,7,FALSE)</f>
        <v>-0.35</v>
      </c>
      <c r="H339" s="10">
        <v>1.68</v>
      </c>
      <c r="I339" s="61">
        <f t="shared" si="5"/>
        <v>3.81</v>
      </c>
    </row>
    <row r="340" spans="1:9" ht="15" x14ac:dyDescent="0.25">
      <c r="A340" s="25" t="s">
        <v>446</v>
      </c>
      <c r="B340" s="47" t="s">
        <v>447</v>
      </c>
      <c r="C340" s="46">
        <v>0</v>
      </c>
      <c r="D340" s="60">
        <v>0</v>
      </c>
      <c r="E340" s="46">
        <v>0.56000000000000005</v>
      </c>
      <c r="F340" s="10">
        <v>3.96</v>
      </c>
      <c r="G340" s="10">
        <f>VLOOKUP(A340,'[7]NF MISC Per Diem - Part B'!$A$6:$G$599,7,FALSE)</f>
        <v>-2.13</v>
      </c>
      <c r="H340" s="10">
        <v>2.68</v>
      </c>
      <c r="I340" s="61">
        <f t="shared" si="5"/>
        <v>5.07</v>
      </c>
    </row>
    <row r="341" spans="1:9" ht="15" x14ac:dyDescent="0.25">
      <c r="A341" s="25" t="s">
        <v>205</v>
      </c>
      <c r="B341" s="47" t="s">
        <v>206</v>
      </c>
      <c r="C341" s="46">
        <v>0</v>
      </c>
      <c r="D341" s="60">
        <v>-5.34</v>
      </c>
      <c r="E341" s="46">
        <v>1.6</v>
      </c>
      <c r="F341" s="10">
        <v>3.54</v>
      </c>
      <c r="G341" s="10">
        <f>VLOOKUP(A341,'[7]NF MISC Per Diem - Part B'!$A$6:$G$599,7,FALSE)</f>
        <v>-1.45</v>
      </c>
      <c r="H341" s="10">
        <v>2.39</v>
      </c>
      <c r="I341" s="61">
        <f t="shared" si="5"/>
        <v>0.74</v>
      </c>
    </row>
    <row r="342" spans="1:9" ht="15" x14ac:dyDescent="0.25">
      <c r="A342" s="25" t="s">
        <v>423</v>
      </c>
      <c r="B342" s="47" t="s">
        <v>424</v>
      </c>
      <c r="C342" s="46">
        <v>0</v>
      </c>
      <c r="D342" s="60">
        <v>0</v>
      </c>
      <c r="E342" s="46">
        <v>0.79</v>
      </c>
      <c r="F342" s="10">
        <v>3.37</v>
      </c>
      <c r="G342" s="10">
        <f>VLOOKUP(A342,'[7]NF MISC Per Diem - Part B'!$A$6:$G$599,7,FALSE)</f>
        <v>-1.85</v>
      </c>
      <c r="H342" s="10">
        <v>2.2799999999999998</v>
      </c>
      <c r="I342" s="61">
        <f t="shared" si="5"/>
        <v>4.59</v>
      </c>
    </row>
    <row r="343" spans="1:9" ht="15" x14ac:dyDescent="0.25">
      <c r="A343" s="25" t="s">
        <v>339</v>
      </c>
      <c r="B343" s="47" t="s">
        <v>340</v>
      </c>
      <c r="C343" s="46">
        <v>0</v>
      </c>
      <c r="D343" s="60">
        <v>-5.01</v>
      </c>
      <c r="E343" s="46">
        <v>1.26</v>
      </c>
      <c r="F343" s="10">
        <v>3.26</v>
      </c>
      <c r="G343" s="10">
        <f>VLOOKUP(A343,'[7]NF MISC Per Diem - Part B'!$A$6:$G$599,7,FALSE)</f>
        <v>-1.32</v>
      </c>
      <c r="H343" s="10">
        <v>2.2000000000000002</v>
      </c>
      <c r="I343" s="61">
        <f t="shared" si="5"/>
        <v>0.39</v>
      </c>
    </row>
    <row r="344" spans="1:9" ht="15" x14ac:dyDescent="0.25">
      <c r="A344" s="25" t="s">
        <v>896</v>
      </c>
      <c r="B344" s="47" t="s">
        <v>897</v>
      </c>
      <c r="C344" s="46">
        <v>0</v>
      </c>
      <c r="D344" s="60">
        <v>0</v>
      </c>
      <c r="E344" s="46">
        <v>0</v>
      </c>
      <c r="F344" s="10">
        <v>4.25</v>
      </c>
      <c r="G344" s="10">
        <f>VLOOKUP(A344,'[7]NF MISC Per Diem - Part B'!$A$6:$G$599,7,FALSE)</f>
        <v>-1.2</v>
      </c>
      <c r="H344" s="10">
        <v>2.88</v>
      </c>
      <c r="I344" s="61">
        <f t="shared" si="5"/>
        <v>5.93</v>
      </c>
    </row>
    <row r="345" spans="1:9" ht="15" x14ac:dyDescent="0.25">
      <c r="A345" s="25" t="s">
        <v>241</v>
      </c>
      <c r="B345" s="47" t="s">
        <v>242</v>
      </c>
      <c r="C345" s="46">
        <v>0</v>
      </c>
      <c r="D345" s="60">
        <v>0</v>
      </c>
      <c r="E345" s="46">
        <v>10.87</v>
      </c>
      <c r="F345" s="10">
        <v>2.4500000000000002</v>
      </c>
      <c r="G345" s="10">
        <f>VLOOKUP(A345,'[7]NF MISC Per Diem - Part B'!$A$6:$G$599,7,FALSE)</f>
        <v>-0.67</v>
      </c>
      <c r="H345" s="10">
        <v>1.65</v>
      </c>
      <c r="I345" s="61">
        <f t="shared" si="5"/>
        <v>14.3</v>
      </c>
    </row>
    <row r="346" spans="1:9" ht="15" x14ac:dyDescent="0.25">
      <c r="A346" s="25" t="s">
        <v>215</v>
      </c>
      <c r="B346" s="47" t="s">
        <v>216</v>
      </c>
      <c r="C346" s="46">
        <v>0</v>
      </c>
      <c r="D346" s="60">
        <v>0</v>
      </c>
      <c r="E346" s="46">
        <v>5.76</v>
      </c>
      <c r="F346" s="10">
        <v>3.8</v>
      </c>
      <c r="G346" s="10">
        <f>VLOOKUP(A346,'[7]NF MISC Per Diem - Part B'!$A$6:$G$599,7,FALSE)</f>
        <v>-1.74</v>
      </c>
      <c r="H346" s="10">
        <v>2.57</v>
      </c>
      <c r="I346" s="61">
        <f t="shared" si="5"/>
        <v>10.39</v>
      </c>
    </row>
    <row r="347" spans="1:9" ht="15" x14ac:dyDescent="0.25">
      <c r="A347" s="25" t="s">
        <v>187</v>
      </c>
      <c r="B347" s="47" t="s">
        <v>188</v>
      </c>
      <c r="C347" s="46">
        <v>0</v>
      </c>
      <c r="D347" s="60">
        <v>0</v>
      </c>
      <c r="E347" s="46">
        <v>2.14</v>
      </c>
      <c r="F347" s="10">
        <v>3.08</v>
      </c>
      <c r="G347" s="10">
        <f>VLOOKUP(A347,'[7]NF MISC Per Diem - Part B'!$A$6:$G$599,7,FALSE)</f>
        <v>-0.84</v>
      </c>
      <c r="H347" s="10">
        <v>2.09</v>
      </c>
      <c r="I347" s="61">
        <f t="shared" si="5"/>
        <v>6.47</v>
      </c>
    </row>
    <row r="348" spans="1:9" ht="15" x14ac:dyDescent="0.25">
      <c r="A348" s="25" t="s">
        <v>372</v>
      </c>
      <c r="B348" s="47" t="s">
        <v>373</v>
      </c>
      <c r="C348" s="46">
        <v>0</v>
      </c>
      <c r="D348" s="60">
        <v>0</v>
      </c>
      <c r="E348" s="46">
        <v>1.04</v>
      </c>
      <c r="F348" s="10">
        <v>2.35</v>
      </c>
      <c r="G348" s="10">
        <f>VLOOKUP(A348,'[7]NF MISC Per Diem - Part B'!$A$6:$G$599,7,FALSE)</f>
        <v>-0.99</v>
      </c>
      <c r="H348" s="10">
        <v>1.59</v>
      </c>
      <c r="I348" s="61">
        <f t="shared" si="5"/>
        <v>3.99</v>
      </c>
    </row>
    <row r="349" spans="1:9" ht="15" x14ac:dyDescent="0.25">
      <c r="A349" s="25" t="s">
        <v>1192</v>
      </c>
      <c r="B349" s="47" t="s">
        <v>1193</v>
      </c>
      <c r="C349" s="46">
        <v>0</v>
      </c>
      <c r="D349" s="60">
        <v>0</v>
      </c>
      <c r="E349" s="46">
        <v>0.18</v>
      </c>
      <c r="F349" s="10">
        <v>3.63</v>
      </c>
      <c r="G349" s="10">
        <f>VLOOKUP(A349,'[7]NF MISC Per Diem - Part B'!$A$6:$G$599,7,FALSE)</f>
        <v>-0.79</v>
      </c>
      <c r="H349" s="10">
        <v>2.4500000000000002</v>
      </c>
      <c r="I349" s="61">
        <f t="shared" si="5"/>
        <v>5.47</v>
      </c>
    </row>
    <row r="350" spans="1:9" ht="15" x14ac:dyDescent="0.25">
      <c r="A350" s="25" t="s">
        <v>724</v>
      </c>
      <c r="B350" s="47" t="s">
        <v>725</v>
      </c>
      <c r="C350" s="46">
        <v>0</v>
      </c>
      <c r="D350" s="60">
        <v>0</v>
      </c>
      <c r="E350" s="46">
        <v>0.42</v>
      </c>
      <c r="F350" s="10">
        <v>2.8</v>
      </c>
      <c r="G350" s="10">
        <f>VLOOKUP(A350,'[7]NF MISC Per Diem - Part B'!$A$6:$G$599,7,FALSE)</f>
        <v>-1.75</v>
      </c>
      <c r="H350" s="10">
        <v>1.9</v>
      </c>
      <c r="I350" s="61">
        <f t="shared" si="5"/>
        <v>3.37</v>
      </c>
    </row>
    <row r="351" spans="1:9" ht="15" x14ac:dyDescent="0.25">
      <c r="A351" s="25" t="s">
        <v>882</v>
      </c>
      <c r="B351" s="47" t="s">
        <v>883</v>
      </c>
      <c r="C351" s="46">
        <v>0</v>
      </c>
      <c r="D351" s="60">
        <v>0</v>
      </c>
      <c r="E351" s="46">
        <v>0</v>
      </c>
      <c r="F351" s="10">
        <v>3.28</v>
      </c>
      <c r="G351" s="10">
        <f>VLOOKUP(A351,'[7]NF MISC Per Diem - Part B'!$A$6:$G$599,7,FALSE)</f>
        <v>-1.1200000000000001</v>
      </c>
      <c r="H351" s="10">
        <v>2.2200000000000002</v>
      </c>
      <c r="I351" s="61">
        <f t="shared" si="5"/>
        <v>4.38</v>
      </c>
    </row>
    <row r="352" spans="1:9" ht="15" x14ac:dyDescent="0.25">
      <c r="A352" s="25" t="s">
        <v>1258</v>
      </c>
      <c r="B352" s="47" t="s">
        <v>1259</v>
      </c>
      <c r="C352" s="46">
        <v>0</v>
      </c>
      <c r="D352" s="60">
        <v>0</v>
      </c>
      <c r="E352" s="46">
        <v>0</v>
      </c>
      <c r="F352" s="10">
        <v>2.7</v>
      </c>
      <c r="G352" s="10">
        <f>VLOOKUP(A352,'[7]NF MISC Per Diem - Part B'!$A$6:$G$599,7,FALSE)</f>
        <v>-0.64</v>
      </c>
      <c r="H352" s="10">
        <v>1.82</v>
      </c>
      <c r="I352" s="61">
        <f t="shared" si="5"/>
        <v>3.88</v>
      </c>
    </row>
    <row r="353" spans="1:9" ht="15" x14ac:dyDescent="0.25">
      <c r="A353" s="25" t="s">
        <v>898</v>
      </c>
      <c r="B353" s="47" t="s">
        <v>899</v>
      </c>
      <c r="C353" s="46">
        <v>0</v>
      </c>
      <c r="D353" s="60">
        <v>0</v>
      </c>
      <c r="E353" s="46">
        <v>0</v>
      </c>
      <c r="F353" s="10">
        <v>3.66</v>
      </c>
      <c r="G353" s="10">
        <f>VLOOKUP(A353,'[7]NF MISC Per Diem - Part B'!$A$6:$G$599,7,FALSE)</f>
        <v>-1.73</v>
      </c>
      <c r="H353" s="10">
        <v>2.4700000000000002</v>
      </c>
      <c r="I353" s="61">
        <f t="shared" si="5"/>
        <v>4.4000000000000004</v>
      </c>
    </row>
    <row r="354" spans="1:9" ht="15" x14ac:dyDescent="0.25">
      <c r="A354" s="25" t="s">
        <v>442</v>
      </c>
      <c r="B354" s="47" t="s">
        <v>443</v>
      </c>
      <c r="C354" s="46">
        <v>0</v>
      </c>
      <c r="D354" s="60">
        <v>0</v>
      </c>
      <c r="E354" s="46">
        <v>1.08</v>
      </c>
      <c r="F354" s="10">
        <v>3.81</v>
      </c>
      <c r="G354" s="10">
        <f>VLOOKUP(A354,'[7]NF MISC Per Diem - Part B'!$A$6:$G$599,7,FALSE)</f>
        <v>-1.06</v>
      </c>
      <c r="H354" s="10">
        <v>2.58</v>
      </c>
      <c r="I354" s="61">
        <f t="shared" si="5"/>
        <v>6.41</v>
      </c>
    </row>
    <row r="355" spans="1:9" ht="15" x14ac:dyDescent="0.25">
      <c r="A355" s="25" t="s">
        <v>209</v>
      </c>
      <c r="B355" s="47" t="s">
        <v>210</v>
      </c>
      <c r="C355" s="46">
        <v>0</v>
      </c>
      <c r="D355" s="60">
        <v>-4.78</v>
      </c>
      <c r="E355" s="46">
        <v>0.97</v>
      </c>
      <c r="F355" s="10">
        <v>3.31</v>
      </c>
      <c r="G355" s="10">
        <f>VLOOKUP(A355,'[7]NF MISC Per Diem - Part B'!$A$6:$G$599,7,FALSE)</f>
        <v>-0.78</v>
      </c>
      <c r="H355" s="10">
        <v>2.2400000000000002</v>
      </c>
      <c r="I355" s="61">
        <f t="shared" si="5"/>
        <v>0.96</v>
      </c>
    </row>
    <row r="356" spans="1:9" ht="15" x14ac:dyDescent="0.25">
      <c r="A356" s="25" t="s">
        <v>1194</v>
      </c>
      <c r="B356" s="47" t="s">
        <v>1195</v>
      </c>
      <c r="C356" s="46">
        <v>0</v>
      </c>
      <c r="D356" s="60">
        <v>0</v>
      </c>
      <c r="E356" s="46">
        <v>2.11</v>
      </c>
      <c r="F356" s="10">
        <v>3.08</v>
      </c>
      <c r="G356" s="10">
        <f>VLOOKUP(A356,'[7]NF MISC Per Diem - Part B'!$A$6:$G$599,7,FALSE)</f>
        <v>-1.43</v>
      </c>
      <c r="H356" s="10">
        <v>2.08</v>
      </c>
      <c r="I356" s="61">
        <f t="shared" si="5"/>
        <v>5.84</v>
      </c>
    </row>
    <row r="357" spans="1:9" ht="15" x14ac:dyDescent="0.25">
      <c r="A357" s="25" t="s">
        <v>546</v>
      </c>
      <c r="B357" s="47" t="s">
        <v>547</v>
      </c>
      <c r="C357" s="46">
        <v>0</v>
      </c>
      <c r="D357" s="60">
        <v>0</v>
      </c>
      <c r="E357" s="46">
        <v>0.46</v>
      </c>
      <c r="F357" s="10">
        <v>3.09</v>
      </c>
      <c r="G357" s="10">
        <f>VLOOKUP(A357,'[7]NF MISC Per Diem - Part B'!$A$6:$G$599,7,FALSE)</f>
        <v>-0.53</v>
      </c>
      <c r="H357" s="10">
        <v>2.09</v>
      </c>
      <c r="I357" s="61">
        <f t="shared" si="5"/>
        <v>5.1100000000000003</v>
      </c>
    </row>
    <row r="358" spans="1:9" ht="15" x14ac:dyDescent="0.25">
      <c r="A358" s="25" t="s">
        <v>1036</v>
      </c>
      <c r="B358" s="47" t="s">
        <v>1035</v>
      </c>
      <c r="C358" s="46">
        <v>0</v>
      </c>
      <c r="D358" s="60">
        <v>-5.19</v>
      </c>
      <c r="E358" s="46">
        <v>3.87</v>
      </c>
      <c r="F358" s="10">
        <v>3.15</v>
      </c>
      <c r="G358" s="10">
        <f>VLOOKUP(A358,'[7]NF MISC Per Diem - Part B'!$A$6:$G$599,7,FALSE)</f>
        <v>-2.16</v>
      </c>
      <c r="H358" s="10">
        <v>2.13</v>
      </c>
      <c r="I358" s="61">
        <f t="shared" si="5"/>
        <v>1.8</v>
      </c>
    </row>
    <row r="359" spans="1:9" ht="15" x14ac:dyDescent="0.25">
      <c r="A359" s="25" t="s">
        <v>292</v>
      </c>
      <c r="B359" s="47" t="s">
        <v>293</v>
      </c>
      <c r="C359" s="46">
        <v>0</v>
      </c>
      <c r="D359" s="60">
        <v>-5.34</v>
      </c>
      <c r="E359" s="46">
        <v>0.97</v>
      </c>
      <c r="F359" s="10">
        <v>3.08</v>
      </c>
      <c r="G359" s="10">
        <f>VLOOKUP(A359,'[7]NF MISC Per Diem - Part B'!$A$6:$G$599,7,FALSE)</f>
        <v>-2.77</v>
      </c>
      <c r="H359" s="10">
        <v>2.09</v>
      </c>
      <c r="I359" s="61">
        <f t="shared" si="5"/>
        <v>-1.97</v>
      </c>
    </row>
    <row r="360" spans="1:9" ht="15" x14ac:dyDescent="0.25">
      <c r="A360" s="25" t="s">
        <v>1233</v>
      </c>
      <c r="B360" s="47" t="s">
        <v>1234</v>
      </c>
      <c r="C360" s="46">
        <v>0</v>
      </c>
      <c r="D360" s="60">
        <v>0</v>
      </c>
      <c r="E360" s="46">
        <v>2.13</v>
      </c>
      <c r="F360" s="10">
        <v>2.82</v>
      </c>
      <c r="G360" s="10">
        <f>VLOOKUP(A360,'[7]NF MISC Per Diem - Part B'!$A$6:$G$599,7,FALSE)</f>
        <v>-1.73</v>
      </c>
      <c r="H360" s="10">
        <v>1.91</v>
      </c>
      <c r="I360" s="61">
        <f t="shared" si="5"/>
        <v>5.13</v>
      </c>
    </row>
    <row r="361" spans="1:9" ht="15" x14ac:dyDescent="0.25">
      <c r="A361" s="25" t="s">
        <v>900</v>
      </c>
      <c r="B361" s="47" t="s">
        <v>901</v>
      </c>
      <c r="C361" s="46">
        <v>0</v>
      </c>
      <c r="D361" s="60">
        <v>0</v>
      </c>
      <c r="E361" s="46">
        <v>0</v>
      </c>
      <c r="F361" s="10">
        <v>3.64</v>
      </c>
      <c r="G361" s="10">
        <f>VLOOKUP(A361,'[7]NF MISC Per Diem - Part B'!$A$6:$G$599,7,FALSE)</f>
        <v>-0.82</v>
      </c>
      <c r="H361" s="10">
        <v>2.46</v>
      </c>
      <c r="I361" s="61">
        <f t="shared" si="5"/>
        <v>5.28</v>
      </c>
    </row>
    <row r="362" spans="1:9" ht="15" x14ac:dyDescent="0.25">
      <c r="A362" s="25" t="s">
        <v>605</v>
      </c>
      <c r="B362" s="47" t="s">
        <v>606</v>
      </c>
      <c r="C362" s="46">
        <v>0</v>
      </c>
      <c r="D362" s="60">
        <v>0</v>
      </c>
      <c r="E362" s="46">
        <v>0.55000000000000004</v>
      </c>
      <c r="F362" s="10">
        <v>2.86</v>
      </c>
      <c r="G362" s="10">
        <f>VLOOKUP(A362,'[7]NF MISC Per Diem - Part B'!$A$6:$G$599,7,FALSE)</f>
        <v>-1</v>
      </c>
      <c r="H362" s="10">
        <v>1.94</v>
      </c>
      <c r="I362" s="61">
        <f t="shared" si="5"/>
        <v>4.3499999999999996</v>
      </c>
    </row>
    <row r="363" spans="1:9" ht="15" x14ac:dyDescent="0.25">
      <c r="A363" s="25" t="s">
        <v>510</v>
      </c>
      <c r="B363" s="47" t="s">
        <v>511</v>
      </c>
      <c r="C363" s="46">
        <v>0</v>
      </c>
      <c r="D363" s="60">
        <v>0</v>
      </c>
      <c r="E363" s="46">
        <v>4.0599999999999996</v>
      </c>
      <c r="F363" s="10">
        <v>2.93</v>
      </c>
      <c r="G363" s="10">
        <f>VLOOKUP(A363,'[7]NF MISC Per Diem - Part B'!$A$6:$G$599,7,FALSE)</f>
        <v>-0.8</v>
      </c>
      <c r="H363" s="10">
        <v>1.98</v>
      </c>
      <c r="I363" s="61">
        <f t="shared" si="5"/>
        <v>8.17</v>
      </c>
    </row>
    <row r="364" spans="1:9" ht="15" x14ac:dyDescent="0.25">
      <c r="A364" s="25" t="s">
        <v>448</v>
      </c>
      <c r="B364" s="47" t="s">
        <v>449</v>
      </c>
      <c r="C364" s="46">
        <v>0</v>
      </c>
      <c r="D364" s="60">
        <v>0</v>
      </c>
      <c r="E364" s="46">
        <v>1.57</v>
      </c>
      <c r="F364" s="10">
        <v>4.46</v>
      </c>
      <c r="G364" s="10">
        <f>VLOOKUP(A364,'[7]NF MISC Per Diem - Part B'!$A$6:$G$599,7,FALSE)</f>
        <v>-0.49</v>
      </c>
      <c r="H364" s="10">
        <v>3.01</v>
      </c>
      <c r="I364" s="61">
        <f t="shared" si="5"/>
        <v>8.5500000000000007</v>
      </c>
    </row>
    <row r="365" spans="1:9" ht="15" x14ac:dyDescent="0.25">
      <c r="A365" s="25" t="s">
        <v>692</v>
      </c>
      <c r="B365" s="47" t="s">
        <v>693</v>
      </c>
      <c r="C365" s="46">
        <v>0</v>
      </c>
      <c r="D365" s="60">
        <v>0</v>
      </c>
      <c r="E365" s="46">
        <v>0.15</v>
      </c>
      <c r="F365" s="10">
        <v>3.99</v>
      </c>
      <c r="G365" s="10">
        <f>VLOOKUP(A365,'[7]NF MISC Per Diem - Part B'!$A$6:$G$599,7,FALSE)</f>
        <v>-1.49</v>
      </c>
      <c r="H365" s="10">
        <v>2.7</v>
      </c>
      <c r="I365" s="61">
        <f t="shared" si="5"/>
        <v>5.35</v>
      </c>
    </row>
    <row r="366" spans="1:9" ht="15" x14ac:dyDescent="0.25">
      <c r="A366" s="25" t="s">
        <v>265</v>
      </c>
      <c r="B366" s="47" t="s">
        <v>266</v>
      </c>
      <c r="C366" s="46">
        <v>0</v>
      </c>
      <c r="D366" s="60">
        <v>0</v>
      </c>
      <c r="E366" s="46">
        <v>1.36</v>
      </c>
      <c r="F366" s="10">
        <v>2.59</v>
      </c>
      <c r="G366" s="10">
        <f>VLOOKUP(A366,'[7]NF MISC Per Diem - Part B'!$A$6:$G$599,7,FALSE)</f>
        <v>-0.5</v>
      </c>
      <c r="H366" s="10">
        <v>1.75</v>
      </c>
      <c r="I366" s="61">
        <f t="shared" si="5"/>
        <v>5.2</v>
      </c>
    </row>
    <row r="367" spans="1:9" ht="15" x14ac:dyDescent="0.25">
      <c r="A367" s="25" t="s">
        <v>902</v>
      </c>
      <c r="B367" s="47" t="s">
        <v>903</v>
      </c>
      <c r="C367" s="46">
        <v>0</v>
      </c>
      <c r="D367" s="60">
        <v>-5.88</v>
      </c>
      <c r="E367" s="46">
        <v>0</v>
      </c>
      <c r="F367" s="10">
        <v>3.88</v>
      </c>
      <c r="G367" s="10">
        <f>VLOOKUP(A367,'[7]NF MISC Per Diem - Part B'!$A$6:$G$599,7,FALSE)</f>
        <v>-1.65</v>
      </c>
      <c r="H367" s="10">
        <v>2.62</v>
      </c>
      <c r="I367" s="61">
        <f t="shared" si="5"/>
        <v>-1.03</v>
      </c>
    </row>
    <row r="368" spans="1:9" ht="15" x14ac:dyDescent="0.25">
      <c r="A368" s="25" t="s">
        <v>904</v>
      </c>
      <c r="B368" s="47" t="s">
        <v>905</v>
      </c>
      <c r="C368" s="46">
        <v>0</v>
      </c>
      <c r="D368" s="60">
        <v>0</v>
      </c>
      <c r="E368" s="46">
        <v>0</v>
      </c>
      <c r="F368" s="10">
        <v>3.63</v>
      </c>
      <c r="G368" s="10">
        <f>VLOOKUP(A368,'[7]NF MISC Per Diem - Part B'!$A$6:$G$599,7,FALSE)</f>
        <v>-2.0499999999999998</v>
      </c>
      <c r="H368" s="10">
        <v>2.4500000000000002</v>
      </c>
      <c r="I368" s="61">
        <f t="shared" si="5"/>
        <v>4.03</v>
      </c>
    </row>
    <row r="369" spans="1:9" ht="15" x14ac:dyDescent="0.25">
      <c r="A369" s="25" t="s">
        <v>456</v>
      </c>
      <c r="B369" s="47" t="s">
        <v>457</v>
      </c>
      <c r="C369" s="46">
        <v>0</v>
      </c>
      <c r="D369" s="60">
        <v>-5.32</v>
      </c>
      <c r="E369" s="46">
        <v>1.86</v>
      </c>
      <c r="F369" s="10">
        <v>3.53</v>
      </c>
      <c r="G369" s="10">
        <f>VLOOKUP(A369,'[7]NF MISC Per Diem - Part B'!$A$6:$G$599,7,FALSE)</f>
        <v>-1.1499999999999999</v>
      </c>
      <c r="H369" s="10">
        <v>2.38</v>
      </c>
      <c r="I369" s="61">
        <f t="shared" si="5"/>
        <v>1.3</v>
      </c>
    </row>
    <row r="370" spans="1:9" ht="15" x14ac:dyDescent="0.25">
      <c r="A370" s="25" t="s">
        <v>197</v>
      </c>
      <c r="B370" s="47" t="s">
        <v>198</v>
      </c>
      <c r="C370" s="46">
        <v>0</v>
      </c>
      <c r="D370" s="60">
        <v>-4.93</v>
      </c>
      <c r="E370" s="46">
        <v>1.01</v>
      </c>
      <c r="F370" s="10">
        <v>3.45</v>
      </c>
      <c r="G370" s="10">
        <f>VLOOKUP(A370,'[7]NF MISC Per Diem - Part B'!$A$6:$G$599,7,FALSE)</f>
        <v>-0.64</v>
      </c>
      <c r="H370" s="10">
        <v>2.34</v>
      </c>
      <c r="I370" s="61">
        <f t="shared" si="5"/>
        <v>1.23</v>
      </c>
    </row>
    <row r="371" spans="1:9" ht="15" x14ac:dyDescent="0.25">
      <c r="A371" s="25" t="s">
        <v>700</v>
      </c>
      <c r="B371" s="47" t="s">
        <v>701</v>
      </c>
      <c r="C371" s="46">
        <v>0</v>
      </c>
      <c r="D371" s="60">
        <v>0</v>
      </c>
      <c r="E371" s="46">
        <v>0.01</v>
      </c>
      <c r="F371" s="10">
        <v>3.17</v>
      </c>
      <c r="G371" s="10">
        <f>VLOOKUP(A371,'[7]NF MISC Per Diem - Part B'!$A$6:$G$599,7,FALSE)</f>
        <v>-2.89</v>
      </c>
      <c r="H371" s="10">
        <v>2.15</v>
      </c>
      <c r="I371" s="61">
        <f t="shared" si="5"/>
        <v>2.44</v>
      </c>
    </row>
    <row r="372" spans="1:9" ht="15" x14ac:dyDescent="0.25">
      <c r="A372" s="25" t="s">
        <v>406</v>
      </c>
      <c r="B372" s="47" t="s">
        <v>407</v>
      </c>
      <c r="C372" s="46">
        <v>0</v>
      </c>
      <c r="D372" s="60">
        <v>0</v>
      </c>
      <c r="E372" s="46">
        <v>7.84</v>
      </c>
      <c r="F372" s="10">
        <v>4.51</v>
      </c>
      <c r="G372" s="10">
        <f>VLOOKUP(A372,'[7]NF MISC Per Diem - Part B'!$A$6:$G$599,7,FALSE)</f>
        <v>-1.45</v>
      </c>
      <c r="H372" s="10">
        <v>3.05</v>
      </c>
      <c r="I372" s="61">
        <f t="shared" si="5"/>
        <v>13.95</v>
      </c>
    </row>
    <row r="373" spans="1:9" ht="15" x14ac:dyDescent="0.25">
      <c r="A373" s="25" t="s">
        <v>906</v>
      </c>
      <c r="B373" s="47" t="s">
        <v>907</v>
      </c>
      <c r="C373" s="46">
        <v>0</v>
      </c>
      <c r="D373" s="60">
        <v>0</v>
      </c>
      <c r="E373" s="46">
        <v>0</v>
      </c>
      <c r="F373" s="10">
        <v>4.3600000000000003</v>
      </c>
      <c r="G373" s="10">
        <f>VLOOKUP(A373,'[7]NF MISC Per Diem - Part B'!$A$6:$G$599,7,FALSE)</f>
        <v>-2.0299999999999998</v>
      </c>
      <c r="H373" s="10">
        <v>2.95</v>
      </c>
      <c r="I373" s="61">
        <f t="shared" si="5"/>
        <v>5.28</v>
      </c>
    </row>
    <row r="374" spans="1:9" ht="15" x14ac:dyDescent="0.25">
      <c r="A374" s="25" t="s">
        <v>696</v>
      </c>
      <c r="B374" s="47" t="s">
        <v>697</v>
      </c>
      <c r="C374" s="46">
        <v>0</v>
      </c>
      <c r="D374" s="60">
        <v>-5.33</v>
      </c>
      <c r="E374" s="46">
        <v>0.03</v>
      </c>
      <c r="F374" s="10">
        <v>3.63</v>
      </c>
      <c r="G374" s="10">
        <f>VLOOKUP(A374,'[7]NF MISC Per Diem - Part B'!$A$6:$G$599,7,FALSE)</f>
        <v>-0.8</v>
      </c>
      <c r="H374" s="10">
        <v>2.46</v>
      </c>
      <c r="I374" s="61">
        <f t="shared" si="5"/>
        <v>-0.01</v>
      </c>
    </row>
    <row r="375" spans="1:9" ht="15" x14ac:dyDescent="0.25">
      <c r="A375" s="25" t="s">
        <v>562</v>
      </c>
      <c r="B375" s="47" t="s">
        <v>563</v>
      </c>
      <c r="C375" s="46">
        <v>0</v>
      </c>
      <c r="D375" s="60">
        <v>0</v>
      </c>
      <c r="E375" s="46">
        <v>0.90434758242961266</v>
      </c>
      <c r="F375" s="10">
        <v>3.4</v>
      </c>
      <c r="G375" s="10">
        <f>VLOOKUP(A375,'[7]NF MISC Per Diem - Part B'!$A$6:$G$599,7,FALSE)</f>
        <v>-3.95</v>
      </c>
      <c r="H375" s="10">
        <v>2.2799999999999998</v>
      </c>
      <c r="I375" s="61">
        <f t="shared" si="5"/>
        <v>2.63</v>
      </c>
    </row>
    <row r="376" spans="1:9" ht="15" x14ac:dyDescent="0.25">
      <c r="A376" s="25" t="s">
        <v>908</v>
      </c>
      <c r="B376" s="47" t="s">
        <v>909</v>
      </c>
      <c r="C376" s="46">
        <v>0</v>
      </c>
      <c r="D376" s="60">
        <v>0</v>
      </c>
      <c r="E376" s="46">
        <v>0</v>
      </c>
      <c r="F376" s="10">
        <v>4</v>
      </c>
      <c r="G376" s="10">
        <f>VLOOKUP(A376,'[7]NF MISC Per Diem - Part B'!$A$6:$G$599,7,FALSE)</f>
        <v>-4.67</v>
      </c>
      <c r="H376" s="10">
        <v>2.68</v>
      </c>
      <c r="I376" s="61">
        <f t="shared" si="5"/>
        <v>2.0099999999999998</v>
      </c>
    </row>
    <row r="377" spans="1:9" ht="15" x14ac:dyDescent="0.25">
      <c r="A377" s="25" t="s">
        <v>910</v>
      </c>
      <c r="B377" s="47" t="s">
        <v>911</v>
      </c>
      <c r="C377" s="46">
        <v>0</v>
      </c>
      <c r="D377" s="60">
        <v>0</v>
      </c>
      <c r="E377" s="46">
        <v>7.0000000000000007E-2</v>
      </c>
      <c r="F377" s="10">
        <v>2.78</v>
      </c>
      <c r="G377" s="10">
        <f>VLOOKUP(A377,'[7]NF MISC Per Diem - Part B'!$A$6:$G$599,7,FALSE)</f>
        <v>-4.91</v>
      </c>
      <c r="H377" s="10">
        <v>1.88</v>
      </c>
      <c r="I377" s="61">
        <f t="shared" si="5"/>
        <v>-0.18</v>
      </c>
    </row>
    <row r="378" spans="1:9" ht="15" x14ac:dyDescent="0.25">
      <c r="A378" s="25" t="s">
        <v>376</v>
      </c>
      <c r="B378" s="47" t="s">
        <v>377</v>
      </c>
      <c r="C378" s="46">
        <v>0</v>
      </c>
      <c r="D378" s="60">
        <v>0</v>
      </c>
      <c r="E378" s="46">
        <v>0.57999999999999996</v>
      </c>
      <c r="F378" s="10">
        <v>3.54</v>
      </c>
      <c r="G378" s="10">
        <f>VLOOKUP(A378,'[7]NF MISC Per Diem - Part B'!$A$6:$G$599,7,FALSE)</f>
        <v>-0.93</v>
      </c>
      <c r="H378" s="10">
        <v>2.4</v>
      </c>
      <c r="I378" s="61">
        <f t="shared" si="5"/>
        <v>5.59</v>
      </c>
    </row>
    <row r="379" spans="1:9" ht="15" x14ac:dyDescent="0.25">
      <c r="A379" s="25" t="s">
        <v>384</v>
      </c>
      <c r="B379" s="47" t="s">
        <v>385</v>
      </c>
      <c r="C379" s="46">
        <v>0</v>
      </c>
      <c r="D379" s="60">
        <v>0</v>
      </c>
      <c r="E379" s="46">
        <v>1.85</v>
      </c>
      <c r="F379" s="10">
        <v>2.89</v>
      </c>
      <c r="G379" s="10">
        <f>VLOOKUP(A379,'[7]NF MISC Per Diem - Part B'!$A$6:$G$599,7,FALSE)</f>
        <v>-3.93</v>
      </c>
      <c r="H379" s="10">
        <v>1.99</v>
      </c>
      <c r="I379" s="61">
        <f t="shared" si="5"/>
        <v>2.8</v>
      </c>
    </row>
    <row r="380" spans="1:9" ht="15" x14ac:dyDescent="0.25">
      <c r="A380" s="25" t="s">
        <v>675</v>
      </c>
      <c r="B380" s="47" t="s">
        <v>676</v>
      </c>
      <c r="C380" s="46">
        <v>0</v>
      </c>
      <c r="D380" s="60">
        <v>0</v>
      </c>
      <c r="E380" s="46">
        <v>0.31</v>
      </c>
      <c r="F380" s="10">
        <v>4.3</v>
      </c>
      <c r="G380" s="10">
        <f>VLOOKUP(A380,'[7]NF MISC Per Diem - Part B'!$A$6:$G$599,7,FALSE)</f>
        <v>-2.14</v>
      </c>
      <c r="H380" s="10">
        <v>2.9</v>
      </c>
      <c r="I380" s="61">
        <f t="shared" si="5"/>
        <v>5.37</v>
      </c>
    </row>
    <row r="381" spans="1:9" ht="15" x14ac:dyDescent="0.25">
      <c r="A381" s="25" t="s">
        <v>474</v>
      </c>
      <c r="B381" s="47" t="s">
        <v>475</v>
      </c>
      <c r="C381" s="46">
        <v>0</v>
      </c>
      <c r="D381" s="60">
        <v>0</v>
      </c>
      <c r="E381" s="46">
        <v>0.34</v>
      </c>
      <c r="F381" s="10">
        <v>2.02</v>
      </c>
      <c r="G381" s="10">
        <f>VLOOKUP(A381,'[7]NF MISC Per Diem - Part B'!$A$6:$G$599,7,FALSE)</f>
        <v>-0.35</v>
      </c>
      <c r="H381" s="10">
        <v>1.37</v>
      </c>
      <c r="I381" s="61">
        <f t="shared" si="5"/>
        <v>3.38</v>
      </c>
    </row>
    <row r="382" spans="1:9" ht="15" x14ac:dyDescent="0.25">
      <c r="A382" s="25" t="s">
        <v>912</v>
      </c>
      <c r="B382" s="47" t="s">
        <v>913</v>
      </c>
      <c r="C382" s="46">
        <v>0</v>
      </c>
      <c r="D382" s="60">
        <v>0</v>
      </c>
      <c r="E382" s="46">
        <v>0.31</v>
      </c>
      <c r="F382" s="10">
        <v>3.6</v>
      </c>
      <c r="G382" s="10">
        <f>VLOOKUP(A382,'[7]NF MISC Per Diem - Part B'!$A$6:$G$599,7,FALSE)</f>
        <v>-0.98</v>
      </c>
      <c r="H382" s="10">
        <v>2.44</v>
      </c>
      <c r="I382" s="61">
        <f t="shared" si="5"/>
        <v>5.37</v>
      </c>
    </row>
    <row r="383" spans="1:9" ht="15" x14ac:dyDescent="0.25">
      <c r="A383" s="25" t="s">
        <v>659</v>
      </c>
      <c r="B383" s="47" t="s">
        <v>660</v>
      </c>
      <c r="C383" s="46">
        <v>0</v>
      </c>
      <c r="D383" s="60">
        <v>0</v>
      </c>
      <c r="E383" s="46">
        <v>0.17</v>
      </c>
      <c r="F383" s="10">
        <v>3.59</v>
      </c>
      <c r="G383" s="10">
        <f>VLOOKUP(A383,'[7]NF MISC Per Diem - Part B'!$A$6:$G$599,7,FALSE)</f>
        <v>-0.98</v>
      </c>
      <c r="H383" s="10">
        <v>2.4300000000000002</v>
      </c>
      <c r="I383" s="61">
        <f t="shared" si="5"/>
        <v>5.21</v>
      </c>
    </row>
    <row r="384" spans="1:9" ht="15" x14ac:dyDescent="0.25">
      <c r="A384" s="25" t="s">
        <v>193</v>
      </c>
      <c r="B384" s="47" t="s">
        <v>194</v>
      </c>
      <c r="C384" s="46">
        <v>0</v>
      </c>
      <c r="D384" s="60">
        <v>0</v>
      </c>
      <c r="E384" s="46">
        <v>2.2599999999999998</v>
      </c>
      <c r="F384" s="10">
        <v>2.58</v>
      </c>
      <c r="G384" s="10">
        <f>VLOOKUP(A384,'[7]NF MISC Per Diem - Part B'!$A$6:$G$599,7,FALSE)</f>
        <v>-1.1299999999999999</v>
      </c>
      <c r="H384" s="10">
        <v>1.74</v>
      </c>
      <c r="I384" s="61">
        <f t="shared" si="5"/>
        <v>5.45</v>
      </c>
    </row>
    <row r="385" spans="1:9" ht="15" x14ac:dyDescent="0.25">
      <c r="A385" s="25" t="s">
        <v>157</v>
      </c>
      <c r="B385" s="47" t="s">
        <v>158</v>
      </c>
      <c r="C385" s="46">
        <v>0</v>
      </c>
      <c r="D385" s="60">
        <v>0</v>
      </c>
      <c r="E385" s="46">
        <v>6.43</v>
      </c>
      <c r="F385" s="10">
        <v>2.31</v>
      </c>
      <c r="G385" s="10">
        <f>VLOOKUP(A385,'[7]NF MISC Per Diem - Part B'!$A$6:$G$599,7,FALSE)</f>
        <v>-0.47</v>
      </c>
      <c r="H385" s="10">
        <v>1.56</v>
      </c>
      <c r="I385" s="61">
        <f t="shared" si="5"/>
        <v>9.83</v>
      </c>
    </row>
    <row r="386" spans="1:9" ht="15" x14ac:dyDescent="0.25">
      <c r="A386" s="25" t="s">
        <v>914</v>
      </c>
      <c r="B386" s="47" t="s">
        <v>915</v>
      </c>
      <c r="C386" s="46">
        <v>0</v>
      </c>
      <c r="D386" s="60">
        <v>-4.74</v>
      </c>
      <c r="E386" s="46">
        <v>0.98</v>
      </c>
      <c r="F386" s="10">
        <v>3.01</v>
      </c>
      <c r="G386" s="10">
        <f>VLOOKUP(A386,'[7]NF MISC Per Diem - Part B'!$A$6:$G$599,7,FALSE)</f>
        <v>-1.52</v>
      </c>
      <c r="H386" s="10">
        <v>2.0299999999999998</v>
      </c>
      <c r="I386" s="61">
        <f t="shared" si="5"/>
        <v>-0.24</v>
      </c>
    </row>
    <row r="387" spans="1:9" ht="15" x14ac:dyDescent="0.25">
      <c r="A387" s="25" t="s">
        <v>118</v>
      </c>
      <c r="B387" s="47" t="s">
        <v>119</v>
      </c>
      <c r="C387" s="46">
        <v>0</v>
      </c>
      <c r="D387" s="60">
        <v>-3.71</v>
      </c>
      <c r="E387" s="46">
        <v>3.01</v>
      </c>
      <c r="F387" s="10">
        <v>2.61</v>
      </c>
      <c r="G387" s="10">
        <f>VLOOKUP(A387,'[7]NF MISC Per Diem - Part B'!$A$6:$G$599,7,FALSE)</f>
        <v>-0.46</v>
      </c>
      <c r="H387" s="10">
        <v>1.77</v>
      </c>
      <c r="I387" s="61">
        <f t="shared" si="5"/>
        <v>3.22</v>
      </c>
    </row>
    <row r="388" spans="1:9" ht="15" x14ac:dyDescent="0.25">
      <c r="A388" s="25" t="s">
        <v>113</v>
      </c>
      <c r="B388" s="47" t="s">
        <v>114</v>
      </c>
      <c r="C388" s="46">
        <v>0</v>
      </c>
      <c r="D388" s="60">
        <v>0</v>
      </c>
      <c r="E388" s="46">
        <v>4.03</v>
      </c>
      <c r="F388" s="10">
        <v>3.38</v>
      </c>
      <c r="G388" s="10">
        <f>VLOOKUP(A388,'[7]NF MISC Per Diem - Part B'!$A$6:$G$599,7,FALSE)</f>
        <v>-0.9</v>
      </c>
      <c r="H388" s="10">
        <v>2.29</v>
      </c>
      <c r="I388" s="61">
        <f t="shared" si="5"/>
        <v>8.8000000000000007</v>
      </c>
    </row>
    <row r="389" spans="1:9" ht="15" x14ac:dyDescent="0.25">
      <c r="A389" s="25" t="s">
        <v>702</v>
      </c>
      <c r="B389" s="47" t="s">
        <v>703</v>
      </c>
      <c r="C389" s="46">
        <v>0</v>
      </c>
      <c r="D389" s="60">
        <v>0</v>
      </c>
      <c r="E389" s="46">
        <v>0.11</v>
      </c>
      <c r="F389" s="10">
        <v>3.43</v>
      </c>
      <c r="G389" s="10">
        <f>VLOOKUP(A389,'[7]NF MISC Per Diem - Part B'!$A$6:$G$599,7,FALSE)</f>
        <v>-2.4300000000000002</v>
      </c>
      <c r="H389" s="10">
        <v>2.3199999999999998</v>
      </c>
      <c r="I389" s="61">
        <f t="shared" si="5"/>
        <v>3.43</v>
      </c>
    </row>
    <row r="390" spans="1:9" ht="15" x14ac:dyDescent="0.25">
      <c r="A390" s="25" t="s">
        <v>346</v>
      </c>
      <c r="B390" s="47" t="s">
        <v>347</v>
      </c>
      <c r="C390" s="46">
        <v>0</v>
      </c>
      <c r="D390" s="60">
        <v>-4.46</v>
      </c>
      <c r="E390" s="46">
        <v>2.14</v>
      </c>
      <c r="F390" s="10">
        <v>3.17</v>
      </c>
      <c r="G390" s="10">
        <f>VLOOKUP(A390,'[7]NF MISC Per Diem - Part B'!$A$6:$G$599,7,FALSE)</f>
        <v>-0.47</v>
      </c>
      <c r="H390" s="10">
        <v>2.14</v>
      </c>
      <c r="I390" s="61">
        <f t="shared" si="5"/>
        <v>2.52</v>
      </c>
    </row>
    <row r="391" spans="1:9" ht="15" x14ac:dyDescent="0.25">
      <c r="A391" s="25" t="s">
        <v>200</v>
      </c>
      <c r="B391" s="47" t="s">
        <v>201</v>
      </c>
      <c r="C391" s="46">
        <v>0</v>
      </c>
      <c r="D391" s="60">
        <v>-4.8600000000000003</v>
      </c>
      <c r="E391" s="46">
        <v>1.81</v>
      </c>
      <c r="F391" s="10">
        <v>3.03</v>
      </c>
      <c r="G391" s="10">
        <f>VLOOKUP(A391,'[7]NF MISC Per Diem - Part B'!$A$6:$G$599,7,FALSE)</f>
        <v>-1.99</v>
      </c>
      <c r="H391" s="10">
        <v>2.0499999999999998</v>
      </c>
      <c r="I391" s="61">
        <f t="shared" ref="I391:I454" si="6">ROUND(C391+D391+E391+F391+G391+H391,2)</f>
        <v>0.04</v>
      </c>
    </row>
    <row r="392" spans="1:9" ht="15" x14ac:dyDescent="0.25">
      <c r="A392" s="25" t="s">
        <v>1196</v>
      </c>
      <c r="B392" s="47" t="s">
        <v>1197</v>
      </c>
      <c r="C392" s="46">
        <v>0</v>
      </c>
      <c r="D392" s="60">
        <v>0</v>
      </c>
      <c r="E392" s="46">
        <v>7.0000000000000007E-2</v>
      </c>
      <c r="F392" s="10">
        <v>3.45</v>
      </c>
      <c r="G392" s="10">
        <f>VLOOKUP(A392,'[7]NF MISC Per Diem - Part B'!$A$6:$G$599,7,FALSE)</f>
        <v>-1.24</v>
      </c>
      <c r="H392" s="10">
        <v>2.33</v>
      </c>
      <c r="I392" s="61">
        <f t="shared" si="6"/>
        <v>4.6100000000000003</v>
      </c>
    </row>
    <row r="393" spans="1:9" ht="15" x14ac:dyDescent="0.25">
      <c r="A393" s="25" t="s">
        <v>249</v>
      </c>
      <c r="B393" s="47" t="s">
        <v>250</v>
      </c>
      <c r="C393" s="46">
        <v>0</v>
      </c>
      <c r="D393" s="60">
        <v>0</v>
      </c>
      <c r="E393" s="46">
        <v>1.63</v>
      </c>
      <c r="F393" s="10">
        <v>2.87</v>
      </c>
      <c r="G393" s="10">
        <f>VLOOKUP(A393,'[7]NF MISC Per Diem - Part B'!$A$6:$G$599,7,FALSE)</f>
        <v>-1.06</v>
      </c>
      <c r="H393" s="10">
        <v>1.94</v>
      </c>
      <c r="I393" s="61">
        <f t="shared" si="6"/>
        <v>5.38</v>
      </c>
    </row>
    <row r="394" spans="1:9" ht="15" x14ac:dyDescent="0.25">
      <c r="A394" s="25" t="s">
        <v>93</v>
      </c>
      <c r="B394" s="47" t="s">
        <v>94</v>
      </c>
      <c r="C394" s="46">
        <v>0</v>
      </c>
      <c r="D394" s="60">
        <v>0</v>
      </c>
      <c r="E394" s="46">
        <v>7.29</v>
      </c>
      <c r="F394" s="10">
        <v>3.72</v>
      </c>
      <c r="G394" s="10">
        <f>VLOOKUP(A394,'[7]NF MISC Per Diem - Part B'!$A$6:$G$599,7,FALSE)</f>
        <v>-2.5099999999999998</v>
      </c>
      <c r="H394" s="10">
        <v>2.52</v>
      </c>
      <c r="I394" s="61">
        <f t="shared" si="6"/>
        <v>11.02</v>
      </c>
    </row>
    <row r="395" spans="1:9" ht="15" x14ac:dyDescent="0.25">
      <c r="A395" s="25" t="s">
        <v>362</v>
      </c>
      <c r="B395" s="47" t="s">
        <v>363</v>
      </c>
      <c r="C395" s="46">
        <v>0</v>
      </c>
      <c r="D395" s="60">
        <v>0</v>
      </c>
      <c r="E395" s="46">
        <v>2.2799999999999998</v>
      </c>
      <c r="F395" s="10">
        <v>4.37</v>
      </c>
      <c r="G395" s="10">
        <f>VLOOKUP(A395,'[7]NF MISC Per Diem - Part B'!$A$6:$G$599,7,FALSE)</f>
        <v>-3.3</v>
      </c>
      <c r="H395" s="10">
        <v>2.98</v>
      </c>
      <c r="I395" s="61">
        <f t="shared" si="6"/>
        <v>6.33</v>
      </c>
    </row>
    <row r="396" spans="1:9" ht="15" x14ac:dyDescent="0.25">
      <c r="A396" s="25" t="s">
        <v>682</v>
      </c>
      <c r="B396" s="47" t="s">
        <v>683</v>
      </c>
      <c r="C396" s="46">
        <v>0</v>
      </c>
      <c r="D396" s="60">
        <v>0</v>
      </c>
      <c r="E396" s="46">
        <v>0.1</v>
      </c>
      <c r="F396" s="10">
        <v>3.68</v>
      </c>
      <c r="G396" s="10">
        <f>VLOOKUP(A396,'[7]NF MISC Per Diem - Part B'!$A$6:$G$599,7,FALSE)</f>
        <v>-2.65</v>
      </c>
      <c r="H396" s="10">
        <v>2.48</v>
      </c>
      <c r="I396" s="61">
        <f t="shared" si="6"/>
        <v>3.61</v>
      </c>
    </row>
    <row r="397" spans="1:9" ht="15" x14ac:dyDescent="0.25">
      <c r="A397" s="25" t="s">
        <v>916</v>
      </c>
      <c r="B397" s="47" t="s">
        <v>917</v>
      </c>
      <c r="C397" s="46">
        <v>0</v>
      </c>
      <c r="D397" s="60">
        <v>0</v>
      </c>
      <c r="E397" s="46">
        <v>0</v>
      </c>
      <c r="F397" s="10">
        <v>4</v>
      </c>
      <c r="G397" s="10">
        <f>VLOOKUP(A397,'[7]NF MISC Per Diem - Part B'!$A$6:$G$599,7,FALSE)</f>
        <v>-2.06</v>
      </c>
      <c r="H397" s="10">
        <v>2.71</v>
      </c>
      <c r="I397" s="61">
        <f t="shared" si="6"/>
        <v>4.6500000000000004</v>
      </c>
    </row>
    <row r="398" spans="1:9" ht="15" x14ac:dyDescent="0.25">
      <c r="A398" s="25" t="s">
        <v>524</v>
      </c>
      <c r="B398" s="47" t="s">
        <v>525</v>
      </c>
      <c r="C398" s="46">
        <v>0</v>
      </c>
      <c r="D398" s="60">
        <v>0</v>
      </c>
      <c r="E398" s="46">
        <v>0.24</v>
      </c>
      <c r="F398" s="10">
        <v>5.09</v>
      </c>
      <c r="G398" s="10">
        <f>VLOOKUP(A398,'[7]NF MISC Per Diem - Part B'!$A$6:$G$599,7,FALSE)</f>
        <v>-2.78</v>
      </c>
      <c r="H398" s="10">
        <v>3.44</v>
      </c>
      <c r="I398" s="61">
        <f t="shared" si="6"/>
        <v>5.99</v>
      </c>
    </row>
    <row r="399" spans="1:9" ht="15" x14ac:dyDescent="0.25">
      <c r="A399" s="25" t="s">
        <v>312</v>
      </c>
      <c r="B399" s="47" t="s">
        <v>313</v>
      </c>
      <c r="C399" s="46">
        <v>0</v>
      </c>
      <c r="D399" s="60">
        <v>-5.65</v>
      </c>
      <c r="E399" s="46">
        <v>0.75</v>
      </c>
      <c r="F399" s="10">
        <v>3.9</v>
      </c>
      <c r="G399" s="10">
        <f>VLOOKUP(A399,'[7]NF MISC Per Diem - Part B'!$A$6:$G$599,7,FALSE)</f>
        <v>-1</v>
      </c>
      <c r="H399" s="10">
        <v>2.64</v>
      </c>
      <c r="I399" s="61">
        <f t="shared" si="6"/>
        <v>0.64</v>
      </c>
    </row>
    <row r="400" spans="1:9" ht="15" x14ac:dyDescent="0.25">
      <c r="A400" s="25" t="s">
        <v>304</v>
      </c>
      <c r="B400" s="47" t="s">
        <v>305</v>
      </c>
      <c r="C400" s="46">
        <v>0</v>
      </c>
      <c r="D400" s="60">
        <v>0</v>
      </c>
      <c r="E400" s="46">
        <v>2.86</v>
      </c>
      <c r="F400" s="10">
        <v>3.5</v>
      </c>
      <c r="G400" s="10">
        <f>VLOOKUP(A400,'[7]NF MISC Per Diem - Part B'!$A$6:$G$599,7,FALSE)</f>
        <v>-1.07</v>
      </c>
      <c r="H400" s="10">
        <v>2.37</v>
      </c>
      <c r="I400" s="61">
        <f t="shared" si="6"/>
        <v>7.66</v>
      </c>
    </row>
    <row r="401" spans="1:9" ht="15" x14ac:dyDescent="0.25">
      <c r="A401" s="25" t="s">
        <v>1260</v>
      </c>
      <c r="B401" s="47" t="s">
        <v>594</v>
      </c>
      <c r="C401" s="46">
        <v>0</v>
      </c>
      <c r="D401" s="60">
        <v>0</v>
      </c>
      <c r="E401" s="46">
        <v>0.36</v>
      </c>
      <c r="F401" s="10">
        <v>2.83</v>
      </c>
      <c r="G401" s="10">
        <f>VLOOKUP(A401,'[7]NF MISC Per Diem - Part B'!$A$6:$G$599,7,FALSE)</f>
        <v>-0.7</v>
      </c>
      <c r="H401" s="10">
        <v>1.91</v>
      </c>
      <c r="I401" s="61">
        <f t="shared" si="6"/>
        <v>4.4000000000000004</v>
      </c>
    </row>
    <row r="402" spans="1:9" ht="15" x14ac:dyDescent="0.25">
      <c r="A402" s="25" t="s">
        <v>272</v>
      </c>
      <c r="B402" s="47" t="s">
        <v>273</v>
      </c>
      <c r="C402" s="46">
        <v>0</v>
      </c>
      <c r="D402" s="60">
        <v>0</v>
      </c>
      <c r="E402" s="46">
        <v>1.65</v>
      </c>
      <c r="F402" s="10">
        <v>3.34</v>
      </c>
      <c r="G402" s="10">
        <f>VLOOKUP(A402,'[7]NF MISC Per Diem - Part B'!$A$6:$G$599,7,FALSE)</f>
        <v>-0.72</v>
      </c>
      <c r="H402" s="10">
        <v>2.2599999999999998</v>
      </c>
      <c r="I402" s="61">
        <f t="shared" si="6"/>
        <v>6.53</v>
      </c>
    </row>
    <row r="403" spans="1:9" ht="15" x14ac:dyDescent="0.25">
      <c r="A403" s="25" t="s">
        <v>17</v>
      </c>
      <c r="B403" s="47" t="s">
        <v>18</v>
      </c>
      <c r="C403" s="46">
        <v>0</v>
      </c>
      <c r="D403" s="60">
        <v>0</v>
      </c>
      <c r="E403" s="46">
        <v>10.220000000000001</v>
      </c>
      <c r="F403" s="10">
        <v>4.34</v>
      </c>
      <c r="G403" s="10">
        <f>VLOOKUP(A403,'[7]NF MISC Per Diem - Part B'!$A$6:$G$599,7,FALSE)</f>
        <v>-1.27</v>
      </c>
      <c r="H403" s="10">
        <v>2.94</v>
      </c>
      <c r="I403" s="61">
        <f t="shared" si="6"/>
        <v>16.23</v>
      </c>
    </row>
    <row r="404" spans="1:9" ht="15" x14ac:dyDescent="0.25">
      <c r="A404" s="25" t="s">
        <v>402</v>
      </c>
      <c r="B404" s="47" t="s">
        <v>403</v>
      </c>
      <c r="C404" s="46">
        <v>0</v>
      </c>
      <c r="D404" s="60">
        <v>0</v>
      </c>
      <c r="E404" s="46">
        <v>1.0900000000000001</v>
      </c>
      <c r="F404" s="10">
        <v>2.94</v>
      </c>
      <c r="G404" s="10">
        <f>VLOOKUP(A404,'[7]NF MISC Per Diem - Part B'!$A$6:$G$599,7,FALSE)</f>
        <v>-2</v>
      </c>
      <c r="H404" s="10">
        <v>1.98</v>
      </c>
      <c r="I404" s="61">
        <f t="shared" si="6"/>
        <v>4.01</v>
      </c>
    </row>
    <row r="405" spans="1:9" ht="15" x14ac:dyDescent="0.25">
      <c r="A405" s="25" t="s">
        <v>1261</v>
      </c>
      <c r="B405" s="47" t="s">
        <v>1262</v>
      </c>
      <c r="C405" s="46">
        <v>0</v>
      </c>
      <c r="D405" s="60">
        <v>0</v>
      </c>
      <c r="E405" s="46">
        <v>1.49</v>
      </c>
      <c r="F405" s="10">
        <v>2.83</v>
      </c>
      <c r="G405" s="10">
        <f>VLOOKUP(A405,'[7]NF MISC Per Diem - Part B'!$A$6:$G$599,7,FALSE)</f>
        <v>-0.55000000000000004</v>
      </c>
      <c r="H405" s="10">
        <v>1.91</v>
      </c>
      <c r="I405" s="61">
        <f t="shared" si="6"/>
        <v>5.68</v>
      </c>
    </row>
    <row r="406" spans="1:9" ht="15" x14ac:dyDescent="0.25">
      <c r="A406" s="25" t="s">
        <v>1303</v>
      </c>
      <c r="B406" s="47" t="s">
        <v>1304</v>
      </c>
      <c r="C406" s="46">
        <v>0</v>
      </c>
      <c r="D406" s="60">
        <v>0</v>
      </c>
      <c r="E406" s="46">
        <v>0.66</v>
      </c>
      <c r="F406" s="10">
        <v>3.96</v>
      </c>
      <c r="G406" s="10">
        <f>VLOOKUP(A406,'[7]NF MISC Per Diem - Part B'!$A$6:$G$599,7,FALSE)</f>
        <v>-1.1000000000000001</v>
      </c>
      <c r="H406" s="10">
        <v>2.68</v>
      </c>
      <c r="I406" s="61">
        <f t="shared" si="6"/>
        <v>6.2</v>
      </c>
    </row>
    <row r="407" spans="1:9" ht="15" x14ac:dyDescent="0.25">
      <c r="A407" s="25" t="s">
        <v>278</v>
      </c>
      <c r="B407" s="47" t="s">
        <v>279</v>
      </c>
      <c r="C407" s="46">
        <v>0</v>
      </c>
      <c r="D407" s="60">
        <v>0</v>
      </c>
      <c r="E407" s="46">
        <v>1.06</v>
      </c>
      <c r="F407" s="10">
        <v>2.97</v>
      </c>
      <c r="G407" s="10">
        <f>VLOOKUP(A407,'[7]NF MISC Per Diem - Part B'!$A$6:$G$599,7,FALSE)</f>
        <v>-1.03</v>
      </c>
      <c r="H407" s="10">
        <v>2.0099999999999998</v>
      </c>
      <c r="I407" s="61">
        <f t="shared" si="6"/>
        <v>5.01</v>
      </c>
    </row>
    <row r="408" spans="1:9" ht="15" x14ac:dyDescent="0.25">
      <c r="A408" s="25" t="s">
        <v>1263</v>
      </c>
      <c r="B408" s="47" t="s">
        <v>1264</v>
      </c>
      <c r="C408" s="46">
        <v>0</v>
      </c>
      <c r="D408" s="60">
        <v>0</v>
      </c>
      <c r="E408" s="46">
        <v>3.52</v>
      </c>
      <c r="F408" s="10">
        <v>2.66</v>
      </c>
      <c r="G408" s="10">
        <f>VLOOKUP(A408,'[7]NF MISC Per Diem - Part B'!$A$6:$G$599,7,FALSE)</f>
        <v>-1.1399999999999999</v>
      </c>
      <c r="H408" s="10">
        <v>1.8</v>
      </c>
      <c r="I408" s="61">
        <f t="shared" si="6"/>
        <v>6.84</v>
      </c>
    </row>
    <row r="409" spans="1:9" ht="15" x14ac:dyDescent="0.25">
      <c r="A409" s="25" t="s">
        <v>211</v>
      </c>
      <c r="B409" s="47" t="s">
        <v>212</v>
      </c>
      <c r="C409" s="46">
        <v>0</v>
      </c>
      <c r="D409" s="60">
        <v>0</v>
      </c>
      <c r="E409" s="46">
        <v>0.96</v>
      </c>
      <c r="F409" s="10">
        <v>3.36</v>
      </c>
      <c r="G409" s="10">
        <f>VLOOKUP(A409,'[7]NF MISC Per Diem - Part B'!$A$6:$G$599,7,FALSE)</f>
        <v>-2.36</v>
      </c>
      <c r="H409" s="10">
        <v>2.29</v>
      </c>
      <c r="I409" s="61">
        <f t="shared" si="6"/>
        <v>4.25</v>
      </c>
    </row>
    <row r="410" spans="1:9" ht="15" x14ac:dyDescent="0.25">
      <c r="A410" s="25" t="s">
        <v>450</v>
      </c>
      <c r="B410" s="47" t="s">
        <v>451</v>
      </c>
      <c r="C410" s="46">
        <v>0</v>
      </c>
      <c r="D410" s="60">
        <v>0</v>
      </c>
      <c r="E410" s="46">
        <v>0.73</v>
      </c>
      <c r="F410" s="10">
        <v>4.0199999999999996</v>
      </c>
      <c r="G410" s="10">
        <f>VLOOKUP(A410,'[7]NF MISC Per Diem - Part B'!$A$6:$G$599,7,FALSE)</f>
        <v>-1.75</v>
      </c>
      <c r="H410" s="10">
        <v>2.72</v>
      </c>
      <c r="I410" s="61">
        <f t="shared" si="6"/>
        <v>5.72</v>
      </c>
    </row>
    <row r="411" spans="1:9" ht="15" x14ac:dyDescent="0.25">
      <c r="A411" s="25" t="s">
        <v>918</v>
      </c>
      <c r="B411" s="47" t="s">
        <v>919</v>
      </c>
      <c r="C411" s="46">
        <v>0</v>
      </c>
      <c r="D411" s="60">
        <v>0</v>
      </c>
      <c r="E411" s="46">
        <v>0.11</v>
      </c>
      <c r="F411" s="10">
        <v>2.66</v>
      </c>
      <c r="G411" s="10">
        <f>VLOOKUP(A411,'[7]NF MISC Per Diem - Part B'!$A$6:$G$599,7,FALSE)</f>
        <v>-1.02</v>
      </c>
      <c r="H411" s="10">
        <v>1.8</v>
      </c>
      <c r="I411" s="61">
        <f t="shared" si="6"/>
        <v>3.55</v>
      </c>
    </row>
    <row r="412" spans="1:9" ht="15" x14ac:dyDescent="0.25">
      <c r="A412" s="25" t="s">
        <v>920</v>
      </c>
      <c r="B412" s="47" t="s">
        <v>921</v>
      </c>
      <c r="C412" s="46">
        <v>0</v>
      </c>
      <c r="D412" s="60">
        <v>0</v>
      </c>
      <c r="E412" s="46">
        <v>0.28999999999999998</v>
      </c>
      <c r="F412" s="10">
        <v>2.81</v>
      </c>
      <c r="G412" s="10">
        <f>VLOOKUP(A412,'[7]NF MISC Per Diem - Part B'!$A$6:$G$599,7,FALSE)</f>
        <v>-0.68</v>
      </c>
      <c r="H412" s="10">
        <v>1.91</v>
      </c>
      <c r="I412" s="61">
        <f t="shared" si="6"/>
        <v>4.33</v>
      </c>
    </row>
    <row r="413" spans="1:9" ht="15" x14ac:dyDescent="0.25">
      <c r="A413" s="25" t="s">
        <v>1235</v>
      </c>
      <c r="B413" s="47" t="s">
        <v>1236</v>
      </c>
      <c r="C413" s="46">
        <v>0</v>
      </c>
      <c r="D413" s="60">
        <v>0</v>
      </c>
      <c r="E413" s="46">
        <v>0.6</v>
      </c>
      <c r="F413" s="10">
        <v>3.08</v>
      </c>
      <c r="G413" s="10">
        <f>VLOOKUP(A413,'[7]NF MISC Per Diem - Part B'!$A$6:$G$599,7,FALSE)</f>
        <v>-1.46</v>
      </c>
      <c r="H413" s="10">
        <v>2.08</v>
      </c>
      <c r="I413" s="61">
        <f t="shared" si="6"/>
        <v>4.3</v>
      </c>
    </row>
    <row r="414" spans="1:9" ht="15" x14ac:dyDescent="0.25">
      <c r="A414" s="25" t="s">
        <v>922</v>
      </c>
      <c r="B414" s="47" t="s">
        <v>923</v>
      </c>
      <c r="C414" s="46">
        <v>0</v>
      </c>
      <c r="D414" s="60">
        <v>0</v>
      </c>
      <c r="E414" s="46">
        <v>1.17</v>
      </c>
      <c r="F414" s="10">
        <v>3.11</v>
      </c>
      <c r="G414" s="10">
        <f>VLOOKUP(A414,'[7]NF MISC Per Diem - Part B'!$A$6:$G$599,7,FALSE)</f>
        <v>-1.04</v>
      </c>
      <c r="H414" s="10">
        <v>2.1</v>
      </c>
      <c r="I414" s="61">
        <f t="shared" si="6"/>
        <v>5.34</v>
      </c>
    </row>
    <row r="415" spans="1:9" ht="15" x14ac:dyDescent="0.25">
      <c r="A415" s="25" t="s">
        <v>924</v>
      </c>
      <c r="B415" s="47" t="s">
        <v>925</v>
      </c>
      <c r="C415" s="46">
        <v>0</v>
      </c>
      <c r="D415" s="60">
        <v>-5.67</v>
      </c>
      <c r="E415" s="46">
        <v>0</v>
      </c>
      <c r="F415" s="10">
        <v>3.92</v>
      </c>
      <c r="G415" s="10">
        <f>VLOOKUP(A415,'[7]NF MISC Per Diem - Part B'!$A$6:$G$599,7,FALSE)</f>
        <v>-0.97</v>
      </c>
      <c r="H415" s="10">
        <v>2.65</v>
      </c>
      <c r="I415" s="61">
        <f t="shared" si="6"/>
        <v>-7.0000000000000007E-2</v>
      </c>
    </row>
    <row r="416" spans="1:9" ht="15" x14ac:dyDescent="0.25">
      <c r="A416" s="25" t="s">
        <v>2</v>
      </c>
      <c r="B416" s="47" t="s">
        <v>3</v>
      </c>
      <c r="C416" s="46">
        <v>0</v>
      </c>
      <c r="D416" s="60">
        <v>0</v>
      </c>
      <c r="E416" s="46">
        <v>0.78</v>
      </c>
      <c r="F416" s="10">
        <v>4.8099999999999996</v>
      </c>
      <c r="G416" s="10">
        <f>VLOOKUP(A416,'[7]NF MISC Per Diem - Part B'!$A$6:$G$599,7,FALSE)</f>
        <v>-0.85</v>
      </c>
      <c r="H416" s="10">
        <v>3.25</v>
      </c>
      <c r="I416" s="61">
        <f t="shared" si="6"/>
        <v>7.99</v>
      </c>
    </row>
    <row r="417" spans="1:9" ht="15" x14ac:dyDescent="0.25">
      <c r="A417" s="25" t="s">
        <v>926</v>
      </c>
      <c r="B417" s="47" t="s">
        <v>927</v>
      </c>
      <c r="C417" s="46">
        <v>0</v>
      </c>
      <c r="D417" s="60">
        <v>0</v>
      </c>
      <c r="E417" s="46">
        <v>0.6</v>
      </c>
      <c r="F417" s="10">
        <v>3.06</v>
      </c>
      <c r="G417" s="10">
        <f>VLOOKUP(A417,'[7]NF MISC Per Diem - Part B'!$A$6:$G$599,7,FALSE)</f>
        <v>-0.64</v>
      </c>
      <c r="H417" s="10">
        <v>2.0699999999999998</v>
      </c>
      <c r="I417" s="61">
        <f t="shared" si="6"/>
        <v>5.09</v>
      </c>
    </row>
    <row r="418" spans="1:9" ht="15" x14ac:dyDescent="0.25">
      <c r="A418" s="25" t="s">
        <v>928</v>
      </c>
      <c r="B418" s="47" t="s">
        <v>929</v>
      </c>
      <c r="C418" s="46">
        <v>0</v>
      </c>
      <c r="D418" s="60">
        <v>-4.43</v>
      </c>
      <c r="E418" s="46">
        <v>0.65</v>
      </c>
      <c r="F418" s="10">
        <v>2.96</v>
      </c>
      <c r="G418" s="10">
        <f>VLOOKUP(A418,'[7]NF MISC Per Diem - Part B'!$A$6:$G$599,7,FALSE)</f>
        <v>-0.87</v>
      </c>
      <c r="H418" s="10">
        <v>2</v>
      </c>
      <c r="I418" s="61">
        <f t="shared" si="6"/>
        <v>0.31</v>
      </c>
    </row>
    <row r="419" spans="1:9" ht="15" x14ac:dyDescent="0.25">
      <c r="A419" s="25" t="s">
        <v>930</v>
      </c>
      <c r="B419" s="47" t="s">
        <v>931</v>
      </c>
      <c r="C419" s="46">
        <v>0</v>
      </c>
      <c r="D419" s="60">
        <v>0</v>
      </c>
      <c r="E419" s="46">
        <v>0</v>
      </c>
      <c r="F419" s="10">
        <v>3.89</v>
      </c>
      <c r="G419" s="10">
        <f>VLOOKUP(A419,'[7]NF MISC Per Diem - Part B'!$A$6:$G$599,7,FALSE)</f>
        <v>-1.46</v>
      </c>
      <c r="H419" s="10">
        <v>2.63</v>
      </c>
      <c r="I419" s="61">
        <f t="shared" si="6"/>
        <v>5.0599999999999996</v>
      </c>
    </row>
    <row r="420" spans="1:9" ht="15" x14ac:dyDescent="0.25">
      <c r="A420" s="25" t="s">
        <v>932</v>
      </c>
      <c r="B420" s="47" t="s">
        <v>933</v>
      </c>
      <c r="C420" s="46">
        <v>0</v>
      </c>
      <c r="D420" s="60">
        <v>0</v>
      </c>
      <c r="E420" s="46">
        <v>0.06</v>
      </c>
      <c r="F420" s="10">
        <v>3.84</v>
      </c>
      <c r="G420" s="10">
        <f>VLOOKUP(A420,'[7]NF MISC Per Diem - Part B'!$A$6:$G$599,7,FALSE)</f>
        <v>-3.84</v>
      </c>
      <c r="H420" s="10">
        <v>2.57</v>
      </c>
      <c r="I420" s="61">
        <f t="shared" si="6"/>
        <v>2.63</v>
      </c>
    </row>
    <row r="421" spans="1:9" ht="15" x14ac:dyDescent="0.25">
      <c r="A421" s="25" t="s">
        <v>352</v>
      </c>
      <c r="B421" s="47" t="s">
        <v>353</v>
      </c>
      <c r="C421" s="46">
        <v>0</v>
      </c>
      <c r="D421" s="60">
        <v>0</v>
      </c>
      <c r="E421" s="46">
        <v>1.36</v>
      </c>
      <c r="F421" s="10">
        <v>2.5499999999999998</v>
      </c>
      <c r="G421" s="10">
        <f>VLOOKUP(A421,'[7]NF MISC Per Diem - Part B'!$A$6:$G$599,7,FALSE)</f>
        <v>-0.51</v>
      </c>
      <c r="H421" s="10">
        <v>1.73</v>
      </c>
      <c r="I421" s="61">
        <f t="shared" si="6"/>
        <v>5.13</v>
      </c>
    </row>
    <row r="422" spans="1:9" ht="15" x14ac:dyDescent="0.25">
      <c r="A422" s="25" t="s">
        <v>239</v>
      </c>
      <c r="B422" s="47" t="s">
        <v>240</v>
      </c>
      <c r="C422" s="46">
        <v>0</v>
      </c>
      <c r="D422" s="60">
        <v>0</v>
      </c>
      <c r="E422" s="46">
        <v>1.66</v>
      </c>
      <c r="F422" s="10">
        <v>2.69</v>
      </c>
      <c r="G422" s="10">
        <f>VLOOKUP(A422,'[7]NF MISC Per Diem - Part B'!$A$6:$G$599,7,FALSE)</f>
        <v>-1.75</v>
      </c>
      <c r="H422" s="10">
        <v>1.83</v>
      </c>
      <c r="I422" s="61">
        <f t="shared" si="6"/>
        <v>4.43</v>
      </c>
    </row>
    <row r="423" spans="1:9" ht="15" x14ac:dyDescent="0.25">
      <c r="A423" s="25" t="s">
        <v>934</v>
      </c>
      <c r="B423" s="47" t="s">
        <v>935</v>
      </c>
      <c r="C423" s="46">
        <v>0</v>
      </c>
      <c r="D423" s="60">
        <v>0</v>
      </c>
      <c r="E423" s="46">
        <v>0.24</v>
      </c>
      <c r="F423" s="10">
        <v>3.48</v>
      </c>
      <c r="G423" s="10">
        <f>VLOOKUP(A423,'[7]NF MISC Per Diem - Part B'!$A$6:$G$599,7,FALSE)</f>
        <v>-1.1599999999999999</v>
      </c>
      <c r="H423" s="10">
        <v>2.35</v>
      </c>
      <c r="I423" s="61">
        <f t="shared" si="6"/>
        <v>4.91</v>
      </c>
    </row>
    <row r="424" spans="1:9" ht="15" x14ac:dyDescent="0.25">
      <c r="A424" s="25" t="s">
        <v>936</v>
      </c>
      <c r="B424" s="47" t="s">
        <v>937</v>
      </c>
      <c r="C424" s="46">
        <v>0</v>
      </c>
      <c r="D424" s="60">
        <v>0</v>
      </c>
      <c r="E424" s="46">
        <v>0</v>
      </c>
      <c r="F424" s="10">
        <v>3.4</v>
      </c>
      <c r="G424" s="10">
        <f>VLOOKUP(A424,'[7]NF MISC Per Diem - Part B'!$A$6:$G$599,7,FALSE)</f>
        <v>-1.58</v>
      </c>
      <c r="H424" s="10">
        <v>2.2999999999999998</v>
      </c>
      <c r="I424" s="61">
        <f t="shared" si="6"/>
        <v>4.12</v>
      </c>
    </row>
    <row r="425" spans="1:9" ht="15" x14ac:dyDescent="0.25">
      <c r="A425" s="25" t="s">
        <v>938</v>
      </c>
      <c r="B425" s="47" t="s">
        <v>939</v>
      </c>
      <c r="C425" s="46">
        <v>0</v>
      </c>
      <c r="D425" s="60">
        <v>-5.73</v>
      </c>
      <c r="E425" s="46">
        <v>0.23</v>
      </c>
      <c r="F425" s="10">
        <v>3.77</v>
      </c>
      <c r="G425" s="10">
        <f>VLOOKUP(A425,'[7]NF MISC Per Diem - Part B'!$A$6:$G$599,7,FALSE)</f>
        <v>-1.36</v>
      </c>
      <c r="H425" s="10">
        <v>2.5499999999999998</v>
      </c>
      <c r="I425" s="61">
        <f t="shared" si="6"/>
        <v>-0.54</v>
      </c>
    </row>
    <row r="426" spans="1:9" ht="15" x14ac:dyDescent="0.25">
      <c r="A426" s="25" t="s">
        <v>644</v>
      </c>
      <c r="B426" s="47" t="s">
        <v>645</v>
      </c>
      <c r="C426" s="46">
        <v>0</v>
      </c>
      <c r="D426" s="60">
        <v>0</v>
      </c>
      <c r="E426" s="46">
        <v>0.04</v>
      </c>
      <c r="F426" s="10">
        <v>3.85</v>
      </c>
      <c r="G426" s="10">
        <f>VLOOKUP(A426,'[7]NF MISC Per Diem - Part B'!$A$6:$G$599,7,FALSE)</f>
        <v>-1.27</v>
      </c>
      <c r="H426" s="10">
        <v>2.6</v>
      </c>
      <c r="I426" s="61">
        <f t="shared" si="6"/>
        <v>5.22</v>
      </c>
    </row>
    <row r="427" spans="1:9" ht="15" x14ac:dyDescent="0.25">
      <c r="A427" s="25" t="s">
        <v>1198</v>
      </c>
      <c r="B427" s="47" t="s">
        <v>1199</v>
      </c>
      <c r="C427" s="46">
        <v>0</v>
      </c>
      <c r="D427" s="60">
        <v>-5.47</v>
      </c>
      <c r="E427" s="46">
        <v>0.11</v>
      </c>
      <c r="F427" s="10">
        <v>3.56</v>
      </c>
      <c r="G427" s="10">
        <f>VLOOKUP(A427,'[7]NF MISC Per Diem - Part B'!$A$6:$G$599,7,FALSE)</f>
        <v>-1.45</v>
      </c>
      <c r="H427" s="10">
        <v>2.41</v>
      </c>
      <c r="I427" s="61">
        <f t="shared" si="6"/>
        <v>-0.84</v>
      </c>
    </row>
    <row r="428" spans="1:9" ht="15" x14ac:dyDescent="0.25">
      <c r="A428" s="25" t="s">
        <v>1200</v>
      </c>
      <c r="B428" s="47" t="s">
        <v>1201</v>
      </c>
      <c r="C428" s="46">
        <v>0</v>
      </c>
      <c r="D428" s="60">
        <v>-4.95</v>
      </c>
      <c r="E428" s="46">
        <v>0.2</v>
      </c>
      <c r="F428" s="10">
        <v>3.32</v>
      </c>
      <c r="G428" s="10">
        <f>VLOOKUP(A428,'[7]NF MISC Per Diem - Part B'!$A$6:$G$599,7,FALSE)</f>
        <v>-0.95</v>
      </c>
      <c r="H428" s="10">
        <v>2.25</v>
      </c>
      <c r="I428" s="61">
        <f t="shared" si="6"/>
        <v>-0.13</v>
      </c>
    </row>
    <row r="429" spans="1:9" ht="15" x14ac:dyDescent="0.25">
      <c r="A429" s="25" t="s">
        <v>1202</v>
      </c>
      <c r="B429" s="47" t="s">
        <v>1203</v>
      </c>
      <c r="C429" s="46">
        <v>0</v>
      </c>
      <c r="D429" s="60">
        <v>0</v>
      </c>
      <c r="E429" s="46">
        <v>0.48</v>
      </c>
      <c r="F429" s="10">
        <v>3.02</v>
      </c>
      <c r="G429" s="10">
        <f>VLOOKUP(A429,'[7]NF MISC Per Diem - Part B'!$A$6:$G$599,7,FALSE)</f>
        <v>-1.37</v>
      </c>
      <c r="H429" s="10">
        <v>2.04</v>
      </c>
      <c r="I429" s="61">
        <f t="shared" si="6"/>
        <v>4.17</v>
      </c>
    </row>
    <row r="430" spans="1:9" ht="15" x14ac:dyDescent="0.25">
      <c r="A430" s="25" t="s">
        <v>940</v>
      </c>
      <c r="B430" s="47" t="s">
        <v>941</v>
      </c>
      <c r="C430" s="46">
        <v>0</v>
      </c>
      <c r="D430" s="60">
        <v>0</v>
      </c>
      <c r="E430" s="46">
        <v>0</v>
      </c>
      <c r="F430" s="10">
        <v>3.56</v>
      </c>
      <c r="G430" s="10">
        <f>VLOOKUP(A430,'[7]NF MISC Per Diem - Part B'!$A$6:$G$599,7,FALSE)</f>
        <v>-1.89</v>
      </c>
      <c r="H430" s="10">
        <v>2.41</v>
      </c>
      <c r="I430" s="61">
        <f t="shared" si="6"/>
        <v>4.08</v>
      </c>
    </row>
    <row r="431" spans="1:9" ht="15" x14ac:dyDescent="0.25">
      <c r="A431" s="25" t="s">
        <v>1204</v>
      </c>
      <c r="B431" s="47" t="s">
        <v>1205</v>
      </c>
      <c r="C431" s="46">
        <v>0</v>
      </c>
      <c r="D431" s="60">
        <v>-4.99</v>
      </c>
      <c r="E431" s="46">
        <v>2.7</v>
      </c>
      <c r="F431" s="10">
        <v>3</v>
      </c>
      <c r="G431" s="10">
        <f>VLOOKUP(A431,'[7]NF MISC Per Diem - Part B'!$A$6:$G$599,7,FALSE)</f>
        <v>-2.16</v>
      </c>
      <c r="H431" s="10">
        <v>2.0299999999999998</v>
      </c>
      <c r="I431" s="61">
        <f t="shared" si="6"/>
        <v>0.57999999999999996</v>
      </c>
    </row>
    <row r="432" spans="1:9" ht="15" x14ac:dyDescent="0.25">
      <c r="A432" s="25" t="s">
        <v>1206</v>
      </c>
      <c r="B432" s="47" t="s">
        <v>545</v>
      </c>
      <c r="C432" s="46">
        <v>0</v>
      </c>
      <c r="D432" s="60">
        <v>0</v>
      </c>
      <c r="E432" s="46">
        <v>0.13</v>
      </c>
      <c r="F432" s="10">
        <v>4.6900000000000004</v>
      </c>
      <c r="G432" s="10">
        <f>VLOOKUP(A432,'[7]NF MISC Per Diem - Part B'!$A$6:$G$599,7,FALSE)</f>
        <v>-3.17</v>
      </c>
      <c r="H432" s="10">
        <v>3.17</v>
      </c>
      <c r="I432" s="61">
        <f t="shared" si="6"/>
        <v>4.82</v>
      </c>
    </row>
    <row r="433" spans="1:9" ht="15" x14ac:dyDescent="0.25">
      <c r="A433" s="25" t="s">
        <v>942</v>
      </c>
      <c r="B433" s="47" t="s">
        <v>943</v>
      </c>
      <c r="C433" s="46">
        <v>0</v>
      </c>
      <c r="D433" s="60">
        <v>0</v>
      </c>
      <c r="E433" s="46">
        <v>0</v>
      </c>
      <c r="F433" s="10">
        <v>2.86</v>
      </c>
      <c r="G433" s="10">
        <f>VLOOKUP(A433,'[7]NF MISC Per Diem - Part B'!$A$6:$G$599,7,FALSE)</f>
        <v>-0.79</v>
      </c>
      <c r="H433" s="10">
        <v>1.94</v>
      </c>
      <c r="I433" s="61">
        <f t="shared" si="6"/>
        <v>4.01</v>
      </c>
    </row>
    <row r="434" spans="1:9" ht="15" x14ac:dyDescent="0.25">
      <c r="A434" s="25" t="s">
        <v>944</v>
      </c>
      <c r="B434" s="47" t="s">
        <v>945</v>
      </c>
      <c r="C434" s="46">
        <v>0</v>
      </c>
      <c r="D434" s="60">
        <v>0</v>
      </c>
      <c r="E434" s="46">
        <v>2.0499999999999998</v>
      </c>
      <c r="F434" s="10">
        <v>2.96</v>
      </c>
      <c r="G434" s="10">
        <f>VLOOKUP(A434,'[7]NF MISC Per Diem - Part B'!$A$6:$G$599,7,FALSE)</f>
        <v>-0.48</v>
      </c>
      <c r="H434" s="10">
        <v>2</v>
      </c>
      <c r="I434" s="61">
        <f t="shared" si="6"/>
        <v>6.53</v>
      </c>
    </row>
    <row r="435" spans="1:9" ht="15" x14ac:dyDescent="0.25">
      <c r="A435" s="25" t="s">
        <v>532</v>
      </c>
      <c r="B435" s="47" t="s">
        <v>533</v>
      </c>
      <c r="C435" s="46">
        <v>0</v>
      </c>
      <c r="D435" s="60">
        <v>0</v>
      </c>
      <c r="E435" s="46">
        <v>0.92</v>
      </c>
      <c r="F435" s="10">
        <v>2.36</v>
      </c>
      <c r="G435" s="10">
        <f>VLOOKUP(A435,'[7]NF MISC Per Diem - Part B'!$A$6:$G$599,7,FALSE)</f>
        <v>-0.39</v>
      </c>
      <c r="H435" s="10">
        <v>1.6</v>
      </c>
      <c r="I435" s="61">
        <f t="shared" si="6"/>
        <v>4.49</v>
      </c>
    </row>
    <row r="436" spans="1:9" ht="15" x14ac:dyDescent="0.25">
      <c r="A436" s="25" t="s">
        <v>946</v>
      </c>
      <c r="B436" s="47" t="s">
        <v>947</v>
      </c>
      <c r="C436" s="46">
        <v>0</v>
      </c>
      <c r="D436" s="60">
        <v>0</v>
      </c>
      <c r="E436" s="46">
        <v>0</v>
      </c>
      <c r="F436" s="10">
        <v>4.2</v>
      </c>
      <c r="G436" s="10">
        <f>VLOOKUP(A436,'[7]NF MISC Per Diem - Part B'!$A$6:$G$599,7,FALSE)</f>
        <v>-0.54</v>
      </c>
      <c r="H436" s="10">
        <v>2.84</v>
      </c>
      <c r="I436" s="61">
        <f t="shared" si="6"/>
        <v>6.5</v>
      </c>
    </row>
    <row r="437" spans="1:9" ht="15" x14ac:dyDescent="0.25">
      <c r="A437" s="25" t="s">
        <v>948</v>
      </c>
      <c r="B437" s="47" t="s">
        <v>949</v>
      </c>
      <c r="C437" s="46">
        <v>0</v>
      </c>
      <c r="D437" s="60">
        <v>0</v>
      </c>
      <c r="E437" s="46">
        <v>0.03</v>
      </c>
      <c r="F437" s="10">
        <v>2.19</v>
      </c>
      <c r="G437" s="10">
        <f>VLOOKUP(A437,'[7]NF MISC Per Diem - Part B'!$A$6:$G$599,7,FALSE)</f>
        <v>-0.46</v>
      </c>
      <c r="H437" s="10">
        <v>1.48</v>
      </c>
      <c r="I437" s="61">
        <f t="shared" si="6"/>
        <v>3.24</v>
      </c>
    </row>
    <row r="438" spans="1:9" ht="15" x14ac:dyDescent="0.25">
      <c r="A438" s="25" t="s">
        <v>611</v>
      </c>
      <c r="B438" s="47" t="s">
        <v>612</v>
      </c>
      <c r="C438" s="46">
        <v>0</v>
      </c>
      <c r="D438" s="60">
        <v>0</v>
      </c>
      <c r="E438" s="46">
        <v>0.43</v>
      </c>
      <c r="F438" s="10">
        <v>4.1399999999999997</v>
      </c>
      <c r="G438" s="10">
        <f>VLOOKUP(A438,'[7]NF MISC Per Diem - Part B'!$A$6:$G$599,7,FALSE)</f>
        <v>-1.24</v>
      </c>
      <c r="H438" s="10">
        <v>2.8</v>
      </c>
      <c r="I438" s="61">
        <f t="shared" si="6"/>
        <v>6.13</v>
      </c>
    </row>
    <row r="439" spans="1:9" ht="15" x14ac:dyDescent="0.25">
      <c r="A439" s="25" t="s">
        <v>950</v>
      </c>
      <c r="B439" s="47" t="s">
        <v>951</v>
      </c>
      <c r="C439" s="46">
        <v>0</v>
      </c>
      <c r="D439" s="60">
        <v>0</v>
      </c>
      <c r="E439" s="46">
        <v>0</v>
      </c>
      <c r="F439" s="10">
        <v>4.2</v>
      </c>
      <c r="G439" s="10">
        <f>VLOOKUP(A439,'[7]NF MISC Per Diem - Part B'!$A$6:$G$599,7,FALSE)</f>
        <v>-1.71</v>
      </c>
      <c r="H439" s="10">
        <v>2.84</v>
      </c>
      <c r="I439" s="61">
        <f t="shared" si="6"/>
        <v>5.33</v>
      </c>
    </row>
    <row r="440" spans="1:9" ht="15" x14ac:dyDescent="0.25">
      <c r="A440" s="25" t="s">
        <v>498</v>
      </c>
      <c r="B440" s="47" t="s">
        <v>499</v>
      </c>
      <c r="C440" s="46">
        <v>0</v>
      </c>
      <c r="D440" s="60">
        <v>0</v>
      </c>
      <c r="E440" s="46">
        <v>0.21</v>
      </c>
      <c r="F440" s="10">
        <v>5.13</v>
      </c>
      <c r="G440" s="10">
        <f>VLOOKUP(A440,'[7]NF MISC Per Diem - Part B'!$A$6:$G$599,7,FALSE)</f>
        <v>-2.71</v>
      </c>
      <c r="H440" s="10">
        <v>3.47</v>
      </c>
      <c r="I440" s="61">
        <f t="shared" si="6"/>
        <v>6.1</v>
      </c>
    </row>
    <row r="441" spans="1:9" ht="15" x14ac:dyDescent="0.25">
      <c r="A441" s="25" t="s">
        <v>181</v>
      </c>
      <c r="B441" s="47" t="s">
        <v>182</v>
      </c>
      <c r="C441" s="46">
        <v>0</v>
      </c>
      <c r="D441" s="60">
        <v>0</v>
      </c>
      <c r="E441" s="46">
        <v>2.0099999999999998</v>
      </c>
      <c r="F441" s="10">
        <v>3.14</v>
      </c>
      <c r="G441" s="10">
        <f>VLOOKUP(A441,'[7]NF MISC Per Diem - Part B'!$A$6:$G$599,7,FALSE)</f>
        <v>-0.87</v>
      </c>
      <c r="H441" s="10">
        <v>2.12</v>
      </c>
      <c r="I441" s="61">
        <f t="shared" si="6"/>
        <v>6.4</v>
      </c>
    </row>
    <row r="442" spans="1:9" ht="15" x14ac:dyDescent="0.25">
      <c r="A442" s="25" t="s">
        <v>476</v>
      </c>
      <c r="B442" s="47" t="s">
        <v>477</v>
      </c>
      <c r="C442" s="46">
        <v>0</v>
      </c>
      <c r="D442" s="60">
        <v>0</v>
      </c>
      <c r="E442" s="46">
        <v>0.43</v>
      </c>
      <c r="F442" s="10">
        <v>2.59</v>
      </c>
      <c r="G442" s="10">
        <f>VLOOKUP(A442,'[7]NF MISC Per Diem - Part B'!$A$6:$G$599,7,FALSE)</f>
        <v>-0.78</v>
      </c>
      <c r="H442" s="10">
        <v>1.75</v>
      </c>
      <c r="I442" s="61">
        <f t="shared" si="6"/>
        <v>3.99</v>
      </c>
    </row>
    <row r="443" spans="1:9" ht="15" x14ac:dyDescent="0.25">
      <c r="A443" s="25" t="s">
        <v>177</v>
      </c>
      <c r="B443" s="47" t="s">
        <v>178</v>
      </c>
      <c r="C443" s="46">
        <v>0</v>
      </c>
      <c r="D443" s="60">
        <v>0</v>
      </c>
      <c r="E443" s="46">
        <v>2.56</v>
      </c>
      <c r="F443" s="10">
        <v>2.52</v>
      </c>
      <c r="G443" s="10">
        <f>VLOOKUP(A443,'[7]NF MISC Per Diem - Part B'!$A$6:$G$599,7,FALSE)</f>
        <v>-1.48</v>
      </c>
      <c r="H443" s="10">
        <v>1.71</v>
      </c>
      <c r="I443" s="61">
        <f t="shared" si="6"/>
        <v>5.31</v>
      </c>
    </row>
    <row r="444" spans="1:9" ht="15" x14ac:dyDescent="0.25">
      <c r="A444" s="25" t="s">
        <v>684</v>
      </c>
      <c r="B444" s="47" t="s">
        <v>685</v>
      </c>
      <c r="C444" s="46">
        <v>0</v>
      </c>
      <c r="D444" s="60">
        <v>0</v>
      </c>
      <c r="E444" s="46">
        <v>0.36</v>
      </c>
      <c r="F444" s="10">
        <v>3.01</v>
      </c>
      <c r="G444" s="10">
        <f>VLOOKUP(A444,'[7]NF MISC Per Diem - Part B'!$A$6:$G$599,7,FALSE)</f>
        <v>-1.1499999999999999</v>
      </c>
      <c r="H444" s="10">
        <v>2.0299999999999998</v>
      </c>
      <c r="I444" s="61">
        <f t="shared" si="6"/>
        <v>4.25</v>
      </c>
    </row>
    <row r="445" spans="1:9" ht="15" x14ac:dyDescent="0.25">
      <c r="A445" s="25" t="s">
        <v>39</v>
      </c>
      <c r="B445" s="47" t="s">
        <v>40</v>
      </c>
      <c r="C445" s="46">
        <v>0</v>
      </c>
      <c r="D445" s="60">
        <v>0</v>
      </c>
      <c r="E445" s="46">
        <v>5.67</v>
      </c>
      <c r="F445" s="10">
        <v>4.24</v>
      </c>
      <c r="G445" s="10">
        <f>VLOOKUP(A445,'[7]NF MISC Per Diem - Part B'!$A$6:$G$599,7,FALSE)</f>
        <v>-1.67</v>
      </c>
      <c r="H445" s="10">
        <v>2.86</v>
      </c>
      <c r="I445" s="61">
        <f t="shared" si="6"/>
        <v>11.1</v>
      </c>
    </row>
    <row r="446" spans="1:9" ht="15" x14ac:dyDescent="0.25">
      <c r="A446" s="25" t="s">
        <v>578</v>
      </c>
      <c r="B446" s="47" t="s">
        <v>579</v>
      </c>
      <c r="C446" s="46">
        <v>0</v>
      </c>
      <c r="D446" s="60">
        <v>0</v>
      </c>
      <c r="E446" s="46">
        <v>0.35</v>
      </c>
      <c r="F446" s="10">
        <v>4.08</v>
      </c>
      <c r="G446" s="10">
        <f>VLOOKUP(A446,'[7]NF MISC Per Diem - Part B'!$A$6:$G$599,7,FALSE)</f>
        <v>-0.79</v>
      </c>
      <c r="H446" s="10">
        <v>2.76</v>
      </c>
      <c r="I446" s="61">
        <f t="shared" si="6"/>
        <v>6.4</v>
      </c>
    </row>
    <row r="447" spans="1:9" ht="15" x14ac:dyDescent="0.25">
      <c r="A447" s="25" t="s">
        <v>570</v>
      </c>
      <c r="B447" s="47" t="s">
        <v>571</v>
      </c>
      <c r="C447" s="46">
        <v>0</v>
      </c>
      <c r="D447" s="60">
        <v>0</v>
      </c>
      <c r="E447" s="46">
        <v>0.1</v>
      </c>
      <c r="F447" s="10">
        <v>3.73</v>
      </c>
      <c r="G447" s="10">
        <f>VLOOKUP(A447,'[7]NF MISC Per Diem - Part B'!$A$6:$G$599,7,FALSE)</f>
        <v>-0.71</v>
      </c>
      <c r="H447" s="10">
        <v>2.5299999999999998</v>
      </c>
      <c r="I447" s="61">
        <f t="shared" si="6"/>
        <v>5.65</v>
      </c>
    </row>
    <row r="448" spans="1:9" ht="15" x14ac:dyDescent="0.25">
      <c r="A448" s="25" t="s">
        <v>952</v>
      </c>
      <c r="B448" s="47" t="s">
        <v>953</v>
      </c>
      <c r="C448" s="46">
        <v>0</v>
      </c>
      <c r="D448" s="60">
        <v>0</v>
      </c>
      <c r="E448" s="46">
        <v>0</v>
      </c>
      <c r="F448" s="10">
        <v>4.2699999999999996</v>
      </c>
      <c r="G448" s="10">
        <f>VLOOKUP(A448,'[7]NF MISC Per Diem - Part B'!$A$6:$G$599,7,FALSE)</f>
        <v>-1.08</v>
      </c>
      <c r="H448" s="10">
        <v>2.89</v>
      </c>
      <c r="I448" s="61">
        <f t="shared" si="6"/>
        <v>6.08</v>
      </c>
    </row>
    <row r="449" spans="1:9" ht="15" x14ac:dyDescent="0.25">
      <c r="A449" s="25" t="s">
        <v>580</v>
      </c>
      <c r="B449" s="47" t="s">
        <v>581</v>
      </c>
      <c r="C449" s="46">
        <v>0</v>
      </c>
      <c r="D449" s="60">
        <v>0</v>
      </c>
      <c r="E449" s="46">
        <v>0.13</v>
      </c>
      <c r="F449" s="10">
        <v>3.62</v>
      </c>
      <c r="G449" s="10">
        <f>VLOOKUP(A449,'[7]NF MISC Per Diem - Part B'!$A$6:$G$599,7,FALSE)</f>
        <v>-1.95</v>
      </c>
      <c r="H449" s="10">
        <v>2.4500000000000002</v>
      </c>
      <c r="I449" s="61">
        <f t="shared" si="6"/>
        <v>4.25</v>
      </c>
    </row>
    <row r="450" spans="1:9" ht="15" x14ac:dyDescent="0.25">
      <c r="A450" s="25" t="s">
        <v>1207</v>
      </c>
      <c r="B450" s="47" t="s">
        <v>1208</v>
      </c>
      <c r="C450" s="46">
        <v>0</v>
      </c>
      <c r="D450" s="60">
        <v>0</v>
      </c>
      <c r="E450" s="46">
        <v>2.61</v>
      </c>
      <c r="F450" s="10">
        <v>2.74</v>
      </c>
      <c r="G450" s="10">
        <f>VLOOKUP(A450,'[7]NF MISC Per Diem - Part B'!$A$6:$G$599,7,FALSE)</f>
        <v>-0.81</v>
      </c>
      <c r="H450" s="10">
        <v>1.85</v>
      </c>
      <c r="I450" s="61">
        <f t="shared" si="6"/>
        <v>6.39</v>
      </c>
    </row>
    <row r="451" spans="1:9" ht="15" x14ac:dyDescent="0.25">
      <c r="A451" s="25" t="s">
        <v>954</v>
      </c>
      <c r="B451" s="47" t="s">
        <v>955</v>
      </c>
      <c r="C451" s="46">
        <v>0</v>
      </c>
      <c r="D451" s="60">
        <v>0</v>
      </c>
      <c r="E451" s="46">
        <v>0</v>
      </c>
      <c r="F451" s="10">
        <v>4.18</v>
      </c>
      <c r="G451" s="10">
        <f>VLOOKUP(A451,'[7]NF MISC Per Diem - Part B'!$A$6:$G$599,7,FALSE)</f>
        <v>-1.61</v>
      </c>
      <c r="H451" s="10">
        <v>2.83</v>
      </c>
      <c r="I451" s="61">
        <f t="shared" si="6"/>
        <v>5.4</v>
      </c>
    </row>
    <row r="452" spans="1:9" ht="15" x14ac:dyDescent="0.25">
      <c r="A452" s="25" t="s">
        <v>308</v>
      </c>
      <c r="B452" s="47" t="s">
        <v>309</v>
      </c>
      <c r="C452" s="46">
        <v>0</v>
      </c>
      <c r="D452" s="60">
        <v>-4.4400000000000004</v>
      </c>
      <c r="E452" s="46">
        <v>1.64</v>
      </c>
      <c r="F452" s="10">
        <v>2.98</v>
      </c>
      <c r="G452" s="10">
        <f>VLOOKUP(A452,'[7]NF MISC Per Diem - Part B'!$A$6:$G$599,7,FALSE)</f>
        <v>-1.0900000000000001</v>
      </c>
      <c r="H452" s="10">
        <v>2.0099999999999998</v>
      </c>
      <c r="I452" s="61">
        <f t="shared" si="6"/>
        <v>1.1000000000000001</v>
      </c>
    </row>
    <row r="453" spans="1:9" ht="15" x14ac:dyDescent="0.25">
      <c r="A453" s="25" t="s">
        <v>490</v>
      </c>
      <c r="B453" s="47" t="s">
        <v>491</v>
      </c>
      <c r="C453" s="46">
        <v>0</v>
      </c>
      <c r="D453" s="60">
        <v>0</v>
      </c>
      <c r="E453" s="46">
        <v>0.39</v>
      </c>
      <c r="F453" s="10">
        <v>2.57</v>
      </c>
      <c r="G453" s="10">
        <f>VLOOKUP(A453,'[7]NF MISC Per Diem - Part B'!$A$6:$G$599,7,FALSE)</f>
        <v>-0.8</v>
      </c>
      <c r="H453" s="10">
        <v>1.74</v>
      </c>
      <c r="I453" s="61">
        <f t="shared" si="6"/>
        <v>3.9</v>
      </c>
    </row>
    <row r="454" spans="1:9" ht="15" x14ac:dyDescent="0.25">
      <c r="A454" s="25" t="s">
        <v>704</v>
      </c>
      <c r="B454" s="47" t="s">
        <v>705</v>
      </c>
      <c r="C454" s="46">
        <v>0</v>
      </c>
      <c r="D454" s="60">
        <v>-6.47</v>
      </c>
      <c r="E454" s="46">
        <v>0.22</v>
      </c>
      <c r="F454" s="10">
        <v>4.12</v>
      </c>
      <c r="G454" s="10">
        <f>VLOOKUP(A454,'[7]NF MISC Per Diem - Part B'!$A$6:$G$599,7,FALSE)</f>
        <v>-2.27</v>
      </c>
      <c r="H454" s="10">
        <v>2.8</v>
      </c>
      <c r="I454" s="61">
        <f t="shared" si="6"/>
        <v>-1.6</v>
      </c>
    </row>
    <row r="455" spans="1:9" ht="15" x14ac:dyDescent="0.25">
      <c r="A455" s="25" t="s">
        <v>99</v>
      </c>
      <c r="B455" s="47" t="s">
        <v>100</v>
      </c>
      <c r="C455" s="46">
        <v>0</v>
      </c>
      <c r="D455" s="60">
        <v>0</v>
      </c>
      <c r="E455" s="46">
        <v>4.32</v>
      </c>
      <c r="F455" s="10">
        <v>4.45</v>
      </c>
      <c r="G455" s="10">
        <f>VLOOKUP(A455,'[7]NF MISC Per Diem - Part B'!$A$6:$G$599,7,FALSE)</f>
        <v>-2.54</v>
      </c>
      <c r="H455" s="10">
        <v>3.01</v>
      </c>
      <c r="I455" s="61">
        <f t="shared" ref="I455:I518" si="7">ROUND(C455+D455+E455+F455+G455+H455,2)</f>
        <v>9.24</v>
      </c>
    </row>
    <row r="456" spans="1:9" ht="15" x14ac:dyDescent="0.25">
      <c r="A456" s="25" t="s">
        <v>88</v>
      </c>
      <c r="B456" s="47" t="s">
        <v>89</v>
      </c>
      <c r="C456" s="46">
        <v>0</v>
      </c>
      <c r="D456" s="60">
        <v>0</v>
      </c>
      <c r="E456" s="46">
        <v>3.13</v>
      </c>
      <c r="F456" s="10">
        <v>4.96</v>
      </c>
      <c r="G456" s="10">
        <f>VLOOKUP(A456,'[7]NF MISC Per Diem - Part B'!$A$6:$G$599,7,FALSE)</f>
        <v>-1.55</v>
      </c>
      <c r="H456" s="10">
        <v>3.36</v>
      </c>
      <c r="I456" s="61">
        <f t="shared" si="7"/>
        <v>9.9</v>
      </c>
    </row>
    <row r="457" spans="1:9" ht="15" x14ac:dyDescent="0.25">
      <c r="A457" s="25" t="s">
        <v>484</v>
      </c>
      <c r="B457" s="47" t="s">
        <v>485</v>
      </c>
      <c r="C457" s="46">
        <v>0</v>
      </c>
      <c r="D457" s="60">
        <v>-7.53</v>
      </c>
      <c r="E457" s="46">
        <v>1.32</v>
      </c>
      <c r="F457" s="10">
        <v>4.37</v>
      </c>
      <c r="G457" s="10">
        <f>VLOOKUP(A457,'[7]NF MISC Per Diem - Part B'!$A$6:$G$599,7,FALSE)</f>
        <v>-4.28</v>
      </c>
      <c r="H457" s="10">
        <v>2.95</v>
      </c>
      <c r="I457" s="61">
        <f t="shared" si="7"/>
        <v>-3.17</v>
      </c>
    </row>
    <row r="458" spans="1:9" ht="15" x14ac:dyDescent="0.25">
      <c r="A458" s="25" t="s">
        <v>4</v>
      </c>
      <c r="B458" s="47" t="s">
        <v>5</v>
      </c>
      <c r="C458" s="46">
        <v>0</v>
      </c>
      <c r="D458" s="60">
        <v>0</v>
      </c>
      <c r="E458" s="46">
        <v>0.28999999999999998</v>
      </c>
      <c r="F458" s="10">
        <v>3.14</v>
      </c>
      <c r="G458" s="10">
        <f>VLOOKUP(A458,'[7]NF MISC Per Diem - Part B'!$A$6:$G$599,7,FALSE)</f>
        <v>-1.88</v>
      </c>
      <c r="H458" s="10">
        <v>2.12</v>
      </c>
      <c r="I458" s="61">
        <f t="shared" si="7"/>
        <v>3.67</v>
      </c>
    </row>
    <row r="459" spans="1:9" ht="15" x14ac:dyDescent="0.25">
      <c r="A459" s="25" t="s">
        <v>718</v>
      </c>
      <c r="B459" s="47" t="s">
        <v>719</v>
      </c>
      <c r="C459" s="46">
        <v>0</v>
      </c>
      <c r="D459" s="60">
        <v>0</v>
      </c>
      <c r="E459" s="46">
        <v>0.03</v>
      </c>
      <c r="F459" s="10">
        <v>2.99</v>
      </c>
      <c r="G459" s="10">
        <f>VLOOKUP(A459,'[7]NF MISC Per Diem - Part B'!$A$6:$G$599,7,FALSE)</f>
        <v>-2.9</v>
      </c>
      <c r="H459" s="10">
        <v>2.02</v>
      </c>
      <c r="I459" s="61">
        <f t="shared" si="7"/>
        <v>2.14</v>
      </c>
    </row>
    <row r="460" spans="1:9" ht="15" x14ac:dyDescent="0.25">
      <c r="A460" s="25" t="s">
        <v>956</v>
      </c>
      <c r="B460" s="47" t="s">
        <v>957</v>
      </c>
      <c r="C460" s="46">
        <v>0</v>
      </c>
      <c r="D460" s="60">
        <v>0</v>
      </c>
      <c r="E460" s="46">
        <v>0</v>
      </c>
      <c r="F460" s="10">
        <v>3.61</v>
      </c>
      <c r="G460" s="10">
        <f>VLOOKUP(A460,'[7]NF MISC Per Diem - Part B'!$A$6:$G$599,7,FALSE)</f>
        <v>-2.78</v>
      </c>
      <c r="H460" s="10">
        <v>2.44</v>
      </c>
      <c r="I460" s="61">
        <f t="shared" si="7"/>
        <v>3.27</v>
      </c>
    </row>
    <row r="461" spans="1:9" ht="15" x14ac:dyDescent="0.25">
      <c r="A461" s="25" t="s">
        <v>235</v>
      </c>
      <c r="B461" s="47" t="s">
        <v>236</v>
      </c>
      <c r="C461" s="46">
        <v>0</v>
      </c>
      <c r="D461" s="60">
        <v>0</v>
      </c>
      <c r="E461" s="46">
        <v>1.78</v>
      </c>
      <c r="F461" s="10">
        <v>2.94</v>
      </c>
      <c r="G461" s="10">
        <f>VLOOKUP(A461,'[7]NF MISC Per Diem - Part B'!$A$6:$G$599,7,FALSE)</f>
        <v>-0.63</v>
      </c>
      <c r="H461" s="10">
        <v>1.99</v>
      </c>
      <c r="I461" s="61">
        <f t="shared" si="7"/>
        <v>6.08</v>
      </c>
    </row>
    <row r="462" spans="1:9" ht="15" x14ac:dyDescent="0.25">
      <c r="A462" s="25" t="s">
        <v>958</v>
      </c>
      <c r="B462" s="47" t="s">
        <v>959</v>
      </c>
      <c r="C462" s="46">
        <v>0</v>
      </c>
      <c r="D462" s="60">
        <v>0</v>
      </c>
      <c r="E462" s="46">
        <v>0.06</v>
      </c>
      <c r="F462" s="10">
        <v>2.92</v>
      </c>
      <c r="G462" s="10">
        <f>VLOOKUP(A462,'[7]NF MISC Per Diem - Part B'!$A$6:$G$599,7,FALSE)</f>
        <v>-1.18</v>
      </c>
      <c r="H462" s="10">
        <v>1.98</v>
      </c>
      <c r="I462" s="61">
        <f t="shared" si="7"/>
        <v>3.78</v>
      </c>
    </row>
    <row r="463" spans="1:9" ht="15" x14ac:dyDescent="0.25">
      <c r="A463" s="25" t="s">
        <v>960</v>
      </c>
      <c r="B463" s="47" t="s">
        <v>961</v>
      </c>
      <c r="C463" s="46">
        <v>0</v>
      </c>
      <c r="D463" s="60">
        <v>0</v>
      </c>
      <c r="E463" s="46">
        <v>0</v>
      </c>
      <c r="F463" s="10">
        <v>3.99</v>
      </c>
      <c r="G463" s="10">
        <f>VLOOKUP(A463,'[7]NF MISC Per Diem - Part B'!$A$6:$G$599,7,FALSE)</f>
        <v>-0.8</v>
      </c>
      <c r="H463" s="10">
        <v>2.7</v>
      </c>
      <c r="I463" s="61">
        <f t="shared" si="7"/>
        <v>5.89</v>
      </c>
    </row>
    <row r="464" spans="1:9" ht="15" x14ac:dyDescent="0.25">
      <c r="A464" s="25" t="s">
        <v>730</v>
      </c>
      <c r="B464" s="47" t="s">
        <v>731</v>
      </c>
      <c r="C464" s="46">
        <v>0</v>
      </c>
      <c r="D464" s="60">
        <v>0</v>
      </c>
      <c r="E464" s="46">
        <v>0</v>
      </c>
      <c r="F464" s="10">
        <v>3.43</v>
      </c>
      <c r="G464" s="10">
        <f>VLOOKUP(A464,'[7]NF MISC Per Diem - Part B'!$A$6:$G$599,7,FALSE)</f>
        <v>-0.98</v>
      </c>
      <c r="H464" s="10">
        <v>2.3199999999999998</v>
      </c>
      <c r="I464" s="61">
        <f t="shared" si="7"/>
        <v>4.7699999999999996</v>
      </c>
    </row>
    <row r="465" spans="1:9" ht="15" x14ac:dyDescent="0.25">
      <c r="A465" s="25" t="s">
        <v>962</v>
      </c>
      <c r="B465" s="47" t="s">
        <v>963</v>
      </c>
      <c r="C465" s="46">
        <v>0</v>
      </c>
      <c r="D465" s="60">
        <v>0</v>
      </c>
      <c r="E465" s="46">
        <v>0</v>
      </c>
      <c r="F465" s="10">
        <v>3.75</v>
      </c>
      <c r="G465" s="10">
        <f>VLOOKUP(A465,'[7]NF MISC Per Diem - Part B'!$A$6:$G$599,7,FALSE)</f>
        <v>-0.52</v>
      </c>
      <c r="H465" s="10">
        <v>2.54</v>
      </c>
      <c r="I465" s="61">
        <f t="shared" si="7"/>
        <v>5.77</v>
      </c>
    </row>
    <row r="466" spans="1:9" ht="15" x14ac:dyDescent="0.25">
      <c r="A466" s="25" t="s">
        <v>572</v>
      </c>
      <c r="B466" s="47" t="s">
        <v>573</v>
      </c>
      <c r="C466" s="46">
        <v>0</v>
      </c>
      <c r="D466" s="60">
        <v>0</v>
      </c>
      <c r="E466" s="46">
        <v>0.12</v>
      </c>
      <c r="F466" s="10">
        <v>2.83</v>
      </c>
      <c r="G466" s="10">
        <f>VLOOKUP(A466,'[7]NF MISC Per Diem - Part B'!$A$6:$G$599,7,FALSE)</f>
        <v>-0.68</v>
      </c>
      <c r="H466" s="10">
        <v>1.91</v>
      </c>
      <c r="I466" s="61">
        <f t="shared" si="7"/>
        <v>4.18</v>
      </c>
    </row>
    <row r="467" spans="1:9" ht="15" x14ac:dyDescent="0.25">
      <c r="A467" s="25" t="s">
        <v>964</v>
      </c>
      <c r="B467" s="47" t="s">
        <v>965</v>
      </c>
      <c r="C467" s="46">
        <v>0</v>
      </c>
      <c r="D467" s="60">
        <v>0</v>
      </c>
      <c r="E467" s="46">
        <v>0</v>
      </c>
      <c r="F467" s="10">
        <v>2.5499999999999998</v>
      </c>
      <c r="G467" s="10">
        <f>VLOOKUP(A467,'[7]NF MISC Per Diem - Part B'!$A$6:$G$599,7,FALSE)</f>
        <v>-1.59</v>
      </c>
      <c r="H467" s="10">
        <v>1.72</v>
      </c>
      <c r="I467" s="61">
        <f t="shared" si="7"/>
        <v>2.68</v>
      </c>
    </row>
    <row r="468" spans="1:9" ht="15" x14ac:dyDescent="0.25">
      <c r="A468" s="25" t="s">
        <v>171</v>
      </c>
      <c r="B468" s="47" t="s">
        <v>172</v>
      </c>
      <c r="C468" s="46">
        <v>0</v>
      </c>
      <c r="D468" s="60">
        <v>0</v>
      </c>
      <c r="E468" s="46">
        <v>1.96</v>
      </c>
      <c r="F468" s="10">
        <v>2.8</v>
      </c>
      <c r="G468" s="10">
        <f>VLOOKUP(A468,'[7]NF MISC Per Diem - Part B'!$A$6:$G$599,7,FALSE)</f>
        <v>-0.83</v>
      </c>
      <c r="H468" s="10">
        <v>1.9</v>
      </c>
      <c r="I468" s="61">
        <f t="shared" si="7"/>
        <v>5.83</v>
      </c>
    </row>
    <row r="469" spans="1:9" ht="15" x14ac:dyDescent="0.25">
      <c r="A469" s="25" t="s">
        <v>251</v>
      </c>
      <c r="B469" s="47" t="s">
        <v>252</v>
      </c>
      <c r="C469" s="46">
        <v>0</v>
      </c>
      <c r="D469" s="60">
        <v>0</v>
      </c>
      <c r="E469" s="46">
        <v>1.46</v>
      </c>
      <c r="F469" s="10">
        <v>2.16</v>
      </c>
      <c r="G469" s="10">
        <f>VLOOKUP(A469,'[7]NF MISC Per Diem - Part B'!$A$6:$G$599,7,FALSE)</f>
        <v>-1.39</v>
      </c>
      <c r="H469" s="10">
        <v>1.46</v>
      </c>
      <c r="I469" s="61">
        <f t="shared" si="7"/>
        <v>3.69</v>
      </c>
    </row>
    <row r="470" spans="1:9" ht="15" x14ac:dyDescent="0.25">
      <c r="A470" s="25" t="s">
        <v>1300</v>
      </c>
      <c r="B470" s="47" t="s">
        <v>966</v>
      </c>
      <c r="C470" s="46">
        <v>0</v>
      </c>
      <c r="D470" s="60">
        <v>-4.18</v>
      </c>
      <c r="E470" s="46">
        <v>7.0000000000000007E-2</v>
      </c>
      <c r="F470" s="10">
        <v>2.65</v>
      </c>
      <c r="G470" s="10">
        <f>VLOOKUP(A470,'[7]NF MISC Per Diem - Part B'!$A$6:$G$599,7,FALSE)</f>
        <v>-1.66</v>
      </c>
      <c r="H470" s="10">
        <v>1.78</v>
      </c>
      <c r="I470" s="61">
        <f t="shared" si="7"/>
        <v>-1.34</v>
      </c>
    </row>
    <row r="471" spans="1:9" ht="15" x14ac:dyDescent="0.25">
      <c r="A471" s="25" t="s">
        <v>967</v>
      </c>
      <c r="B471" s="47" t="s">
        <v>968</v>
      </c>
      <c r="C471" s="46">
        <v>0</v>
      </c>
      <c r="D471" s="60">
        <v>0</v>
      </c>
      <c r="E471" s="46">
        <v>0</v>
      </c>
      <c r="F471" s="10">
        <v>3.14</v>
      </c>
      <c r="G471" s="10">
        <f>VLOOKUP(A471,'[7]NF MISC Per Diem - Part B'!$A$6:$G$599,7,FALSE)</f>
        <v>-2.17</v>
      </c>
      <c r="H471" s="10">
        <v>2.12</v>
      </c>
      <c r="I471" s="61">
        <f t="shared" si="7"/>
        <v>3.09</v>
      </c>
    </row>
    <row r="472" spans="1:9" ht="15" x14ac:dyDescent="0.25">
      <c r="A472" s="25" t="s">
        <v>51</v>
      </c>
      <c r="B472" s="47" t="s">
        <v>52</v>
      </c>
      <c r="C472" s="46">
        <v>0</v>
      </c>
      <c r="D472" s="60">
        <v>0</v>
      </c>
      <c r="E472" s="46">
        <v>2.67</v>
      </c>
      <c r="F472" s="10">
        <v>2.44</v>
      </c>
      <c r="G472" s="10">
        <f>VLOOKUP(A472,'[7]NF MISC Per Diem - Part B'!$A$6:$G$599,7,FALSE)</f>
        <v>-0.69</v>
      </c>
      <c r="H472" s="10">
        <v>1.65</v>
      </c>
      <c r="I472" s="61">
        <f t="shared" si="7"/>
        <v>6.07</v>
      </c>
    </row>
    <row r="473" spans="1:9" ht="15" x14ac:dyDescent="0.25">
      <c r="A473" s="25" t="s">
        <v>969</v>
      </c>
      <c r="B473" s="47" t="s">
        <v>970</v>
      </c>
      <c r="C473" s="46">
        <v>0</v>
      </c>
      <c r="D473" s="60">
        <v>0</v>
      </c>
      <c r="E473" s="46">
        <v>0.03</v>
      </c>
      <c r="F473" s="10">
        <v>3.33</v>
      </c>
      <c r="G473" s="10">
        <f>VLOOKUP(A473,'[7]NF MISC Per Diem - Part B'!$A$6:$G$599,7,FALSE)</f>
        <v>-0.56999999999999995</v>
      </c>
      <c r="H473" s="10">
        <v>2.25</v>
      </c>
      <c r="I473" s="61">
        <f t="shared" si="7"/>
        <v>5.04</v>
      </c>
    </row>
    <row r="474" spans="1:9" ht="15" x14ac:dyDescent="0.25">
      <c r="A474" s="25" t="s">
        <v>646</v>
      </c>
      <c r="B474" s="47" t="s">
        <v>647</v>
      </c>
      <c r="C474" s="46">
        <v>0</v>
      </c>
      <c r="D474" s="60">
        <v>0</v>
      </c>
      <c r="E474" s="46">
        <v>0.24</v>
      </c>
      <c r="F474" s="10">
        <v>3.05</v>
      </c>
      <c r="G474" s="10">
        <f>VLOOKUP(A474,'[7]NF MISC Per Diem - Part B'!$A$6:$G$599,7,FALSE)</f>
        <v>-0.45</v>
      </c>
      <c r="H474" s="10">
        <v>2.0699999999999998</v>
      </c>
      <c r="I474" s="61">
        <f t="shared" si="7"/>
        <v>4.91</v>
      </c>
    </row>
    <row r="475" spans="1:9" ht="15" x14ac:dyDescent="0.25">
      <c r="A475" s="25" t="s">
        <v>432</v>
      </c>
      <c r="B475" s="47" t="s">
        <v>433</v>
      </c>
      <c r="C475" s="46">
        <v>0</v>
      </c>
      <c r="D475" s="60">
        <v>0</v>
      </c>
      <c r="E475" s="46">
        <v>1.1000000000000001</v>
      </c>
      <c r="F475" s="10">
        <v>3.54</v>
      </c>
      <c r="G475" s="10">
        <f>VLOOKUP(A475,'[7]NF MISC Per Diem - Part B'!$A$6:$G$599,7,FALSE)</f>
        <v>-0.9</v>
      </c>
      <c r="H475" s="10">
        <v>2.39</v>
      </c>
      <c r="I475" s="61">
        <f t="shared" si="7"/>
        <v>6.13</v>
      </c>
    </row>
    <row r="476" spans="1:9" ht="15" x14ac:dyDescent="0.25">
      <c r="A476" s="25" t="s">
        <v>45</v>
      </c>
      <c r="B476" s="47" t="s">
        <v>46</v>
      </c>
      <c r="C476" s="46">
        <v>0</v>
      </c>
      <c r="D476" s="60">
        <v>0</v>
      </c>
      <c r="E476" s="46">
        <v>5.6</v>
      </c>
      <c r="F476" s="10">
        <v>4.55</v>
      </c>
      <c r="G476" s="10">
        <f>VLOOKUP(A476,'[7]NF MISC Per Diem - Part B'!$A$6:$G$599,7,FALSE)</f>
        <v>-1.1399999999999999</v>
      </c>
      <c r="H476" s="10">
        <v>3.08</v>
      </c>
      <c r="I476" s="61">
        <f t="shared" si="7"/>
        <v>12.09</v>
      </c>
    </row>
    <row r="477" spans="1:9" ht="15" x14ac:dyDescent="0.25">
      <c r="A477" s="25" t="s">
        <v>440</v>
      </c>
      <c r="B477" s="47" t="s">
        <v>441</v>
      </c>
      <c r="C477" s="46">
        <v>0</v>
      </c>
      <c r="D477" s="60">
        <v>0</v>
      </c>
      <c r="E477" s="46">
        <v>1.54</v>
      </c>
      <c r="F477" s="10">
        <v>3.3</v>
      </c>
      <c r="G477" s="10">
        <f>VLOOKUP(A477,'[7]NF MISC Per Diem - Part B'!$A$6:$G$599,7,FALSE)</f>
        <v>-1.73</v>
      </c>
      <c r="H477" s="10">
        <v>2.23</v>
      </c>
      <c r="I477" s="61">
        <f t="shared" si="7"/>
        <v>5.34</v>
      </c>
    </row>
    <row r="478" spans="1:9" ht="15" x14ac:dyDescent="0.25">
      <c r="A478" s="20" t="s">
        <v>1320</v>
      </c>
      <c r="B478" s="47" t="s">
        <v>1321</v>
      </c>
      <c r="C478" s="46">
        <v>0</v>
      </c>
      <c r="D478" s="60">
        <v>0</v>
      </c>
      <c r="E478" s="46">
        <v>3.54</v>
      </c>
      <c r="F478" s="10">
        <v>3.7</v>
      </c>
      <c r="G478" s="10">
        <f>VLOOKUP(A478,'[7]NF MISC Per Diem - Part B'!$A$6:$G$599,7,FALSE)</f>
        <v>-1.66</v>
      </c>
      <c r="H478" s="10">
        <v>2.5099999999999998</v>
      </c>
      <c r="I478" s="61">
        <f t="shared" si="7"/>
        <v>8.09</v>
      </c>
    </row>
    <row r="479" spans="1:9" ht="15" x14ac:dyDescent="0.25">
      <c r="A479" s="25" t="s">
        <v>971</v>
      </c>
      <c r="B479" s="47" t="s">
        <v>972</v>
      </c>
      <c r="C479" s="46">
        <v>0</v>
      </c>
      <c r="D479" s="60">
        <v>0</v>
      </c>
      <c r="E479" s="46">
        <v>0</v>
      </c>
      <c r="F479" s="10">
        <v>3.05</v>
      </c>
      <c r="G479" s="10">
        <f>VLOOKUP(A479,'[7]NF MISC Per Diem - Part B'!$A$6:$G$599,7,FALSE)</f>
        <v>-0.44</v>
      </c>
      <c r="H479" s="10">
        <v>2.0699999999999998</v>
      </c>
      <c r="I479" s="61">
        <f t="shared" si="7"/>
        <v>4.68</v>
      </c>
    </row>
    <row r="480" spans="1:9" ht="15" x14ac:dyDescent="0.25">
      <c r="A480" s="25" t="s">
        <v>973</v>
      </c>
      <c r="B480" s="47" t="s">
        <v>974</v>
      </c>
      <c r="C480" s="46">
        <v>0</v>
      </c>
      <c r="D480" s="60">
        <v>0</v>
      </c>
      <c r="E480" s="46">
        <v>0.83</v>
      </c>
      <c r="F480" s="10">
        <v>3.5</v>
      </c>
      <c r="G480" s="10">
        <f>VLOOKUP(A480,'[7]NF MISC Per Diem - Part B'!$A$6:$G$599,7,FALSE)</f>
        <v>-1.23</v>
      </c>
      <c r="H480" s="10">
        <v>2.37</v>
      </c>
      <c r="I480" s="61">
        <f t="shared" si="7"/>
        <v>5.47</v>
      </c>
    </row>
    <row r="481" spans="1:9" ht="15" x14ac:dyDescent="0.25">
      <c r="A481" s="25" t="s">
        <v>386</v>
      </c>
      <c r="B481" s="47" t="s">
        <v>387</v>
      </c>
      <c r="C481" s="46">
        <v>0</v>
      </c>
      <c r="D481" s="60">
        <v>-4.0199999999999996</v>
      </c>
      <c r="E481" s="46">
        <v>0.48</v>
      </c>
      <c r="F481" s="10">
        <v>2.75</v>
      </c>
      <c r="G481" s="10">
        <f>VLOOKUP(A481,'[7]NF MISC Per Diem - Part B'!$A$6:$G$599,7,FALSE)</f>
        <v>-0.59</v>
      </c>
      <c r="H481" s="10">
        <v>1.86</v>
      </c>
      <c r="I481" s="61">
        <f t="shared" si="7"/>
        <v>0.48</v>
      </c>
    </row>
    <row r="482" spans="1:9" ht="15" x14ac:dyDescent="0.25">
      <c r="A482" s="25" t="s">
        <v>975</v>
      </c>
      <c r="B482" s="47" t="s">
        <v>976</v>
      </c>
      <c r="C482" s="46">
        <v>0</v>
      </c>
      <c r="D482" s="60">
        <v>0</v>
      </c>
      <c r="E482" s="46">
        <v>0.01</v>
      </c>
      <c r="F482" s="10">
        <v>4.29</v>
      </c>
      <c r="G482" s="10">
        <f>VLOOKUP(A482,'[7]NF MISC Per Diem - Part B'!$A$6:$G$599,7,FALSE)</f>
        <v>-0.9</v>
      </c>
      <c r="H482" s="10">
        <v>2.9</v>
      </c>
      <c r="I482" s="61">
        <f t="shared" si="7"/>
        <v>6.3</v>
      </c>
    </row>
    <row r="483" spans="1:9" ht="15" x14ac:dyDescent="0.25">
      <c r="A483" s="25" t="s">
        <v>47</v>
      </c>
      <c r="B483" s="47" t="s">
        <v>48</v>
      </c>
      <c r="C483" s="46">
        <v>0</v>
      </c>
      <c r="D483" s="60">
        <v>-3.78</v>
      </c>
      <c r="E483" s="46">
        <v>5.12</v>
      </c>
      <c r="F483" s="10">
        <v>2.6</v>
      </c>
      <c r="G483" s="10">
        <f>VLOOKUP(A483,'[7]NF MISC Per Diem - Part B'!$A$6:$G$599,7,FALSE)</f>
        <v>-0.7</v>
      </c>
      <c r="H483" s="10">
        <v>1.76</v>
      </c>
      <c r="I483" s="61">
        <f t="shared" si="7"/>
        <v>5</v>
      </c>
    </row>
    <row r="484" spans="1:9" ht="15" x14ac:dyDescent="0.25">
      <c r="A484" s="25" t="s">
        <v>1209</v>
      </c>
      <c r="B484" s="47" t="s">
        <v>1210</v>
      </c>
      <c r="C484" s="46">
        <v>0</v>
      </c>
      <c r="D484" s="60">
        <v>-4.9800000000000004</v>
      </c>
      <c r="E484" s="46">
        <v>0.42</v>
      </c>
      <c r="F484" s="10">
        <v>3.36</v>
      </c>
      <c r="G484" s="10">
        <f>VLOOKUP(A484,'[7]NF MISC Per Diem - Part B'!$A$6:$G$599,7,FALSE)</f>
        <v>-1.1399999999999999</v>
      </c>
      <c r="H484" s="10">
        <v>2.27</v>
      </c>
      <c r="I484" s="61">
        <f t="shared" si="7"/>
        <v>-7.0000000000000007E-2</v>
      </c>
    </row>
    <row r="485" spans="1:9" ht="15" x14ac:dyDescent="0.25">
      <c r="A485" s="25" t="s">
        <v>586</v>
      </c>
      <c r="B485" s="47" t="s">
        <v>587</v>
      </c>
      <c r="C485" s="46">
        <v>0</v>
      </c>
      <c r="D485" s="60">
        <v>0</v>
      </c>
      <c r="E485" s="46">
        <v>0.54</v>
      </c>
      <c r="F485" s="10">
        <v>2.92</v>
      </c>
      <c r="G485" s="10">
        <f>VLOOKUP(A485,'[7]NF MISC Per Diem - Part B'!$A$6:$G$599,7,FALSE)</f>
        <v>-1.51</v>
      </c>
      <c r="H485" s="10">
        <v>1.97</v>
      </c>
      <c r="I485" s="61">
        <f t="shared" si="7"/>
        <v>3.92</v>
      </c>
    </row>
    <row r="486" spans="1:9" ht="15" x14ac:dyDescent="0.25">
      <c r="A486" s="25" t="s">
        <v>494</v>
      </c>
      <c r="B486" s="47" t="s">
        <v>495</v>
      </c>
      <c r="C486" s="46">
        <v>0</v>
      </c>
      <c r="D486" s="60">
        <v>0</v>
      </c>
      <c r="E486" s="46">
        <v>0.53</v>
      </c>
      <c r="F486" s="10">
        <v>3.54</v>
      </c>
      <c r="G486" s="10">
        <f>VLOOKUP(A486,'[7]NF MISC Per Diem - Part B'!$A$6:$G$599,7,FALSE)</f>
        <v>-0.71</v>
      </c>
      <c r="H486" s="10">
        <v>2.4</v>
      </c>
      <c r="I486" s="61">
        <f t="shared" si="7"/>
        <v>5.76</v>
      </c>
    </row>
    <row r="487" spans="1:9" ht="15" x14ac:dyDescent="0.25">
      <c r="A487" s="25" t="s">
        <v>421</v>
      </c>
      <c r="B487" s="47" t="s">
        <v>422</v>
      </c>
      <c r="C487" s="46">
        <v>0</v>
      </c>
      <c r="D487" s="60">
        <v>0</v>
      </c>
      <c r="E487" s="46">
        <v>0.61</v>
      </c>
      <c r="F487" s="10">
        <v>2.4</v>
      </c>
      <c r="G487" s="10">
        <f>VLOOKUP(A487,'[7]NF MISC Per Diem - Part B'!$A$6:$G$599,7,FALSE)</f>
        <v>-1.42</v>
      </c>
      <c r="H487" s="10">
        <v>1.62</v>
      </c>
      <c r="I487" s="61">
        <f t="shared" si="7"/>
        <v>3.21</v>
      </c>
    </row>
    <row r="488" spans="1:9" ht="15" x14ac:dyDescent="0.25">
      <c r="A488" s="25" t="s">
        <v>9</v>
      </c>
      <c r="B488" s="47" t="s">
        <v>10</v>
      </c>
      <c r="C488" s="46">
        <v>0</v>
      </c>
      <c r="D488" s="60">
        <v>0</v>
      </c>
      <c r="E488" s="46">
        <v>7.46</v>
      </c>
      <c r="F488" s="10">
        <v>3.68</v>
      </c>
      <c r="G488" s="10">
        <f>VLOOKUP(A488,'[7]NF MISC Per Diem - Part B'!$A$6:$G$599,7,FALSE)</f>
        <v>-5.21</v>
      </c>
      <c r="H488" s="10">
        <v>2.5299999999999998</v>
      </c>
      <c r="I488" s="61">
        <f t="shared" si="7"/>
        <v>8.4600000000000009</v>
      </c>
    </row>
    <row r="489" spans="1:9" ht="15" x14ac:dyDescent="0.25">
      <c r="A489" s="25" t="s">
        <v>1272</v>
      </c>
      <c r="B489" s="47" t="s">
        <v>1273</v>
      </c>
      <c r="C489" s="46">
        <v>0</v>
      </c>
      <c r="D489" s="60">
        <v>0</v>
      </c>
      <c r="E489" s="46">
        <v>2.02</v>
      </c>
      <c r="F489" s="10">
        <v>3.24</v>
      </c>
      <c r="G489" s="10">
        <f>VLOOKUP(A489,'[7]NF MISC Per Diem - Part B'!$A$6:$G$599,7,FALSE)</f>
        <v>-1.03</v>
      </c>
      <c r="H489" s="10">
        <v>2.19</v>
      </c>
      <c r="I489" s="61">
        <f t="shared" si="7"/>
        <v>6.42</v>
      </c>
    </row>
    <row r="490" spans="1:9" ht="15" x14ac:dyDescent="0.25">
      <c r="A490" s="25" t="s">
        <v>624</v>
      </c>
      <c r="B490" s="47" t="s">
        <v>625</v>
      </c>
      <c r="C490" s="46">
        <v>0</v>
      </c>
      <c r="D490" s="60">
        <v>0</v>
      </c>
      <c r="E490" s="46">
        <v>0.09</v>
      </c>
      <c r="F490" s="10">
        <v>4.29</v>
      </c>
      <c r="G490" s="10">
        <f>VLOOKUP(A490,'[7]NF MISC Per Diem - Part B'!$A$6:$G$599,7,FALSE)</f>
        <v>-0.97</v>
      </c>
      <c r="H490" s="10">
        <v>2.9</v>
      </c>
      <c r="I490" s="61">
        <f t="shared" si="7"/>
        <v>6.31</v>
      </c>
    </row>
    <row r="491" spans="1:9" ht="15" x14ac:dyDescent="0.25">
      <c r="A491" s="25" t="s">
        <v>370</v>
      </c>
      <c r="B491" s="47" t="s">
        <v>371</v>
      </c>
      <c r="C491" s="46">
        <v>0</v>
      </c>
      <c r="D491" s="60">
        <v>0</v>
      </c>
      <c r="E491" s="46">
        <v>1.39</v>
      </c>
      <c r="F491" s="10">
        <v>2.96</v>
      </c>
      <c r="G491" s="10">
        <f>VLOOKUP(A491,'[7]NF MISC Per Diem - Part B'!$A$6:$G$599,7,FALSE)</f>
        <v>-0.55000000000000004</v>
      </c>
      <c r="H491" s="10">
        <v>2</v>
      </c>
      <c r="I491" s="61">
        <f t="shared" si="7"/>
        <v>5.8</v>
      </c>
    </row>
    <row r="492" spans="1:9" ht="15" x14ac:dyDescent="0.25">
      <c r="A492" s="25" t="s">
        <v>411</v>
      </c>
      <c r="B492" s="47" t="s">
        <v>412</v>
      </c>
      <c r="C492" s="46">
        <v>0</v>
      </c>
      <c r="D492" s="60">
        <v>0</v>
      </c>
      <c r="E492" s="46">
        <v>0.39</v>
      </c>
      <c r="F492" s="10">
        <v>3.39</v>
      </c>
      <c r="G492" s="10">
        <f>VLOOKUP(A492,'[7]NF MISC Per Diem - Part B'!$A$6:$G$599,7,FALSE)</f>
        <v>-3.88</v>
      </c>
      <c r="H492" s="10">
        <v>2.29</v>
      </c>
      <c r="I492" s="61">
        <f t="shared" si="7"/>
        <v>2.19</v>
      </c>
    </row>
    <row r="493" spans="1:9" ht="15" x14ac:dyDescent="0.25">
      <c r="A493" s="25" t="s">
        <v>977</v>
      </c>
      <c r="B493" s="47" t="s">
        <v>978</v>
      </c>
      <c r="C493" s="46">
        <v>0</v>
      </c>
      <c r="D493" s="60">
        <v>0</v>
      </c>
      <c r="E493" s="46">
        <v>0</v>
      </c>
      <c r="F493" s="10">
        <v>2.79</v>
      </c>
      <c r="G493" s="10">
        <f>VLOOKUP(A493,'[7]NF MISC Per Diem - Part B'!$A$6:$G$599,7,FALSE)</f>
        <v>-0.89</v>
      </c>
      <c r="H493" s="10">
        <v>1.88</v>
      </c>
      <c r="I493" s="61">
        <f t="shared" si="7"/>
        <v>3.78</v>
      </c>
    </row>
    <row r="494" spans="1:9" ht="15" x14ac:dyDescent="0.25">
      <c r="A494" s="25" t="s">
        <v>415</v>
      </c>
      <c r="B494" s="47" t="s">
        <v>416</v>
      </c>
      <c r="C494" s="46">
        <v>0</v>
      </c>
      <c r="D494" s="60">
        <v>0</v>
      </c>
      <c r="E494" s="46">
        <v>0.45</v>
      </c>
      <c r="F494" s="10">
        <v>2.76</v>
      </c>
      <c r="G494" s="10">
        <f>VLOOKUP(A494,'[7]NF MISC Per Diem - Part B'!$A$6:$G$599,7,FALSE)</f>
        <v>-0.7</v>
      </c>
      <c r="H494" s="10">
        <v>1.87</v>
      </c>
      <c r="I494" s="61">
        <f t="shared" si="7"/>
        <v>4.38</v>
      </c>
    </row>
    <row r="495" spans="1:9" ht="15" x14ac:dyDescent="0.25">
      <c r="A495" s="25" t="s">
        <v>426</v>
      </c>
      <c r="B495" s="47" t="s">
        <v>427</v>
      </c>
      <c r="C495" s="46">
        <v>0</v>
      </c>
      <c r="D495" s="60">
        <v>0</v>
      </c>
      <c r="E495" s="46">
        <v>1.4</v>
      </c>
      <c r="F495" s="10">
        <v>2.87</v>
      </c>
      <c r="G495" s="10">
        <f>VLOOKUP(A495,'[7]NF MISC Per Diem - Part B'!$A$6:$G$599,7,FALSE)</f>
        <v>-1.63</v>
      </c>
      <c r="H495" s="10">
        <v>1.94</v>
      </c>
      <c r="I495" s="61">
        <f t="shared" si="7"/>
        <v>4.58</v>
      </c>
    </row>
    <row r="496" spans="1:9" ht="15" x14ac:dyDescent="0.25">
      <c r="A496" s="20" t="s">
        <v>1283</v>
      </c>
      <c r="B496" s="47" t="s">
        <v>1284</v>
      </c>
      <c r="C496" s="46">
        <v>0</v>
      </c>
      <c r="D496" s="60">
        <v>0</v>
      </c>
      <c r="E496" s="46">
        <v>0.96</v>
      </c>
      <c r="F496" s="10">
        <v>2.39</v>
      </c>
      <c r="G496" s="10">
        <f>VLOOKUP(A496,'[7]NF MISC Per Diem - Part B'!$A$6:$G$599,7,FALSE)</f>
        <v>-0.63</v>
      </c>
      <c r="H496" s="10">
        <v>1.61</v>
      </c>
      <c r="I496" s="61">
        <f t="shared" si="7"/>
        <v>4.33</v>
      </c>
    </row>
    <row r="497" spans="1:9" ht="15" x14ac:dyDescent="0.25">
      <c r="A497" s="25" t="s">
        <v>55</v>
      </c>
      <c r="B497" s="47" t="s">
        <v>56</v>
      </c>
      <c r="C497" s="46">
        <v>0</v>
      </c>
      <c r="D497" s="60">
        <v>0</v>
      </c>
      <c r="E497" s="46">
        <v>2.34</v>
      </c>
      <c r="F497" s="10">
        <v>2.54</v>
      </c>
      <c r="G497" s="10">
        <f>VLOOKUP(A497,'[7]NF MISC Per Diem - Part B'!$A$6:$G$599,7,FALSE)</f>
        <v>-0.96</v>
      </c>
      <c r="H497" s="10">
        <v>1.72</v>
      </c>
      <c r="I497" s="61">
        <f t="shared" si="7"/>
        <v>5.64</v>
      </c>
    </row>
    <row r="498" spans="1:9" ht="15" x14ac:dyDescent="0.25">
      <c r="A498" s="25" t="s">
        <v>1211</v>
      </c>
      <c r="B498" s="47" t="s">
        <v>1212</v>
      </c>
      <c r="C498" s="46">
        <v>0</v>
      </c>
      <c r="D498" s="60">
        <v>0</v>
      </c>
      <c r="E498" s="46">
        <v>0.9</v>
      </c>
      <c r="F498" s="10">
        <v>3.76</v>
      </c>
      <c r="G498" s="10">
        <f>VLOOKUP(A498,'[7]NF MISC Per Diem - Part B'!$A$6:$G$599,7,FALSE)</f>
        <v>-0.9</v>
      </c>
      <c r="H498" s="10">
        <v>2.54</v>
      </c>
      <c r="I498" s="61">
        <f t="shared" si="7"/>
        <v>6.3</v>
      </c>
    </row>
    <row r="499" spans="1:9" ht="15" x14ac:dyDescent="0.25">
      <c r="A499" s="25" t="s">
        <v>195</v>
      </c>
      <c r="B499" s="47" t="s">
        <v>196</v>
      </c>
      <c r="C499" s="46">
        <v>0</v>
      </c>
      <c r="D499" s="60">
        <v>0</v>
      </c>
      <c r="E499" s="46">
        <v>1.24</v>
      </c>
      <c r="F499" s="10">
        <v>4.49</v>
      </c>
      <c r="G499" s="10">
        <f>VLOOKUP(A499,'[7]NF MISC Per Diem - Part B'!$A$6:$G$599,7,FALSE)</f>
        <v>-0.65</v>
      </c>
      <c r="H499" s="10">
        <v>3.04</v>
      </c>
      <c r="I499" s="61">
        <f t="shared" si="7"/>
        <v>8.1199999999999992</v>
      </c>
    </row>
    <row r="500" spans="1:9" ht="15" x14ac:dyDescent="0.25">
      <c r="A500" s="25" t="s">
        <v>341</v>
      </c>
      <c r="B500" s="47" t="s">
        <v>1213</v>
      </c>
      <c r="C500" s="46">
        <v>0</v>
      </c>
      <c r="D500" s="60">
        <v>0</v>
      </c>
      <c r="E500" s="46">
        <v>0.94</v>
      </c>
      <c r="F500" s="10">
        <v>2.98</v>
      </c>
      <c r="G500" s="10">
        <f>VLOOKUP(A500,'[7]NF MISC Per Diem - Part B'!$A$6:$G$599,7,FALSE)</f>
        <v>-0.94</v>
      </c>
      <c r="H500" s="10">
        <v>2.02</v>
      </c>
      <c r="I500" s="61">
        <f t="shared" si="7"/>
        <v>5</v>
      </c>
    </row>
    <row r="501" spans="1:9" ht="15" x14ac:dyDescent="0.25">
      <c r="A501" s="25" t="s">
        <v>979</v>
      </c>
      <c r="B501" s="47" t="s">
        <v>980</v>
      </c>
      <c r="C501" s="46">
        <v>0</v>
      </c>
      <c r="D501" s="60">
        <v>0</v>
      </c>
      <c r="E501" s="46">
        <v>0.26</v>
      </c>
      <c r="F501" s="10">
        <v>2.76</v>
      </c>
      <c r="G501" s="10">
        <f>VLOOKUP(A501,'[7]NF MISC Per Diem - Part B'!$A$6:$G$599,7,FALSE)</f>
        <v>-2.19</v>
      </c>
      <c r="H501" s="10">
        <v>1.87</v>
      </c>
      <c r="I501" s="61">
        <f t="shared" si="7"/>
        <v>2.7</v>
      </c>
    </row>
    <row r="502" spans="1:9" ht="15" x14ac:dyDescent="0.25">
      <c r="A502" s="25" t="s">
        <v>87</v>
      </c>
      <c r="B502" s="47" t="s">
        <v>1214</v>
      </c>
      <c r="C502" s="46">
        <v>0</v>
      </c>
      <c r="D502" s="60">
        <v>0</v>
      </c>
      <c r="E502" s="46">
        <v>2.59</v>
      </c>
      <c r="F502" s="10">
        <v>2.91</v>
      </c>
      <c r="G502" s="10">
        <f>VLOOKUP(A502,'[7]NF MISC Per Diem - Part B'!$A$6:$G$599,7,FALSE)</f>
        <v>-0.59</v>
      </c>
      <c r="H502" s="10">
        <v>1.97</v>
      </c>
      <c r="I502" s="61">
        <f t="shared" si="7"/>
        <v>6.88</v>
      </c>
    </row>
    <row r="503" spans="1:9" ht="15" x14ac:dyDescent="0.25">
      <c r="A503" s="25" t="s">
        <v>981</v>
      </c>
      <c r="B503" s="47" t="s">
        <v>982</v>
      </c>
      <c r="C503" s="46">
        <v>0</v>
      </c>
      <c r="D503" s="60">
        <v>0</v>
      </c>
      <c r="E503" s="46">
        <v>0.01</v>
      </c>
      <c r="F503" s="10">
        <v>3.83</v>
      </c>
      <c r="G503" s="10">
        <f>VLOOKUP(A503,'[7]NF MISC Per Diem - Part B'!$A$6:$G$599,7,FALSE)</f>
        <v>-0.86</v>
      </c>
      <c r="H503" s="10">
        <v>2.59</v>
      </c>
      <c r="I503" s="61">
        <f t="shared" si="7"/>
        <v>5.57</v>
      </c>
    </row>
    <row r="504" spans="1:9" ht="15" x14ac:dyDescent="0.25">
      <c r="A504" s="25" t="s">
        <v>983</v>
      </c>
      <c r="B504" s="47" t="s">
        <v>984</v>
      </c>
      <c r="C504" s="46">
        <v>0</v>
      </c>
      <c r="D504" s="60">
        <v>0</v>
      </c>
      <c r="E504" s="46">
        <v>0.02</v>
      </c>
      <c r="F504" s="10">
        <v>3.37</v>
      </c>
      <c r="G504" s="10">
        <f>VLOOKUP(A504,'[7]NF MISC Per Diem - Part B'!$A$6:$G$599,7,FALSE)</f>
        <v>-1.22</v>
      </c>
      <c r="H504" s="10">
        <v>2.2799999999999998</v>
      </c>
      <c r="I504" s="61">
        <f t="shared" si="7"/>
        <v>4.45</v>
      </c>
    </row>
    <row r="505" spans="1:9" ht="15" x14ac:dyDescent="0.25">
      <c r="A505" s="25" t="s">
        <v>538</v>
      </c>
      <c r="B505" s="47" t="s">
        <v>1040</v>
      </c>
      <c r="C505" s="46">
        <v>0</v>
      </c>
      <c r="D505" s="60">
        <v>0</v>
      </c>
      <c r="E505" s="46">
        <v>0.16</v>
      </c>
      <c r="F505" s="10">
        <v>4.6900000000000004</v>
      </c>
      <c r="G505" s="10">
        <f>VLOOKUP(A505,'[7]NF MISC Per Diem - Part B'!$A$6:$G$599,7,FALSE)</f>
        <v>-3.62</v>
      </c>
      <c r="H505" s="10">
        <v>3.18</v>
      </c>
      <c r="I505" s="61">
        <f t="shared" si="7"/>
        <v>4.41</v>
      </c>
    </row>
    <row r="506" spans="1:9" ht="15" x14ac:dyDescent="0.25">
      <c r="A506" s="25" t="s">
        <v>522</v>
      </c>
      <c r="B506" s="47" t="s">
        <v>523</v>
      </c>
      <c r="C506" s="46">
        <v>0</v>
      </c>
      <c r="D506" s="60">
        <v>0</v>
      </c>
      <c r="E506" s="46">
        <v>0.32</v>
      </c>
      <c r="F506" s="10">
        <v>2.67</v>
      </c>
      <c r="G506" s="10">
        <f>VLOOKUP(A506,'[7]NF MISC Per Diem - Part B'!$A$6:$G$599,7,FALSE)</f>
        <v>-1.71</v>
      </c>
      <c r="H506" s="10">
        <v>1.8</v>
      </c>
      <c r="I506" s="61">
        <f t="shared" si="7"/>
        <v>3.08</v>
      </c>
    </row>
    <row r="507" spans="1:9" ht="15" x14ac:dyDescent="0.25">
      <c r="A507" s="25" t="s">
        <v>374</v>
      </c>
      <c r="B507" s="47" t="s">
        <v>375</v>
      </c>
      <c r="C507" s="46">
        <v>0</v>
      </c>
      <c r="D507" s="60">
        <v>0</v>
      </c>
      <c r="E507" s="46">
        <v>0.45</v>
      </c>
      <c r="F507" s="10">
        <v>3.67</v>
      </c>
      <c r="G507" s="10">
        <f>VLOOKUP(A507,'[7]NF MISC Per Diem - Part B'!$A$6:$G$599,7,FALSE)</f>
        <v>-0.86</v>
      </c>
      <c r="H507" s="10">
        <v>2.4900000000000002</v>
      </c>
      <c r="I507" s="61">
        <f t="shared" si="7"/>
        <v>5.75</v>
      </c>
    </row>
    <row r="508" spans="1:9" ht="15" x14ac:dyDescent="0.25">
      <c r="A508" s="25" t="s">
        <v>1037</v>
      </c>
      <c r="B508" s="47" t="s">
        <v>1215</v>
      </c>
      <c r="C508" s="46">
        <v>0</v>
      </c>
      <c r="D508" s="60">
        <v>0</v>
      </c>
      <c r="E508" s="46">
        <v>1.74</v>
      </c>
      <c r="F508" s="10">
        <v>2.81</v>
      </c>
      <c r="G508" s="10">
        <f>VLOOKUP(A508,'[7]NF MISC Per Diem - Part B'!$A$6:$G$599,7,FALSE)</f>
        <v>-0.56999999999999995</v>
      </c>
      <c r="H508" s="10">
        <v>1.9</v>
      </c>
      <c r="I508" s="61">
        <f t="shared" si="7"/>
        <v>5.88</v>
      </c>
    </row>
    <row r="509" spans="1:9" ht="15" x14ac:dyDescent="0.25">
      <c r="A509" s="25" t="s">
        <v>1242</v>
      </c>
      <c r="B509" s="47" t="s">
        <v>1243</v>
      </c>
      <c r="C509" s="46">
        <v>0</v>
      </c>
      <c r="D509" s="60">
        <v>-3.87</v>
      </c>
      <c r="E509" s="46">
        <v>4.82</v>
      </c>
      <c r="F509" s="10">
        <v>2.72</v>
      </c>
      <c r="G509" s="10">
        <f>VLOOKUP(A509,'[7]NF MISC Per Diem - Part B'!$A$6:$G$599,7,FALSE)</f>
        <v>-0.5</v>
      </c>
      <c r="H509" s="10">
        <v>1.84</v>
      </c>
      <c r="I509" s="61">
        <f t="shared" si="7"/>
        <v>5.01</v>
      </c>
    </row>
    <row r="510" spans="1:9" ht="15" x14ac:dyDescent="0.25">
      <c r="A510" s="25" t="s">
        <v>61</v>
      </c>
      <c r="B510" s="47" t="s">
        <v>62</v>
      </c>
      <c r="C510" s="46">
        <v>0</v>
      </c>
      <c r="D510" s="60">
        <v>-4.3</v>
      </c>
      <c r="E510" s="46">
        <v>3.99</v>
      </c>
      <c r="F510" s="10">
        <v>2.81</v>
      </c>
      <c r="G510" s="10">
        <f>VLOOKUP(A510,'[7]NF MISC Per Diem - Part B'!$A$6:$G$599,7,FALSE)</f>
        <v>-1.32</v>
      </c>
      <c r="H510" s="10">
        <v>1.9</v>
      </c>
      <c r="I510" s="61">
        <f t="shared" si="7"/>
        <v>3.08</v>
      </c>
    </row>
    <row r="511" spans="1:9" ht="15" x14ac:dyDescent="0.25">
      <c r="A511" s="25" t="s">
        <v>1247</v>
      </c>
      <c r="B511" s="47" t="s">
        <v>1248</v>
      </c>
      <c r="C511" s="46">
        <v>0</v>
      </c>
      <c r="D511" s="60">
        <v>0</v>
      </c>
      <c r="E511" s="46">
        <v>0.01</v>
      </c>
      <c r="F511" s="10">
        <v>3.5</v>
      </c>
      <c r="G511" s="10">
        <f>VLOOKUP(A511,'[7]NF MISC Per Diem - Part B'!$A$6:$G$599,7,FALSE)</f>
        <v>-1.03</v>
      </c>
      <c r="H511" s="10">
        <v>2.36</v>
      </c>
      <c r="I511" s="61">
        <f t="shared" si="7"/>
        <v>4.84</v>
      </c>
    </row>
    <row r="512" spans="1:9" ht="15" x14ac:dyDescent="0.25">
      <c r="A512" s="25" t="s">
        <v>41</v>
      </c>
      <c r="B512" s="47" t="s">
        <v>42</v>
      </c>
      <c r="C512" s="46">
        <v>0</v>
      </c>
      <c r="D512" s="60">
        <v>-4.6100000000000003</v>
      </c>
      <c r="E512" s="46">
        <v>10.91</v>
      </c>
      <c r="F512" s="10">
        <v>2.97</v>
      </c>
      <c r="G512" s="10">
        <f>VLOOKUP(A512,'[7]NF MISC Per Diem - Part B'!$A$6:$G$599,7,FALSE)</f>
        <v>-1.32</v>
      </c>
      <c r="H512" s="10">
        <v>2.0099999999999998</v>
      </c>
      <c r="I512" s="61">
        <f t="shared" si="7"/>
        <v>9.9600000000000009</v>
      </c>
    </row>
    <row r="513" spans="1:9" ht="15" x14ac:dyDescent="0.25">
      <c r="A513" s="25" t="s">
        <v>1254</v>
      </c>
      <c r="B513" s="47" t="s">
        <v>1255</v>
      </c>
      <c r="C513" s="46">
        <v>0</v>
      </c>
      <c r="D513" s="60">
        <v>-4.13</v>
      </c>
      <c r="E513" s="46">
        <v>4.38</v>
      </c>
      <c r="F513" s="10">
        <v>2.85</v>
      </c>
      <c r="G513" s="10">
        <f>VLOOKUP(A513,'[7]NF MISC Per Diem - Part B'!$A$6:$G$599,7,FALSE)</f>
        <v>-0.5</v>
      </c>
      <c r="H513" s="10">
        <v>1.93</v>
      </c>
      <c r="I513" s="61">
        <f t="shared" si="7"/>
        <v>4.53</v>
      </c>
    </row>
    <row r="514" spans="1:9" ht="15" x14ac:dyDescent="0.25">
      <c r="A514" s="25" t="s">
        <v>306</v>
      </c>
      <c r="B514" s="47" t="s">
        <v>307</v>
      </c>
      <c r="C514" s="46">
        <v>0</v>
      </c>
      <c r="D514" s="60">
        <v>0</v>
      </c>
      <c r="E514" s="46">
        <v>3.28</v>
      </c>
      <c r="F514" s="10">
        <v>2.97</v>
      </c>
      <c r="G514" s="10">
        <f>VLOOKUP(A514,'[7]NF MISC Per Diem - Part B'!$A$6:$G$599,7,FALSE)</f>
        <v>-0.73</v>
      </c>
      <c r="H514" s="10">
        <v>2.02</v>
      </c>
      <c r="I514" s="61">
        <f t="shared" si="7"/>
        <v>7.54</v>
      </c>
    </row>
    <row r="515" spans="1:9" ht="15" x14ac:dyDescent="0.25">
      <c r="A515" s="25" t="s">
        <v>217</v>
      </c>
      <c r="B515" s="47" t="s">
        <v>218</v>
      </c>
      <c r="C515" s="46">
        <v>0</v>
      </c>
      <c r="D515" s="60">
        <v>0</v>
      </c>
      <c r="E515" s="46">
        <v>0.92</v>
      </c>
      <c r="F515" s="10">
        <v>3.64</v>
      </c>
      <c r="G515" s="10">
        <f>VLOOKUP(A515,'[7]NF MISC Per Diem - Part B'!$A$6:$G$599,7,FALSE)</f>
        <v>-1.1599999999999999</v>
      </c>
      <c r="H515" s="10">
        <v>2.46</v>
      </c>
      <c r="I515" s="61">
        <f t="shared" si="7"/>
        <v>5.86</v>
      </c>
    </row>
    <row r="516" spans="1:9" ht="15" x14ac:dyDescent="0.25">
      <c r="A516" s="25" t="s">
        <v>985</v>
      </c>
      <c r="B516" s="47" t="s">
        <v>986</v>
      </c>
      <c r="C516" s="46">
        <v>0</v>
      </c>
      <c r="D516" s="60">
        <v>0</v>
      </c>
      <c r="E516" s="46">
        <v>0.28999999999999998</v>
      </c>
      <c r="F516" s="10">
        <v>2.93</v>
      </c>
      <c r="G516" s="10">
        <f>VLOOKUP(A516,'[7]NF MISC Per Diem - Part B'!$A$6:$G$599,7,FALSE)</f>
        <v>-2.25</v>
      </c>
      <c r="H516" s="10">
        <v>1.98</v>
      </c>
      <c r="I516" s="61">
        <f t="shared" si="7"/>
        <v>2.95</v>
      </c>
    </row>
    <row r="517" spans="1:9" ht="15" x14ac:dyDescent="0.25">
      <c r="A517" s="25" t="s">
        <v>189</v>
      </c>
      <c r="B517" s="47" t="s">
        <v>190</v>
      </c>
      <c r="C517" s="46">
        <v>0</v>
      </c>
      <c r="D517" s="60">
        <v>-3.98</v>
      </c>
      <c r="E517" s="46">
        <v>2.87</v>
      </c>
      <c r="F517" s="10">
        <v>2.62</v>
      </c>
      <c r="G517" s="10">
        <f>VLOOKUP(A517,'[7]NF MISC Per Diem - Part B'!$A$6:$G$599,7,FALSE)</f>
        <v>-0.95</v>
      </c>
      <c r="H517" s="10">
        <v>1.77</v>
      </c>
      <c r="I517" s="61">
        <f t="shared" si="7"/>
        <v>2.33</v>
      </c>
    </row>
    <row r="518" spans="1:9" ht="15" x14ac:dyDescent="0.25">
      <c r="A518" s="25" t="s">
        <v>1268</v>
      </c>
      <c r="B518" s="47" t="s">
        <v>1269</v>
      </c>
      <c r="C518" s="46">
        <v>0</v>
      </c>
      <c r="D518" s="60">
        <v>0</v>
      </c>
      <c r="E518" s="46">
        <v>0.41</v>
      </c>
      <c r="F518" s="10">
        <v>3.32</v>
      </c>
      <c r="G518" s="10">
        <f>VLOOKUP(A518,'[7]NF MISC Per Diem - Part B'!$A$6:$G$599,7,FALSE)</f>
        <v>-0.96</v>
      </c>
      <c r="H518" s="10">
        <v>2.2400000000000002</v>
      </c>
      <c r="I518" s="61">
        <f t="shared" si="7"/>
        <v>5.01</v>
      </c>
    </row>
    <row r="519" spans="1:9" ht="15" x14ac:dyDescent="0.25">
      <c r="A519" s="25" t="s">
        <v>1249</v>
      </c>
      <c r="B519" s="47" t="s">
        <v>1250</v>
      </c>
      <c r="C519" s="46">
        <v>0</v>
      </c>
      <c r="D519" s="60">
        <v>-3.87</v>
      </c>
      <c r="E519" s="46">
        <v>2.85</v>
      </c>
      <c r="F519" s="10">
        <v>2.62</v>
      </c>
      <c r="G519" s="10">
        <f>VLOOKUP(A519,'[7]NF MISC Per Diem - Part B'!$A$6:$G$599,7,FALSE)</f>
        <v>-0.63</v>
      </c>
      <c r="H519" s="10">
        <v>1.78</v>
      </c>
      <c r="I519" s="61">
        <f t="shared" ref="I519:I582" si="8">ROUND(C519+D519+E519+F519+G519+H519,2)</f>
        <v>2.75</v>
      </c>
    </row>
    <row r="520" spans="1:9" ht="15" x14ac:dyDescent="0.25">
      <c r="A520" s="25" t="s">
        <v>987</v>
      </c>
      <c r="B520" s="47" t="s">
        <v>988</v>
      </c>
      <c r="C520" s="46">
        <v>0</v>
      </c>
      <c r="D520" s="60">
        <v>0</v>
      </c>
      <c r="E520" s="46">
        <v>0</v>
      </c>
      <c r="F520" s="10">
        <v>3.98</v>
      </c>
      <c r="G520" s="10">
        <f>VLOOKUP(A520,'[7]NF MISC Per Diem - Part B'!$A$6:$G$599,7,FALSE)</f>
        <v>-2.75</v>
      </c>
      <c r="H520" s="10">
        <v>2.69</v>
      </c>
      <c r="I520" s="61">
        <f t="shared" si="8"/>
        <v>3.92</v>
      </c>
    </row>
    <row r="521" spans="1:9" ht="15" x14ac:dyDescent="0.25">
      <c r="A521" s="25" t="s">
        <v>1256</v>
      </c>
      <c r="B521" s="47" t="s">
        <v>1257</v>
      </c>
      <c r="C521" s="46">
        <v>0</v>
      </c>
      <c r="D521" s="60">
        <v>0</v>
      </c>
      <c r="E521" s="46">
        <v>0.04</v>
      </c>
      <c r="F521" s="10">
        <v>4.17</v>
      </c>
      <c r="G521" s="10">
        <f>VLOOKUP(A521,'[7]NF MISC Per Diem - Part B'!$A$6:$G$599,7,FALSE)</f>
        <v>-1.38</v>
      </c>
      <c r="H521" s="10">
        <v>2.82</v>
      </c>
      <c r="I521" s="61">
        <f t="shared" si="8"/>
        <v>5.65</v>
      </c>
    </row>
    <row r="522" spans="1:9" ht="15" x14ac:dyDescent="0.25">
      <c r="A522" s="25" t="s">
        <v>989</v>
      </c>
      <c r="B522" s="47" t="s">
        <v>990</v>
      </c>
      <c r="C522" s="46">
        <v>0</v>
      </c>
      <c r="D522" s="60">
        <v>0</v>
      </c>
      <c r="E522" s="46">
        <v>0</v>
      </c>
      <c r="F522" s="10">
        <v>3.68</v>
      </c>
      <c r="G522" s="10">
        <f>VLOOKUP(A522,'[7]NF MISC Per Diem - Part B'!$A$6:$G$599,7,FALSE)</f>
        <v>-1.35</v>
      </c>
      <c r="H522" s="10">
        <v>2.4900000000000002</v>
      </c>
      <c r="I522" s="61">
        <f t="shared" si="8"/>
        <v>4.82</v>
      </c>
    </row>
    <row r="523" spans="1:9" ht="15" x14ac:dyDescent="0.25">
      <c r="A523" s="25" t="s">
        <v>991</v>
      </c>
      <c r="B523" s="47" t="s">
        <v>992</v>
      </c>
      <c r="C523" s="46">
        <v>0</v>
      </c>
      <c r="D523" s="60">
        <v>0</v>
      </c>
      <c r="E523" s="46">
        <v>0</v>
      </c>
      <c r="F523" s="10">
        <v>3.52</v>
      </c>
      <c r="G523" s="10">
        <f>VLOOKUP(A523,'[7]NF MISC Per Diem - Part B'!$A$6:$G$599,7,FALSE)</f>
        <v>-0.93</v>
      </c>
      <c r="H523" s="10">
        <v>2.38</v>
      </c>
      <c r="I523" s="61">
        <f t="shared" si="8"/>
        <v>4.97</v>
      </c>
    </row>
    <row r="524" spans="1:9" ht="15" x14ac:dyDescent="0.25">
      <c r="A524" s="25" t="s">
        <v>617</v>
      </c>
      <c r="B524" s="47" t="s">
        <v>618</v>
      </c>
      <c r="C524" s="46">
        <v>0</v>
      </c>
      <c r="D524" s="60">
        <v>0</v>
      </c>
      <c r="E524" s="46">
        <v>0.61</v>
      </c>
      <c r="F524" s="10">
        <v>2.71</v>
      </c>
      <c r="G524" s="10">
        <f>VLOOKUP(A524,'[7]NF MISC Per Diem - Part B'!$A$6:$G$599,7,FALSE)</f>
        <v>-1.54</v>
      </c>
      <c r="H524" s="10">
        <v>1.83</v>
      </c>
      <c r="I524" s="61">
        <f t="shared" si="8"/>
        <v>3.61</v>
      </c>
    </row>
    <row r="525" spans="1:9" ht="15" x14ac:dyDescent="0.25">
      <c r="A525" s="25" t="s">
        <v>543</v>
      </c>
      <c r="B525" s="47" t="s">
        <v>544</v>
      </c>
      <c r="C525" s="46">
        <v>0</v>
      </c>
      <c r="D525" s="60">
        <v>0</v>
      </c>
      <c r="E525" s="46">
        <v>0.56000000000000005</v>
      </c>
      <c r="F525" s="10">
        <v>2.74</v>
      </c>
      <c r="G525" s="10">
        <f>VLOOKUP(A525,'[7]NF MISC Per Diem - Part B'!$A$6:$G$599,7,FALSE)</f>
        <v>-0.56999999999999995</v>
      </c>
      <c r="H525" s="10">
        <v>1.86</v>
      </c>
      <c r="I525" s="61">
        <f t="shared" si="8"/>
        <v>4.59</v>
      </c>
    </row>
    <row r="526" spans="1:9" ht="15" x14ac:dyDescent="0.25">
      <c r="A526" s="25" t="s">
        <v>120</v>
      </c>
      <c r="B526" s="47" t="s">
        <v>121</v>
      </c>
      <c r="C526" s="46">
        <v>0</v>
      </c>
      <c r="D526" s="60">
        <v>0</v>
      </c>
      <c r="E526" s="46">
        <v>3.3</v>
      </c>
      <c r="F526" s="10">
        <v>2.61</v>
      </c>
      <c r="G526" s="10">
        <f>VLOOKUP(A526,'[7]NF MISC Per Diem - Part B'!$A$6:$G$599,7,FALSE)</f>
        <v>-0.57999999999999996</v>
      </c>
      <c r="H526" s="10">
        <v>1.77</v>
      </c>
      <c r="I526" s="61">
        <f t="shared" si="8"/>
        <v>7.1</v>
      </c>
    </row>
    <row r="527" spans="1:9" ht="15" x14ac:dyDescent="0.25">
      <c r="A527" s="25" t="s">
        <v>993</v>
      </c>
      <c r="B527" s="47" t="s">
        <v>994</v>
      </c>
      <c r="C527" s="46">
        <v>0</v>
      </c>
      <c r="D527" s="60">
        <v>0</v>
      </c>
      <c r="E527" s="46">
        <v>0</v>
      </c>
      <c r="F527" s="10">
        <v>3.57</v>
      </c>
      <c r="G527" s="10">
        <f>VLOOKUP(A527,'[7]NF MISC Per Diem - Part B'!$A$6:$G$599,7,FALSE)</f>
        <v>-0.51</v>
      </c>
      <c r="H527" s="10">
        <v>2.42</v>
      </c>
      <c r="I527" s="61">
        <f t="shared" si="8"/>
        <v>5.48</v>
      </c>
    </row>
    <row r="528" spans="1:9" ht="15" x14ac:dyDescent="0.25">
      <c r="A528" s="25" t="s">
        <v>434</v>
      </c>
      <c r="B528" s="47" t="s">
        <v>435</v>
      </c>
      <c r="C528" s="46">
        <v>0</v>
      </c>
      <c r="D528" s="60">
        <v>0</v>
      </c>
      <c r="E528" s="46">
        <v>0.33</v>
      </c>
      <c r="F528" s="10">
        <v>4.57</v>
      </c>
      <c r="G528" s="10">
        <f>VLOOKUP(A528,'[7]NF MISC Per Diem - Part B'!$A$6:$G$599,7,FALSE)</f>
        <v>-0.88</v>
      </c>
      <c r="H528" s="10">
        <v>3.09</v>
      </c>
      <c r="I528" s="61">
        <f t="shared" si="8"/>
        <v>7.11</v>
      </c>
    </row>
    <row r="529" spans="1:9" ht="15" x14ac:dyDescent="0.25">
      <c r="A529" s="25" t="s">
        <v>706</v>
      </c>
      <c r="B529" s="47" t="s">
        <v>707</v>
      </c>
      <c r="C529" s="46">
        <v>0</v>
      </c>
      <c r="D529" s="60">
        <v>0</v>
      </c>
      <c r="E529" s="46">
        <v>0.01</v>
      </c>
      <c r="F529" s="10">
        <v>3.8</v>
      </c>
      <c r="G529" s="10">
        <f>VLOOKUP(A529,'[7]NF MISC Per Diem - Part B'!$A$6:$G$599,7,FALSE)</f>
        <v>-1.39</v>
      </c>
      <c r="H529" s="10">
        <v>2.57</v>
      </c>
      <c r="I529" s="61">
        <f t="shared" si="8"/>
        <v>4.99</v>
      </c>
    </row>
    <row r="530" spans="1:9" ht="15" x14ac:dyDescent="0.25">
      <c r="A530" s="20" t="s">
        <v>1288</v>
      </c>
      <c r="B530" s="47" t="s">
        <v>1216</v>
      </c>
      <c r="C530" s="46">
        <v>0</v>
      </c>
      <c r="D530" s="60">
        <v>0</v>
      </c>
      <c r="E530" s="46">
        <v>0</v>
      </c>
      <c r="F530" s="10">
        <v>4.28</v>
      </c>
      <c r="G530" s="10">
        <f>VLOOKUP(A530,'[7]NF MISC Per Diem - Part B'!$A$6:$G$599,7,FALSE)</f>
        <v>-1.22</v>
      </c>
      <c r="H530" s="10">
        <v>2.9</v>
      </c>
      <c r="I530" s="61">
        <f t="shared" si="8"/>
        <v>5.96</v>
      </c>
    </row>
    <row r="531" spans="1:9" ht="15" x14ac:dyDescent="0.25">
      <c r="A531" s="25" t="s">
        <v>1217</v>
      </c>
      <c r="B531" s="47" t="s">
        <v>458</v>
      </c>
      <c r="C531" s="46">
        <v>0</v>
      </c>
      <c r="D531" s="60">
        <v>0</v>
      </c>
      <c r="E531" s="46">
        <v>2.14</v>
      </c>
      <c r="F531" s="10">
        <v>4.82</v>
      </c>
      <c r="G531" s="10">
        <f>VLOOKUP(A531,'[7]NF MISC Per Diem - Part B'!$A$6:$G$599,7,FALSE)</f>
        <v>-2.23</v>
      </c>
      <c r="H531" s="10">
        <v>3.26</v>
      </c>
      <c r="I531" s="61">
        <f t="shared" si="8"/>
        <v>7.99</v>
      </c>
    </row>
    <row r="532" spans="1:9" ht="15" x14ac:dyDescent="0.25">
      <c r="A532" s="25" t="s">
        <v>428</v>
      </c>
      <c r="B532" s="47" t="s">
        <v>429</v>
      </c>
      <c r="C532" s="46">
        <v>0</v>
      </c>
      <c r="D532" s="60">
        <v>-6.03</v>
      </c>
      <c r="E532" s="46">
        <v>0.35</v>
      </c>
      <c r="F532" s="10">
        <v>3.96</v>
      </c>
      <c r="G532" s="10">
        <f>VLOOKUP(A532,'[7]NF MISC Per Diem - Part B'!$A$6:$G$599,7,FALSE)</f>
        <v>-1.77</v>
      </c>
      <c r="H532" s="10">
        <v>2.68</v>
      </c>
      <c r="I532" s="61">
        <f t="shared" si="8"/>
        <v>-0.81</v>
      </c>
    </row>
    <row r="533" spans="1:9" ht="15" x14ac:dyDescent="0.25">
      <c r="A533" s="25" t="s">
        <v>999</v>
      </c>
      <c r="B533" s="47" t="s">
        <v>1000</v>
      </c>
      <c r="C533" s="46">
        <v>0</v>
      </c>
      <c r="D533" s="60">
        <v>0</v>
      </c>
      <c r="E533" s="46">
        <v>0.86</v>
      </c>
      <c r="F533" s="10">
        <v>2.81</v>
      </c>
      <c r="G533" s="10">
        <f>VLOOKUP(A533,'[7]NF MISC Per Diem - Part B'!$A$6:$G$599,7,FALSE)</f>
        <v>-0.74</v>
      </c>
      <c r="H533" s="10">
        <v>1.9</v>
      </c>
      <c r="I533" s="61">
        <f t="shared" si="8"/>
        <v>4.83</v>
      </c>
    </row>
    <row r="534" spans="1:9" ht="15" x14ac:dyDescent="0.25">
      <c r="A534" s="25" t="s">
        <v>686</v>
      </c>
      <c r="B534" s="47" t="s">
        <v>687</v>
      </c>
      <c r="C534" s="46">
        <v>0</v>
      </c>
      <c r="D534" s="60">
        <v>0</v>
      </c>
      <c r="E534" s="46">
        <v>0.41</v>
      </c>
      <c r="F534" s="10">
        <v>2.61</v>
      </c>
      <c r="G534" s="10">
        <f>VLOOKUP(A534,'[7]NF MISC Per Diem - Part B'!$A$6:$G$599,7,FALSE)</f>
        <v>-0.85</v>
      </c>
      <c r="H534" s="10">
        <v>1.77</v>
      </c>
      <c r="I534" s="61">
        <f t="shared" si="8"/>
        <v>3.94</v>
      </c>
    </row>
    <row r="535" spans="1:9" ht="15" x14ac:dyDescent="0.25">
      <c r="A535" s="25" t="s">
        <v>1001</v>
      </c>
      <c r="B535" s="47" t="s">
        <v>1002</v>
      </c>
      <c r="C535" s="46">
        <v>0</v>
      </c>
      <c r="D535" s="60">
        <v>0</v>
      </c>
      <c r="E535" s="46">
        <v>0.67</v>
      </c>
      <c r="F535" s="10">
        <v>2.77</v>
      </c>
      <c r="G535" s="10">
        <f>VLOOKUP(A535,'[7]NF MISC Per Diem - Part B'!$A$6:$G$599,7,FALSE)</f>
        <v>-2.97</v>
      </c>
      <c r="H535" s="10">
        <v>1.9</v>
      </c>
      <c r="I535" s="61">
        <f t="shared" si="8"/>
        <v>2.37</v>
      </c>
    </row>
    <row r="536" spans="1:9" ht="15" x14ac:dyDescent="0.25">
      <c r="A536" s="25" t="s">
        <v>366</v>
      </c>
      <c r="B536" s="47" t="s">
        <v>367</v>
      </c>
      <c r="C536" s="46">
        <v>0</v>
      </c>
      <c r="D536" s="60">
        <v>0</v>
      </c>
      <c r="E536" s="46">
        <v>1.1599999999999999</v>
      </c>
      <c r="F536" s="10">
        <v>2.4900000000000002</v>
      </c>
      <c r="G536" s="10">
        <f>VLOOKUP(A536,'[7]NF MISC Per Diem - Part B'!$A$6:$G$599,7,FALSE)</f>
        <v>-1.22</v>
      </c>
      <c r="H536" s="10">
        <v>1.69</v>
      </c>
      <c r="I536" s="61">
        <f t="shared" si="8"/>
        <v>4.12</v>
      </c>
    </row>
    <row r="537" spans="1:9" ht="15" x14ac:dyDescent="0.25">
      <c r="A537" s="25" t="s">
        <v>995</v>
      </c>
      <c r="B537" s="47" t="s">
        <v>996</v>
      </c>
      <c r="C537" s="46">
        <v>0</v>
      </c>
      <c r="D537" s="60">
        <v>0</v>
      </c>
      <c r="E537" s="46">
        <v>0.01</v>
      </c>
      <c r="F537" s="10">
        <v>2.84</v>
      </c>
      <c r="G537" s="10">
        <f>VLOOKUP(A537,'[7]NF MISC Per Diem - Part B'!$A$6:$G$599,7,FALSE)</f>
        <v>-1.02</v>
      </c>
      <c r="H537" s="10">
        <v>1.92</v>
      </c>
      <c r="I537" s="61">
        <f t="shared" si="8"/>
        <v>3.75</v>
      </c>
    </row>
    <row r="538" spans="1:9" ht="15" x14ac:dyDescent="0.25">
      <c r="A538" s="25" t="s">
        <v>997</v>
      </c>
      <c r="B538" s="47" t="s">
        <v>998</v>
      </c>
      <c r="C538" s="46">
        <v>0</v>
      </c>
      <c r="D538" s="60">
        <v>0</v>
      </c>
      <c r="E538" s="46">
        <v>0.01</v>
      </c>
      <c r="F538" s="10">
        <v>2.75</v>
      </c>
      <c r="G538" s="10">
        <f>VLOOKUP(A538,'[7]NF MISC Per Diem - Part B'!$A$6:$G$599,7,FALSE)</f>
        <v>-0.63</v>
      </c>
      <c r="H538" s="10">
        <v>1.86</v>
      </c>
      <c r="I538" s="61">
        <f t="shared" si="8"/>
        <v>3.99</v>
      </c>
    </row>
    <row r="539" spans="1:9" ht="15" x14ac:dyDescent="0.25">
      <c r="A539" s="25" t="s">
        <v>582</v>
      </c>
      <c r="B539" s="47" t="s">
        <v>583</v>
      </c>
      <c r="C539" s="46">
        <v>0</v>
      </c>
      <c r="D539" s="60">
        <v>0</v>
      </c>
      <c r="E539" s="46">
        <v>0.46</v>
      </c>
      <c r="F539" s="10">
        <v>4.57</v>
      </c>
      <c r="G539" s="10">
        <f>VLOOKUP(A539,'[7]NF MISC Per Diem - Part B'!$A$6:$G$599,7,FALSE)</f>
        <v>-2.5299999999999998</v>
      </c>
      <c r="H539" s="10">
        <v>3.09</v>
      </c>
      <c r="I539" s="61">
        <f t="shared" si="8"/>
        <v>5.59</v>
      </c>
    </row>
    <row r="540" spans="1:9" ht="15" x14ac:dyDescent="0.25">
      <c r="A540" s="25" t="s">
        <v>486</v>
      </c>
      <c r="B540" s="47" t="s">
        <v>487</v>
      </c>
      <c r="C540" s="46">
        <v>0</v>
      </c>
      <c r="D540" s="60">
        <v>-6.95</v>
      </c>
      <c r="E540" s="46">
        <v>0.24</v>
      </c>
      <c r="F540" s="10">
        <v>4.32</v>
      </c>
      <c r="G540" s="10">
        <f>VLOOKUP(A540,'[7]NF MISC Per Diem - Part B'!$A$6:$G$599,7,FALSE)</f>
        <v>-2.81</v>
      </c>
      <c r="H540" s="10">
        <v>2.94</v>
      </c>
      <c r="I540" s="61">
        <f t="shared" si="8"/>
        <v>-2.2599999999999998</v>
      </c>
    </row>
    <row r="541" spans="1:9" ht="15" x14ac:dyDescent="0.25">
      <c r="A541" s="25" t="s">
        <v>109</v>
      </c>
      <c r="B541" s="47" t="s">
        <v>110</v>
      </c>
      <c r="C541" s="46">
        <v>0</v>
      </c>
      <c r="D541" s="60">
        <v>0</v>
      </c>
      <c r="E541" s="46">
        <v>3.69</v>
      </c>
      <c r="F541" s="10">
        <v>2.5299999999999998</v>
      </c>
      <c r="G541" s="10">
        <f>VLOOKUP(A541,'[7]NF MISC Per Diem - Part B'!$A$6:$G$599,7,FALSE)</f>
        <v>-0.3</v>
      </c>
      <c r="H541" s="10">
        <v>1.72</v>
      </c>
      <c r="I541" s="61">
        <f t="shared" si="8"/>
        <v>7.64</v>
      </c>
    </row>
    <row r="542" spans="1:9" ht="15" x14ac:dyDescent="0.25">
      <c r="A542" s="25" t="s">
        <v>1003</v>
      </c>
      <c r="B542" s="47" t="s">
        <v>1004</v>
      </c>
      <c r="C542" s="46">
        <v>0</v>
      </c>
      <c r="D542" s="60">
        <v>0</v>
      </c>
      <c r="E542" s="46">
        <v>0</v>
      </c>
      <c r="F542" s="10">
        <v>4</v>
      </c>
      <c r="G542" s="10">
        <f>VLOOKUP(A542,'[7]NF MISC Per Diem - Part B'!$A$6:$G$599,7,FALSE)</f>
        <v>-0.86</v>
      </c>
      <c r="H542" s="10">
        <v>2.7</v>
      </c>
      <c r="I542" s="61">
        <f t="shared" si="8"/>
        <v>5.84</v>
      </c>
    </row>
    <row r="543" spans="1:9" ht="15" x14ac:dyDescent="0.25">
      <c r="A543" s="25" t="s">
        <v>1005</v>
      </c>
      <c r="B543" s="47" t="s">
        <v>1006</v>
      </c>
      <c r="C543" s="46">
        <v>0</v>
      </c>
      <c r="D543" s="60">
        <v>0</v>
      </c>
      <c r="E543" s="46">
        <v>0.49</v>
      </c>
      <c r="F543" s="10">
        <v>3</v>
      </c>
      <c r="G543" s="10">
        <f>VLOOKUP(A543,'[7]NF MISC Per Diem - Part B'!$A$6:$G$599,7,FALSE)</f>
        <v>-1.1599999999999999</v>
      </c>
      <c r="H543" s="10">
        <v>2.0299999999999998</v>
      </c>
      <c r="I543" s="61">
        <f t="shared" si="8"/>
        <v>4.3600000000000003</v>
      </c>
    </row>
    <row r="544" spans="1:9" ht="15" x14ac:dyDescent="0.25">
      <c r="A544" s="25" t="s">
        <v>1007</v>
      </c>
      <c r="B544" s="47" t="s">
        <v>1008</v>
      </c>
      <c r="C544" s="46">
        <v>0</v>
      </c>
      <c r="D544" s="60">
        <v>0</v>
      </c>
      <c r="E544" s="46">
        <v>0.05</v>
      </c>
      <c r="F544" s="10">
        <v>3.5</v>
      </c>
      <c r="G544" s="10">
        <f>VLOOKUP(A544,'[7]NF MISC Per Diem - Part B'!$A$6:$G$599,7,FALSE)</f>
        <v>-0.98</v>
      </c>
      <c r="H544" s="10">
        <v>2.37</v>
      </c>
      <c r="I544" s="61">
        <f t="shared" si="8"/>
        <v>4.9400000000000004</v>
      </c>
    </row>
    <row r="545" spans="1:9" ht="15" x14ac:dyDescent="0.25">
      <c r="A545" s="25" t="s">
        <v>708</v>
      </c>
      <c r="B545" s="47" t="s">
        <v>709</v>
      </c>
      <c r="C545" s="46">
        <v>0</v>
      </c>
      <c r="D545" s="60">
        <v>0</v>
      </c>
      <c r="E545" s="46">
        <v>0.01</v>
      </c>
      <c r="F545" s="10">
        <v>3.68</v>
      </c>
      <c r="G545" s="10">
        <f>VLOOKUP(A545,'[7]NF MISC Per Diem - Part B'!$A$6:$G$599,7,FALSE)</f>
        <v>-2.25</v>
      </c>
      <c r="H545" s="10">
        <v>2.4900000000000002</v>
      </c>
      <c r="I545" s="61">
        <f t="shared" si="8"/>
        <v>3.93</v>
      </c>
    </row>
    <row r="546" spans="1:9" ht="15" x14ac:dyDescent="0.25">
      <c r="A546" s="25" t="s">
        <v>364</v>
      </c>
      <c r="B546" s="47" t="s">
        <v>365</v>
      </c>
      <c r="C546" s="46">
        <v>0</v>
      </c>
      <c r="D546" s="60">
        <v>-6.08</v>
      </c>
      <c r="E546" s="46">
        <v>0.47</v>
      </c>
      <c r="F546" s="10">
        <v>4.04</v>
      </c>
      <c r="G546" s="10">
        <f>VLOOKUP(A546,'[7]NF MISC Per Diem - Part B'!$A$6:$G$599,7,FALSE)</f>
        <v>-1.61</v>
      </c>
      <c r="H546" s="10">
        <v>2.73</v>
      </c>
      <c r="I546" s="61">
        <f t="shared" si="8"/>
        <v>-0.45</v>
      </c>
    </row>
    <row r="547" spans="1:9" ht="15" x14ac:dyDescent="0.25">
      <c r="A547" s="25" t="s">
        <v>1009</v>
      </c>
      <c r="B547" s="47" t="s">
        <v>1010</v>
      </c>
      <c r="C547" s="46">
        <v>0</v>
      </c>
      <c r="D547" s="60">
        <v>0</v>
      </c>
      <c r="E547" s="46">
        <v>0</v>
      </c>
      <c r="F547" s="10">
        <v>2.52</v>
      </c>
      <c r="G547" s="10">
        <f>VLOOKUP(A547,'[7]NF MISC Per Diem - Part B'!$A$6:$G$599,7,FALSE)</f>
        <v>-0.45</v>
      </c>
      <c r="H547" s="10">
        <v>1.71</v>
      </c>
      <c r="I547" s="61">
        <f t="shared" si="8"/>
        <v>3.78</v>
      </c>
    </row>
    <row r="548" spans="1:9" ht="15" x14ac:dyDescent="0.25">
      <c r="A548" s="25" t="s">
        <v>1011</v>
      </c>
      <c r="B548" s="47" t="s">
        <v>1012</v>
      </c>
      <c r="C548" s="46">
        <v>0</v>
      </c>
      <c r="D548" s="60">
        <v>0</v>
      </c>
      <c r="E548" s="46">
        <v>0.21</v>
      </c>
      <c r="F548" s="10">
        <v>3.74</v>
      </c>
      <c r="G548" s="10">
        <f>VLOOKUP(A548,'[7]NF MISC Per Diem - Part B'!$A$6:$G$599,7,FALSE)</f>
        <v>-2.02</v>
      </c>
      <c r="H548" s="10">
        <v>2.5299999999999998</v>
      </c>
      <c r="I548" s="61">
        <f t="shared" si="8"/>
        <v>4.46</v>
      </c>
    </row>
    <row r="549" spans="1:9" ht="15" x14ac:dyDescent="0.25">
      <c r="A549" s="25" t="s">
        <v>7</v>
      </c>
      <c r="B549" s="47" t="s">
        <v>8</v>
      </c>
      <c r="C549" s="46">
        <v>0</v>
      </c>
      <c r="D549" s="60">
        <v>0</v>
      </c>
      <c r="E549" s="46">
        <v>17.350000000000001</v>
      </c>
      <c r="F549" s="10">
        <v>5.33</v>
      </c>
      <c r="G549" s="10">
        <f>VLOOKUP(A549,'[7]NF MISC Per Diem - Part B'!$A$6:$G$599,7,FALSE)</f>
        <v>-1.93</v>
      </c>
      <c r="H549" s="10">
        <v>3.61</v>
      </c>
      <c r="I549" s="61">
        <f t="shared" si="8"/>
        <v>24.36</v>
      </c>
    </row>
    <row r="550" spans="1:9" ht="15" x14ac:dyDescent="0.25">
      <c r="A550" s="25" t="s">
        <v>1218</v>
      </c>
      <c r="B550" s="47" t="s">
        <v>1219</v>
      </c>
      <c r="C550" s="46">
        <v>0</v>
      </c>
      <c r="D550" s="60">
        <v>-4.83</v>
      </c>
      <c r="E550" s="46">
        <v>2.99</v>
      </c>
      <c r="F550" s="10">
        <v>3.1</v>
      </c>
      <c r="G550" s="10">
        <f>VLOOKUP(A550,'[7]NF MISC Per Diem - Part B'!$A$6:$G$599,7,FALSE)</f>
        <v>-1.42</v>
      </c>
      <c r="H550" s="10">
        <v>2.1</v>
      </c>
      <c r="I550" s="61">
        <f t="shared" si="8"/>
        <v>1.94</v>
      </c>
    </row>
    <row r="551" spans="1:9" ht="15" x14ac:dyDescent="0.25">
      <c r="A551" s="25" t="s">
        <v>657</v>
      </c>
      <c r="B551" s="47" t="s">
        <v>658</v>
      </c>
      <c r="C551" s="46">
        <v>0</v>
      </c>
      <c r="D551" s="60">
        <v>0</v>
      </c>
      <c r="E551" s="46">
        <v>0.04</v>
      </c>
      <c r="F551" s="10">
        <v>3.71</v>
      </c>
      <c r="G551" s="10">
        <f>VLOOKUP(A551,'[7]NF MISC Per Diem - Part B'!$A$6:$G$599,7,FALSE)</f>
        <v>-3.05</v>
      </c>
      <c r="H551" s="10">
        <v>2.5099999999999998</v>
      </c>
      <c r="I551" s="61">
        <f t="shared" si="8"/>
        <v>3.21</v>
      </c>
    </row>
    <row r="552" spans="1:9" ht="15" x14ac:dyDescent="0.25">
      <c r="A552" s="25" t="s">
        <v>673</v>
      </c>
      <c r="B552" s="47" t="s">
        <v>674</v>
      </c>
      <c r="C552" s="46">
        <v>0</v>
      </c>
      <c r="D552" s="60">
        <v>0</v>
      </c>
      <c r="E552" s="46">
        <v>0.82</v>
      </c>
      <c r="F552" s="10">
        <v>3.37</v>
      </c>
      <c r="G552" s="10">
        <f>VLOOKUP(A552,'[7]NF MISC Per Diem - Part B'!$A$6:$G$599,7,FALSE)</f>
        <v>-2.2599999999999998</v>
      </c>
      <c r="H552" s="10">
        <v>2.2799999999999998</v>
      </c>
      <c r="I552" s="61">
        <f t="shared" si="8"/>
        <v>4.21</v>
      </c>
    </row>
    <row r="553" spans="1:9" ht="15" x14ac:dyDescent="0.25">
      <c r="A553" s="25" t="s">
        <v>1013</v>
      </c>
      <c r="B553" s="47" t="s">
        <v>1014</v>
      </c>
      <c r="C553" s="46">
        <v>0</v>
      </c>
      <c r="D553" s="60">
        <v>0</v>
      </c>
      <c r="E553" s="46">
        <v>0.02</v>
      </c>
      <c r="F553" s="10">
        <v>3.13</v>
      </c>
      <c r="G553" s="10">
        <f>VLOOKUP(A553,'[7]NF MISC Per Diem - Part B'!$A$6:$G$599,7,FALSE)</f>
        <v>-1.57</v>
      </c>
      <c r="H553" s="10">
        <v>2.12</v>
      </c>
      <c r="I553" s="61">
        <f t="shared" si="8"/>
        <v>3.7</v>
      </c>
    </row>
    <row r="554" spans="1:9" ht="15" x14ac:dyDescent="0.25">
      <c r="A554" s="25" t="s">
        <v>11</v>
      </c>
      <c r="B554" s="47" t="s">
        <v>12</v>
      </c>
      <c r="C554" s="46">
        <v>0</v>
      </c>
      <c r="D554" s="60">
        <v>0</v>
      </c>
      <c r="E554" s="46">
        <v>8.11</v>
      </c>
      <c r="F554" s="10">
        <v>4.0999999999999996</v>
      </c>
      <c r="G554" s="10">
        <f>VLOOKUP(A554,'[7]NF MISC Per Diem - Part B'!$A$6:$G$599,7,FALSE)</f>
        <v>-0.97</v>
      </c>
      <c r="H554" s="10">
        <v>2.77</v>
      </c>
      <c r="I554" s="61">
        <f t="shared" si="8"/>
        <v>14.01</v>
      </c>
    </row>
    <row r="555" spans="1:9" ht="15" x14ac:dyDescent="0.25">
      <c r="A555" s="25" t="s">
        <v>1015</v>
      </c>
      <c r="B555" s="47" t="s">
        <v>1016</v>
      </c>
      <c r="C555" s="46">
        <v>0</v>
      </c>
      <c r="D555" s="60">
        <v>0</v>
      </c>
      <c r="E555" s="46">
        <v>0.3</v>
      </c>
      <c r="F555" s="10">
        <v>4.42</v>
      </c>
      <c r="G555" s="10">
        <f>VLOOKUP(A555,'[7]NF MISC Per Diem - Part B'!$A$6:$G$599,7,FALSE)</f>
        <v>-1.06</v>
      </c>
      <c r="H555" s="10">
        <v>2.99</v>
      </c>
      <c r="I555" s="61">
        <f t="shared" si="8"/>
        <v>6.65</v>
      </c>
    </row>
    <row r="556" spans="1:9" ht="15" x14ac:dyDescent="0.25">
      <c r="A556" s="25" t="s">
        <v>227</v>
      </c>
      <c r="B556" s="47" t="s">
        <v>228</v>
      </c>
      <c r="C556" s="46">
        <v>0</v>
      </c>
      <c r="D556" s="60">
        <v>0</v>
      </c>
      <c r="E556" s="46">
        <v>2.37</v>
      </c>
      <c r="F556" s="10">
        <v>2.63</v>
      </c>
      <c r="G556" s="10">
        <f>VLOOKUP(A556,'[7]NF MISC Per Diem - Part B'!$A$6:$G$599,7,FALSE)</f>
        <v>-0.79</v>
      </c>
      <c r="H556" s="10">
        <v>1.78</v>
      </c>
      <c r="I556" s="61">
        <f t="shared" si="8"/>
        <v>5.99</v>
      </c>
    </row>
    <row r="557" spans="1:9" ht="15" x14ac:dyDescent="0.25">
      <c r="A557" s="25" t="s">
        <v>185</v>
      </c>
      <c r="B557" s="47" t="s">
        <v>186</v>
      </c>
      <c r="C557" s="46">
        <v>0</v>
      </c>
      <c r="D557" s="60">
        <v>0</v>
      </c>
      <c r="E557" s="46">
        <v>2.9</v>
      </c>
      <c r="F557" s="10">
        <v>2.4300000000000002</v>
      </c>
      <c r="G557" s="10">
        <f>VLOOKUP(A557,'[7]NF MISC Per Diem - Part B'!$A$6:$G$599,7,FALSE)</f>
        <v>-0.6</v>
      </c>
      <c r="H557" s="10">
        <v>1.65</v>
      </c>
      <c r="I557" s="61">
        <f t="shared" si="8"/>
        <v>6.38</v>
      </c>
    </row>
    <row r="558" spans="1:9" ht="15" x14ac:dyDescent="0.25">
      <c r="A558" s="25" t="s">
        <v>388</v>
      </c>
      <c r="B558" s="47" t="s">
        <v>389</v>
      </c>
      <c r="C558" s="46">
        <v>0</v>
      </c>
      <c r="D558" s="60">
        <v>0</v>
      </c>
      <c r="E558" s="46">
        <v>1.62</v>
      </c>
      <c r="F558" s="10">
        <v>3</v>
      </c>
      <c r="G558" s="10">
        <f>VLOOKUP(A558,'[7]NF MISC Per Diem - Part B'!$A$6:$G$599,7,FALSE)</f>
        <v>-0.42</v>
      </c>
      <c r="H558" s="10">
        <v>2.0299999999999998</v>
      </c>
      <c r="I558" s="61">
        <f t="shared" si="8"/>
        <v>6.23</v>
      </c>
    </row>
    <row r="559" spans="1:9" ht="15" x14ac:dyDescent="0.25">
      <c r="A559" s="25" t="s">
        <v>514</v>
      </c>
      <c r="B559" s="47" t="s">
        <v>515</v>
      </c>
      <c r="C559" s="46">
        <v>0</v>
      </c>
      <c r="D559" s="60">
        <v>-4.6399999999999997</v>
      </c>
      <c r="E559" s="46">
        <v>0.62</v>
      </c>
      <c r="F559" s="10">
        <v>3.16</v>
      </c>
      <c r="G559" s="10">
        <f>VLOOKUP(A559,'[7]NF MISC Per Diem - Part B'!$A$6:$G$599,7,FALSE)</f>
        <v>-0.94</v>
      </c>
      <c r="H559" s="10">
        <v>2.14</v>
      </c>
      <c r="I559" s="61">
        <f t="shared" si="8"/>
        <v>0.34</v>
      </c>
    </row>
    <row r="560" spans="1:9" ht="15" x14ac:dyDescent="0.25">
      <c r="A560" s="25" t="s">
        <v>1017</v>
      </c>
      <c r="B560" s="47" t="s">
        <v>1018</v>
      </c>
      <c r="C560" s="46">
        <v>0</v>
      </c>
      <c r="D560" s="60">
        <v>0</v>
      </c>
      <c r="E560" s="46">
        <v>0.01</v>
      </c>
      <c r="F560" s="10">
        <v>3.04</v>
      </c>
      <c r="G560" s="10">
        <f>VLOOKUP(A560,'[7]NF MISC Per Diem - Part B'!$A$6:$G$599,7,FALSE)</f>
        <v>-0.85</v>
      </c>
      <c r="H560" s="10">
        <v>2.06</v>
      </c>
      <c r="I560" s="61">
        <f t="shared" si="8"/>
        <v>4.26</v>
      </c>
    </row>
    <row r="561" spans="1:9" ht="15" x14ac:dyDescent="0.25">
      <c r="A561" s="25" t="s">
        <v>564</v>
      </c>
      <c r="B561" s="47" t="s">
        <v>565</v>
      </c>
      <c r="C561" s="46">
        <v>0</v>
      </c>
      <c r="D561" s="60">
        <v>0</v>
      </c>
      <c r="E561" s="46">
        <v>0.54</v>
      </c>
      <c r="F561" s="10">
        <v>3.39</v>
      </c>
      <c r="G561" s="10">
        <f>VLOOKUP(A561,'[7]NF MISC Per Diem - Part B'!$A$6:$G$599,7,FALSE)</f>
        <v>-0.95</v>
      </c>
      <c r="H561" s="10">
        <v>2.29</v>
      </c>
      <c r="I561" s="61">
        <f t="shared" si="8"/>
        <v>5.27</v>
      </c>
    </row>
    <row r="562" spans="1:9" ht="15" x14ac:dyDescent="0.25">
      <c r="A562" s="25" t="s">
        <v>247</v>
      </c>
      <c r="B562" s="47" t="s">
        <v>248</v>
      </c>
      <c r="C562" s="46">
        <v>0</v>
      </c>
      <c r="D562" s="60">
        <v>0</v>
      </c>
      <c r="E562" s="46">
        <v>2.0299999999999998</v>
      </c>
      <c r="F562" s="10">
        <v>2.48</v>
      </c>
      <c r="G562" s="10">
        <f>VLOOKUP(A562,'[7]NF MISC Per Diem - Part B'!$A$6:$G$599,7,FALSE)</f>
        <v>-2.2999999999999998</v>
      </c>
      <c r="H562" s="10">
        <v>1.68</v>
      </c>
      <c r="I562" s="61">
        <f t="shared" si="8"/>
        <v>3.89</v>
      </c>
    </row>
    <row r="563" spans="1:9" ht="15" x14ac:dyDescent="0.25">
      <c r="A563" s="25" t="s">
        <v>1019</v>
      </c>
      <c r="B563" s="47" t="s">
        <v>1020</v>
      </c>
      <c r="C563" s="46">
        <v>0</v>
      </c>
      <c r="D563" s="60">
        <v>0</v>
      </c>
      <c r="E563" s="46">
        <v>0.79</v>
      </c>
      <c r="F563" s="10">
        <v>4.47</v>
      </c>
      <c r="G563" s="10">
        <f>VLOOKUP(A563,'[7]NF MISC Per Diem - Part B'!$A$6:$G$599,7,FALSE)</f>
        <v>-3.6</v>
      </c>
      <c r="H563" s="10">
        <v>3.02</v>
      </c>
      <c r="I563" s="61">
        <f t="shared" si="8"/>
        <v>4.68</v>
      </c>
    </row>
    <row r="564" spans="1:9" ht="15" x14ac:dyDescent="0.25">
      <c r="A564" s="25" t="s">
        <v>541</v>
      </c>
      <c r="B564" s="47" t="s">
        <v>542</v>
      </c>
      <c r="C564" s="46">
        <v>0</v>
      </c>
      <c r="D564" s="60">
        <v>0</v>
      </c>
      <c r="E564" s="46">
        <v>1.24</v>
      </c>
      <c r="F564" s="10">
        <v>2.82</v>
      </c>
      <c r="G564" s="10">
        <f>VLOOKUP(A564,'[7]NF MISC Per Diem - Part B'!$A$6:$G$599,7,FALSE)</f>
        <v>-1.3</v>
      </c>
      <c r="H564" s="10">
        <v>1.91</v>
      </c>
      <c r="I564" s="61">
        <f t="shared" si="8"/>
        <v>4.67</v>
      </c>
    </row>
    <row r="565" spans="1:9" ht="15" x14ac:dyDescent="0.25">
      <c r="A565" s="25" t="s">
        <v>223</v>
      </c>
      <c r="B565" s="47" t="s">
        <v>224</v>
      </c>
      <c r="C565" s="46">
        <v>0</v>
      </c>
      <c r="D565" s="60">
        <v>0</v>
      </c>
      <c r="E565" s="46">
        <v>1.52</v>
      </c>
      <c r="F565" s="10">
        <v>2.91</v>
      </c>
      <c r="G565" s="10">
        <f>VLOOKUP(A565,'[7]NF MISC Per Diem - Part B'!$A$6:$G$599,7,FALSE)</f>
        <v>-1.91</v>
      </c>
      <c r="H565" s="10">
        <v>1.98</v>
      </c>
      <c r="I565" s="61">
        <f t="shared" si="8"/>
        <v>4.5</v>
      </c>
    </row>
    <row r="566" spans="1:9" ht="15" x14ac:dyDescent="0.25">
      <c r="A566" s="25" t="s">
        <v>1274</v>
      </c>
      <c r="B566" s="47" t="s">
        <v>1275</v>
      </c>
      <c r="C566" s="46">
        <v>0</v>
      </c>
      <c r="D566" s="60">
        <v>0</v>
      </c>
      <c r="E566" s="46">
        <v>0.03</v>
      </c>
      <c r="F566" s="10">
        <v>3.82</v>
      </c>
      <c r="G566" s="10">
        <f>VLOOKUP(A566,'[7]NF MISC Per Diem - Part B'!$A$6:$G$599,7,FALSE)</f>
        <v>-1.05</v>
      </c>
      <c r="H566" s="10">
        <v>2.59</v>
      </c>
      <c r="I566" s="61">
        <f t="shared" si="8"/>
        <v>5.39</v>
      </c>
    </row>
    <row r="567" spans="1:9" ht="15" x14ac:dyDescent="0.25">
      <c r="A567" s="25" t="s">
        <v>720</v>
      </c>
      <c r="B567" s="47" t="s">
        <v>721</v>
      </c>
      <c r="C567" s="46">
        <v>0</v>
      </c>
      <c r="D567" s="60">
        <v>0</v>
      </c>
      <c r="E567" s="46">
        <v>0.05</v>
      </c>
      <c r="F567" s="10">
        <v>3.93</v>
      </c>
      <c r="G567" s="10">
        <f>VLOOKUP(A567,'[7]NF MISC Per Diem - Part B'!$A$6:$G$599,7,FALSE)</f>
        <v>-0.86</v>
      </c>
      <c r="H567" s="10">
        <v>2.66</v>
      </c>
      <c r="I567" s="61">
        <f t="shared" si="8"/>
        <v>5.78</v>
      </c>
    </row>
    <row r="568" spans="1:9" ht="15" x14ac:dyDescent="0.25">
      <c r="A568" s="25" t="s">
        <v>461</v>
      </c>
      <c r="B568" s="47" t="s">
        <v>462</v>
      </c>
      <c r="C568" s="46">
        <v>0</v>
      </c>
      <c r="D568" s="60">
        <v>0</v>
      </c>
      <c r="E568" s="46">
        <v>0.84</v>
      </c>
      <c r="F568" s="10">
        <v>3.16</v>
      </c>
      <c r="G568" s="10">
        <f>VLOOKUP(A568,'[7]NF MISC Per Diem - Part B'!$A$6:$G$599,7,FALSE)</f>
        <v>-0.69</v>
      </c>
      <c r="H568" s="10">
        <v>2.14</v>
      </c>
      <c r="I568" s="61">
        <f t="shared" si="8"/>
        <v>5.45</v>
      </c>
    </row>
    <row r="569" spans="1:9" ht="15" x14ac:dyDescent="0.25">
      <c r="A569" s="25" t="s">
        <v>155</v>
      </c>
      <c r="B569" s="47" t="s">
        <v>156</v>
      </c>
      <c r="C569" s="46">
        <v>0</v>
      </c>
      <c r="D569" s="60">
        <v>0</v>
      </c>
      <c r="E569" s="46">
        <v>2.4300000000000002</v>
      </c>
      <c r="F569" s="10">
        <v>2.46</v>
      </c>
      <c r="G569" s="10">
        <f>VLOOKUP(A569,'[7]NF MISC Per Diem - Part B'!$A$6:$G$599,7,FALSE)</f>
        <v>-0.5</v>
      </c>
      <c r="H569" s="10">
        <v>1.67</v>
      </c>
      <c r="I569" s="61">
        <f t="shared" si="8"/>
        <v>6.06</v>
      </c>
    </row>
    <row r="570" spans="1:9" ht="15" x14ac:dyDescent="0.25">
      <c r="A570" s="25" t="s">
        <v>690</v>
      </c>
      <c r="B570" s="47" t="s">
        <v>691</v>
      </c>
      <c r="C570" s="46">
        <v>0</v>
      </c>
      <c r="D570" s="60">
        <v>0</v>
      </c>
      <c r="E570" s="46">
        <v>0.08</v>
      </c>
      <c r="F570" s="10">
        <v>3.53</v>
      </c>
      <c r="G570" s="10">
        <f>VLOOKUP(A570,'[7]NF MISC Per Diem - Part B'!$A$6:$G$599,7,FALSE)</f>
        <v>-1.28</v>
      </c>
      <c r="H570" s="10">
        <v>2.39</v>
      </c>
      <c r="I570" s="61">
        <f t="shared" si="8"/>
        <v>4.72</v>
      </c>
    </row>
    <row r="571" spans="1:9" ht="15" x14ac:dyDescent="0.25">
      <c r="A571" s="25" t="s">
        <v>710</v>
      </c>
      <c r="B571" s="47" t="s">
        <v>711</v>
      </c>
      <c r="C571" s="46">
        <v>0</v>
      </c>
      <c r="D571" s="60">
        <v>0</v>
      </c>
      <c r="E571" s="46">
        <v>0.35</v>
      </c>
      <c r="F571" s="10">
        <v>2.7</v>
      </c>
      <c r="G571" s="10">
        <f>VLOOKUP(A571,'[7]NF MISC Per Diem - Part B'!$A$6:$G$599,7,FALSE)</f>
        <v>-0.39</v>
      </c>
      <c r="H571" s="10">
        <v>1.84</v>
      </c>
      <c r="I571" s="61">
        <f t="shared" si="8"/>
        <v>4.5</v>
      </c>
    </row>
    <row r="572" spans="1:9" ht="15" x14ac:dyDescent="0.25">
      <c r="A572" s="25" t="s">
        <v>548</v>
      </c>
      <c r="B572" s="47" t="s">
        <v>549</v>
      </c>
      <c r="C572" s="46">
        <v>0</v>
      </c>
      <c r="D572" s="60">
        <v>0</v>
      </c>
      <c r="E572" s="46">
        <v>0.13</v>
      </c>
      <c r="F572" s="10">
        <v>2.99</v>
      </c>
      <c r="G572" s="10">
        <f>VLOOKUP(A572,'[7]NF MISC Per Diem - Part B'!$A$6:$G$599,7,FALSE)</f>
        <v>-1</v>
      </c>
      <c r="H572" s="10">
        <v>2.02</v>
      </c>
      <c r="I572" s="61">
        <f t="shared" si="8"/>
        <v>4.1399999999999997</v>
      </c>
    </row>
    <row r="573" spans="1:9" ht="15" x14ac:dyDescent="0.25">
      <c r="A573" s="25" t="s">
        <v>1220</v>
      </c>
      <c r="B573" s="47" t="s">
        <v>1221</v>
      </c>
      <c r="C573" s="46">
        <v>0</v>
      </c>
      <c r="D573" s="60">
        <v>0</v>
      </c>
      <c r="E573" s="46">
        <v>1.26</v>
      </c>
      <c r="F573" s="10">
        <v>2.57</v>
      </c>
      <c r="G573" s="10">
        <f>VLOOKUP(A573,'[7]NF MISC Per Diem - Part B'!$A$6:$G$599,7,FALSE)</f>
        <v>-0.51</v>
      </c>
      <c r="H573" s="10">
        <v>1.74</v>
      </c>
      <c r="I573" s="61">
        <f t="shared" si="8"/>
        <v>5.0599999999999996</v>
      </c>
    </row>
    <row r="574" spans="1:9" ht="15" x14ac:dyDescent="0.25">
      <c r="A574" s="25" t="s">
        <v>518</v>
      </c>
      <c r="B574" s="47" t="s">
        <v>519</v>
      </c>
      <c r="C574" s="46">
        <v>0</v>
      </c>
      <c r="D574" s="60">
        <v>-3.33</v>
      </c>
      <c r="E574" s="46">
        <v>0.52</v>
      </c>
      <c r="F574" s="10">
        <v>2.38</v>
      </c>
      <c r="G574" s="10">
        <f>VLOOKUP(A574,'[7]NF MISC Per Diem - Part B'!$A$6:$G$599,7,FALSE)</f>
        <v>-0.31</v>
      </c>
      <c r="H574" s="10">
        <v>1.61</v>
      </c>
      <c r="I574" s="61">
        <f t="shared" si="8"/>
        <v>0.87</v>
      </c>
    </row>
    <row r="575" spans="1:9" ht="15" x14ac:dyDescent="0.25">
      <c r="A575" s="25" t="s">
        <v>354</v>
      </c>
      <c r="B575" s="47" t="s">
        <v>355</v>
      </c>
      <c r="C575" s="46">
        <v>0</v>
      </c>
      <c r="D575" s="60">
        <v>0</v>
      </c>
      <c r="E575" s="46">
        <v>1.28</v>
      </c>
      <c r="F575" s="10">
        <v>3.08</v>
      </c>
      <c r="G575" s="10">
        <f>VLOOKUP(A575,'[7]NF MISC Per Diem - Part B'!$A$6:$G$599,7,FALSE)</f>
        <v>-0.65</v>
      </c>
      <c r="H575" s="10">
        <v>2.09</v>
      </c>
      <c r="I575" s="61">
        <f t="shared" si="8"/>
        <v>5.8</v>
      </c>
    </row>
    <row r="576" spans="1:9" ht="15" x14ac:dyDescent="0.25">
      <c r="A576" s="25" t="s">
        <v>1021</v>
      </c>
      <c r="B576" s="47" t="s">
        <v>1022</v>
      </c>
      <c r="C576" s="46">
        <v>0</v>
      </c>
      <c r="D576" s="60">
        <v>0</v>
      </c>
      <c r="E576" s="46">
        <v>0.48</v>
      </c>
      <c r="F576" s="10">
        <v>2.69</v>
      </c>
      <c r="G576" s="10">
        <f>VLOOKUP(A576,'[7]NF MISC Per Diem - Part B'!$A$6:$G$599,7,FALSE)</f>
        <v>-0.81</v>
      </c>
      <c r="H576" s="10">
        <v>1.82</v>
      </c>
      <c r="I576" s="61">
        <f t="shared" si="8"/>
        <v>4.18</v>
      </c>
    </row>
    <row r="577" spans="1:9" ht="15" x14ac:dyDescent="0.25">
      <c r="A577" s="25" t="s">
        <v>712</v>
      </c>
      <c r="B577" s="47" t="s">
        <v>713</v>
      </c>
      <c r="C577" s="46">
        <v>0</v>
      </c>
      <c r="D577" s="60">
        <v>0</v>
      </c>
      <c r="E577" s="46">
        <v>0.02</v>
      </c>
      <c r="F577" s="10">
        <v>3.03</v>
      </c>
      <c r="G577" s="10">
        <f>VLOOKUP(A577,'[7]NF MISC Per Diem - Part B'!$A$6:$G$599,7,FALSE)</f>
        <v>-1.01</v>
      </c>
      <c r="H577" s="10">
        <v>2.0499999999999998</v>
      </c>
      <c r="I577" s="61">
        <f t="shared" si="8"/>
        <v>4.09</v>
      </c>
    </row>
    <row r="578" spans="1:9" ht="15" x14ac:dyDescent="0.25">
      <c r="A578" s="25" t="s">
        <v>202</v>
      </c>
      <c r="B578" s="47" t="s">
        <v>203</v>
      </c>
      <c r="C578" s="46">
        <v>0</v>
      </c>
      <c r="D578" s="60">
        <v>0</v>
      </c>
      <c r="E578" s="46">
        <v>0.98</v>
      </c>
      <c r="F578" s="10">
        <v>4.01</v>
      </c>
      <c r="G578" s="10">
        <f>VLOOKUP(A578,'[7]NF MISC Per Diem - Part B'!$A$6:$G$599,7,FALSE)</f>
        <v>-1.54</v>
      </c>
      <c r="H578" s="10">
        <v>2.72</v>
      </c>
      <c r="I578" s="61">
        <f t="shared" si="8"/>
        <v>6.17</v>
      </c>
    </row>
    <row r="579" spans="1:9" ht="15" x14ac:dyDescent="0.25">
      <c r="A579" s="25" t="s">
        <v>1023</v>
      </c>
      <c r="B579" s="47" t="s">
        <v>1024</v>
      </c>
      <c r="C579" s="46">
        <v>0</v>
      </c>
      <c r="D579" s="60">
        <v>0</v>
      </c>
      <c r="E579" s="46">
        <v>0.2</v>
      </c>
      <c r="F579" s="10">
        <v>4.5999999999999996</v>
      </c>
      <c r="G579" s="10">
        <f>VLOOKUP(A579,'[7]NF MISC Per Diem - Part B'!$A$6:$G$599,7,FALSE)</f>
        <v>-1.19</v>
      </c>
      <c r="H579" s="10">
        <v>3.11</v>
      </c>
      <c r="I579" s="61">
        <f t="shared" si="8"/>
        <v>6.72</v>
      </c>
    </row>
    <row r="580" spans="1:9" ht="15" x14ac:dyDescent="0.25">
      <c r="A580" s="25" t="s">
        <v>436</v>
      </c>
      <c r="B580" s="47" t="s">
        <v>437</v>
      </c>
      <c r="C580" s="46">
        <v>0</v>
      </c>
      <c r="D580" s="60">
        <v>0</v>
      </c>
      <c r="E580" s="46">
        <v>0.33</v>
      </c>
      <c r="F580" s="10">
        <v>2.85</v>
      </c>
      <c r="G580" s="10">
        <f>VLOOKUP(A580,'[7]NF MISC Per Diem - Part B'!$A$6:$G$599,7,FALSE)</f>
        <v>-1.78</v>
      </c>
      <c r="H580" s="10">
        <v>1.93</v>
      </c>
      <c r="I580" s="61">
        <f t="shared" si="8"/>
        <v>3.33</v>
      </c>
    </row>
    <row r="581" spans="1:9" ht="15" x14ac:dyDescent="0.25">
      <c r="A581" s="25" t="s">
        <v>1222</v>
      </c>
      <c r="B581" s="47" t="s">
        <v>1025</v>
      </c>
      <c r="C581" s="46">
        <v>0</v>
      </c>
      <c r="D581" s="60">
        <v>0</v>
      </c>
      <c r="E581" s="46">
        <v>0</v>
      </c>
      <c r="F581" s="10">
        <v>4.03</v>
      </c>
      <c r="G581" s="10">
        <f>VLOOKUP(A581,'[7]NF MISC Per Diem - Part B'!$A$6:$G$599,7,FALSE)</f>
        <v>-0.95</v>
      </c>
      <c r="H581" s="10">
        <v>2.73</v>
      </c>
      <c r="I581" s="61">
        <f t="shared" si="8"/>
        <v>5.81</v>
      </c>
    </row>
    <row r="582" spans="1:9" ht="15" x14ac:dyDescent="0.25">
      <c r="A582" s="25" t="s">
        <v>630</v>
      </c>
      <c r="B582" s="47" t="s">
        <v>631</v>
      </c>
      <c r="C582" s="46">
        <v>0</v>
      </c>
      <c r="D582" s="60">
        <v>0</v>
      </c>
      <c r="E582" s="46">
        <v>0.08</v>
      </c>
      <c r="F582" s="10">
        <v>3.56</v>
      </c>
      <c r="G582" s="10">
        <f>VLOOKUP(A582,'[7]NF MISC Per Diem - Part B'!$A$6:$G$599,7,FALSE)</f>
        <v>-0.31</v>
      </c>
      <c r="H582" s="10">
        <v>2.41</v>
      </c>
      <c r="I582" s="61">
        <f t="shared" si="8"/>
        <v>5.74</v>
      </c>
    </row>
    <row r="583" spans="1:9" ht="15" x14ac:dyDescent="0.25">
      <c r="A583" s="25" t="s">
        <v>1276</v>
      </c>
      <c r="B583" s="47" t="s">
        <v>1277</v>
      </c>
      <c r="C583" s="46">
        <v>0</v>
      </c>
      <c r="D583" s="60">
        <v>-5.68</v>
      </c>
      <c r="E583" s="46">
        <v>0.13</v>
      </c>
      <c r="F583" s="10">
        <v>3.76</v>
      </c>
      <c r="G583" s="10">
        <f>VLOOKUP(A583,'[7]NF MISC Per Diem - Part B'!$A$6:$G$599,7,FALSE)</f>
        <v>-1.57</v>
      </c>
      <c r="H583" s="10">
        <v>2.54</v>
      </c>
      <c r="I583" s="61">
        <f t="shared" ref="I583:I599" si="9">ROUND(C583+D583+E583+F583+G583+H583,2)</f>
        <v>-0.82</v>
      </c>
    </row>
    <row r="584" spans="1:9" ht="15" x14ac:dyDescent="0.25">
      <c r="A584" s="25" t="s">
        <v>1026</v>
      </c>
      <c r="B584" s="47" t="s">
        <v>1027</v>
      </c>
      <c r="C584" s="46">
        <v>0</v>
      </c>
      <c r="D584" s="60">
        <v>0</v>
      </c>
      <c r="E584" s="46">
        <v>0</v>
      </c>
      <c r="F584" s="10">
        <v>2.76</v>
      </c>
      <c r="G584" s="10">
        <f>VLOOKUP(A584,'[7]NF MISC Per Diem - Part B'!$A$6:$G$599,7,FALSE)</f>
        <v>-0.64</v>
      </c>
      <c r="H584" s="10">
        <v>1.87</v>
      </c>
      <c r="I584" s="61">
        <f t="shared" si="9"/>
        <v>3.99</v>
      </c>
    </row>
    <row r="585" spans="1:9" ht="15" x14ac:dyDescent="0.25">
      <c r="A585" s="25" t="s">
        <v>6</v>
      </c>
      <c r="B585" s="47" t="s">
        <v>1223</v>
      </c>
      <c r="C585" s="46">
        <v>0</v>
      </c>
      <c r="D585" s="60">
        <v>-6.02</v>
      </c>
      <c r="E585" s="46">
        <v>16.14</v>
      </c>
      <c r="F585" s="10">
        <v>4.08</v>
      </c>
      <c r="G585" s="10">
        <f>VLOOKUP(A585,'[7]NF MISC Per Diem - Part B'!$A$6:$G$599,7,FALSE)</f>
        <v>-1.02</v>
      </c>
      <c r="H585" s="10">
        <v>2.76</v>
      </c>
      <c r="I585" s="61">
        <f t="shared" si="9"/>
        <v>15.94</v>
      </c>
    </row>
    <row r="586" spans="1:9" ht="15" x14ac:dyDescent="0.25">
      <c r="A586" s="25" t="s">
        <v>714</v>
      </c>
      <c r="B586" s="47" t="s">
        <v>715</v>
      </c>
      <c r="C586" s="46">
        <v>0</v>
      </c>
      <c r="D586" s="60">
        <v>-4.67</v>
      </c>
      <c r="E586" s="46">
        <v>0.84</v>
      </c>
      <c r="F586" s="10">
        <v>3.24</v>
      </c>
      <c r="G586" s="10">
        <f>VLOOKUP(A586,'[7]NF MISC Per Diem - Part B'!$A$6:$G$599,7,FALSE)</f>
        <v>-0.74</v>
      </c>
      <c r="H586" s="10">
        <v>2.2000000000000002</v>
      </c>
      <c r="I586" s="61">
        <f t="shared" si="9"/>
        <v>0.87</v>
      </c>
    </row>
    <row r="587" spans="1:9" ht="15" x14ac:dyDescent="0.25">
      <c r="A587" s="25" t="s">
        <v>320</v>
      </c>
      <c r="B587" s="47" t="s">
        <v>321</v>
      </c>
      <c r="C587" s="46">
        <v>0</v>
      </c>
      <c r="D587" s="60">
        <v>0</v>
      </c>
      <c r="E587" s="46">
        <v>1.22</v>
      </c>
      <c r="F587" s="10">
        <v>3.21</v>
      </c>
      <c r="G587" s="10">
        <f>VLOOKUP(A587,'[7]NF MISC Per Diem - Part B'!$A$6:$G$599,7,FALSE)</f>
        <v>-0.46</v>
      </c>
      <c r="H587" s="10">
        <v>2.17</v>
      </c>
      <c r="I587" s="61">
        <f t="shared" si="9"/>
        <v>6.14</v>
      </c>
    </row>
    <row r="588" spans="1:9" ht="15" x14ac:dyDescent="0.25">
      <c r="A588" s="25" t="s">
        <v>298</v>
      </c>
      <c r="B588" s="47" t="s">
        <v>299</v>
      </c>
      <c r="C588" s="46">
        <v>0</v>
      </c>
      <c r="D588" s="60">
        <v>0</v>
      </c>
      <c r="E588" s="46">
        <v>0.63</v>
      </c>
      <c r="F588" s="10">
        <v>4.2</v>
      </c>
      <c r="G588" s="10">
        <f>VLOOKUP(A588,'[7]NF MISC Per Diem - Part B'!$A$6:$G$599,7,FALSE)</f>
        <v>-0.83</v>
      </c>
      <c r="H588" s="10">
        <v>2.84</v>
      </c>
      <c r="I588" s="61">
        <f t="shared" si="9"/>
        <v>6.84</v>
      </c>
    </row>
    <row r="589" spans="1:9" ht="15" x14ac:dyDescent="0.25">
      <c r="A589" s="25" t="s">
        <v>622</v>
      </c>
      <c r="B589" s="47" t="s">
        <v>623</v>
      </c>
      <c r="C589" s="46">
        <v>0</v>
      </c>
      <c r="D589" s="60">
        <v>0</v>
      </c>
      <c r="E589" s="46">
        <v>0.06</v>
      </c>
      <c r="F589" s="10">
        <v>2.8</v>
      </c>
      <c r="G589" s="10">
        <f>VLOOKUP(A589,'[7]NF MISC Per Diem - Part B'!$A$6:$G$599,7,FALSE)</f>
        <v>-2.04</v>
      </c>
      <c r="H589" s="10">
        <v>1.9</v>
      </c>
      <c r="I589" s="61">
        <f t="shared" si="9"/>
        <v>2.72</v>
      </c>
    </row>
    <row r="590" spans="1:9" ht="15" x14ac:dyDescent="0.25">
      <c r="A590" s="25" t="s">
        <v>595</v>
      </c>
      <c r="B590" s="47" t="s">
        <v>596</v>
      </c>
      <c r="C590" s="46">
        <v>0</v>
      </c>
      <c r="D590" s="60">
        <v>0</v>
      </c>
      <c r="E590" s="46">
        <v>0.08</v>
      </c>
      <c r="F590" s="10">
        <v>3.06</v>
      </c>
      <c r="G590" s="10">
        <f>VLOOKUP(A590,'[7]NF MISC Per Diem - Part B'!$A$6:$G$599,7,FALSE)</f>
        <v>-1.98</v>
      </c>
      <c r="H590" s="10">
        <v>2.0699999999999998</v>
      </c>
      <c r="I590" s="61">
        <f t="shared" si="9"/>
        <v>3.23</v>
      </c>
    </row>
    <row r="591" spans="1:9" ht="15" x14ac:dyDescent="0.25">
      <c r="A591" s="25" t="s">
        <v>716</v>
      </c>
      <c r="B591" s="47" t="s">
        <v>717</v>
      </c>
      <c r="C591" s="46">
        <v>0</v>
      </c>
      <c r="D591" s="60">
        <v>0</v>
      </c>
      <c r="E591" s="46">
        <v>0.01</v>
      </c>
      <c r="F591" s="10">
        <v>3.03</v>
      </c>
      <c r="G591" s="10">
        <f>VLOOKUP(A591,'[7]NF MISC Per Diem - Part B'!$A$6:$G$599,7,FALSE)</f>
        <v>-2.06</v>
      </c>
      <c r="H591" s="10">
        <v>2.0499999999999998</v>
      </c>
      <c r="I591" s="61">
        <f t="shared" si="9"/>
        <v>3.03</v>
      </c>
    </row>
    <row r="592" spans="1:9" ht="15" x14ac:dyDescent="0.25">
      <c r="A592" s="25" t="s">
        <v>267</v>
      </c>
      <c r="B592" s="47" t="s">
        <v>268</v>
      </c>
      <c r="C592" s="46">
        <v>0</v>
      </c>
      <c r="D592" s="60">
        <v>0</v>
      </c>
      <c r="E592" s="46">
        <v>4.37</v>
      </c>
      <c r="F592" s="10">
        <v>3.51</v>
      </c>
      <c r="G592" s="10">
        <f>VLOOKUP(A592,'[7]NF MISC Per Diem - Part B'!$A$6:$G$599,7,FALSE)</f>
        <v>-0.93</v>
      </c>
      <c r="H592" s="10">
        <v>2.37</v>
      </c>
      <c r="I592" s="61">
        <f t="shared" si="9"/>
        <v>9.32</v>
      </c>
    </row>
    <row r="593" spans="1:9" ht="15" x14ac:dyDescent="0.25">
      <c r="A593" s="25" t="s">
        <v>1028</v>
      </c>
      <c r="B593" s="47" t="s">
        <v>1029</v>
      </c>
      <c r="C593" s="46">
        <v>0</v>
      </c>
      <c r="D593" s="60">
        <v>0</v>
      </c>
      <c r="E593" s="46">
        <v>0.12</v>
      </c>
      <c r="F593" s="10">
        <v>3.72</v>
      </c>
      <c r="G593" s="10">
        <f>VLOOKUP(A593,'[7]NF MISC Per Diem - Part B'!$A$6:$G$599,7,FALSE)</f>
        <v>-0.35</v>
      </c>
      <c r="H593" s="10">
        <v>2.5099999999999998</v>
      </c>
      <c r="I593" s="61">
        <f t="shared" si="9"/>
        <v>6</v>
      </c>
    </row>
    <row r="594" spans="1:9" ht="15" x14ac:dyDescent="0.25">
      <c r="A594" s="25" t="s">
        <v>1030</v>
      </c>
      <c r="B594" s="47" t="s">
        <v>1031</v>
      </c>
      <c r="C594" s="46">
        <v>0</v>
      </c>
      <c r="D594" s="60">
        <v>0</v>
      </c>
      <c r="E594" s="46">
        <v>0</v>
      </c>
      <c r="F594" s="10">
        <v>2.63</v>
      </c>
      <c r="G594" s="10">
        <f>VLOOKUP(A594,'[7]NF MISC Per Diem - Part B'!$A$6:$G$599,7,FALSE)</f>
        <v>-2.3199999999999998</v>
      </c>
      <c r="H594" s="10">
        <v>1.77</v>
      </c>
      <c r="I594" s="61">
        <f t="shared" si="9"/>
        <v>2.08</v>
      </c>
    </row>
    <row r="595" spans="1:9" ht="15" x14ac:dyDescent="0.25">
      <c r="A595" s="25" t="s">
        <v>75</v>
      </c>
      <c r="B595" s="47" t="s">
        <v>76</v>
      </c>
      <c r="C595" s="46">
        <v>0</v>
      </c>
      <c r="D595" s="60">
        <v>0</v>
      </c>
      <c r="E595" s="46">
        <v>5.04</v>
      </c>
      <c r="F595" s="10">
        <v>2.99</v>
      </c>
      <c r="G595" s="10">
        <f>VLOOKUP(A595,'[7]NF MISC Per Diem - Part B'!$A$6:$G$599,7,FALSE)</f>
        <v>-1.1499999999999999</v>
      </c>
      <c r="H595" s="10">
        <v>2.0299999999999998</v>
      </c>
      <c r="I595" s="61">
        <f t="shared" si="9"/>
        <v>8.91</v>
      </c>
    </row>
    <row r="596" spans="1:9" ht="15" x14ac:dyDescent="0.25">
      <c r="A596" s="25" t="s">
        <v>550</v>
      </c>
      <c r="B596" s="47" t="s">
        <v>551</v>
      </c>
      <c r="C596" s="46">
        <v>0</v>
      </c>
      <c r="D596" s="60">
        <v>0</v>
      </c>
      <c r="E596" s="46">
        <v>0.91</v>
      </c>
      <c r="F596" s="10">
        <v>3.98</v>
      </c>
      <c r="G596" s="10">
        <f>VLOOKUP(A596,'[7]NF MISC Per Diem - Part B'!$A$6:$G$599,7,FALSE)</f>
        <v>-1.8</v>
      </c>
      <c r="H596" s="10">
        <v>2.69</v>
      </c>
      <c r="I596" s="61">
        <f t="shared" si="9"/>
        <v>5.78</v>
      </c>
    </row>
    <row r="597" spans="1:9" ht="15" x14ac:dyDescent="0.25">
      <c r="A597" s="25" t="s">
        <v>482</v>
      </c>
      <c r="B597" s="62" t="s">
        <v>483</v>
      </c>
      <c r="C597" s="46">
        <v>0</v>
      </c>
      <c r="D597" s="60">
        <v>0</v>
      </c>
      <c r="E597" s="46">
        <v>0.42</v>
      </c>
      <c r="F597" s="10">
        <v>3.04</v>
      </c>
      <c r="G597" s="10">
        <f>VLOOKUP(A597,'[7]NF MISC Per Diem - Part B'!$A$6:$G$599,7,FALSE)</f>
        <v>-1.51</v>
      </c>
      <c r="H597" s="10">
        <v>2.06</v>
      </c>
      <c r="I597" s="61">
        <f t="shared" si="9"/>
        <v>4.01</v>
      </c>
    </row>
    <row r="598" spans="1:9" ht="15" x14ac:dyDescent="0.25">
      <c r="A598" s="25" t="s">
        <v>1224</v>
      </c>
      <c r="B598" s="47" t="s">
        <v>1225</v>
      </c>
      <c r="C598" s="46">
        <v>0</v>
      </c>
      <c r="D598" s="60">
        <v>0</v>
      </c>
      <c r="E598" s="46">
        <v>0</v>
      </c>
      <c r="F598" s="10">
        <v>4.05</v>
      </c>
      <c r="G598" s="10">
        <f>VLOOKUP(A598,'[7]NF MISC Per Diem - Part B'!$A$6:$G$599,7,FALSE)</f>
        <v>-0.71</v>
      </c>
      <c r="H598" s="10">
        <v>2.74</v>
      </c>
      <c r="I598" s="61">
        <f t="shared" si="9"/>
        <v>6.08</v>
      </c>
    </row>
    <row r="599" spans="1:9" ht="15" x14ac:dyDescent="0.25">
      <c r="A599" s="48" t="s">
        <v>1227</v>
      </c>
      <c r="B599" s="63" t="s">
        <v>1228</v>
      </c>
      <c r="C599" s="50">
        <v>0</v>
      </c>
      <c r="D599" s="64">
        <v>0</v>
      </c>
      <c r="E599" s="50">
        <v>0.1</v>
      </c>
      <c r="F599" s="65">
        <v>3.55</v>
      </c>
      <c r="G599" s="65">
        <f>VLOOKUP(A599,'[7]NF MISC Per Diem - Part B'!$A$6:$G$599,7,FALSE)</f>
        <v>-1.49</v>
      </c>
      <c r="H599" s="65">
        <v>2.4</v>
      </c>
      <c r="I599" s="66">
        <f t="shared" si="9"/>
        <v>4.5599999999999996</v>
      </c>
    </row>
  </sheetData>
  <sortState xmlns:xlrd2="http://schemas.microsoft.com/office/spreadsheetml/2017/richdata2" ref="A6:J598">
    <sortCondition ref="B6:B598"/>
  </sortState>
  <mergeCells count="3">
    <mergeCell ref="A1:I1"/>
    <mergeCell ref="A2:I2"/>
    <mergeCell ref="A3:I3"/>
  </mergeCells>
  <pageMargins left="0.7" right="0.7" top="0.75" bottom="0.75" header="0.3" footer="0.3"/>
  <pageSetup scale="55"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1"/>
  <sheetViews>
    <sheetView view="pageBreakPreview" zoomScaleNormal="100" zoomScaleSheetLayoutView="100" workbookViewId="0">
      <pane xSplit="4" ySplit="4" topLeftCell="E89" activePane="bottomRight" state="frozen"/>
      <selection pane="topRight" activeCell="D1" sqref="D1"/>
      <selection pane="bottomLeft" activeCell="A6" sqref="A6"/>
      <selection pane="bottomRight" activeCell="C95" sqref="C95"/>
    </sheetView>
  </sheetViews>
  <sheetFormatPr defaultColWidth="9.140625" defaultRowHeight="12.75" x14ac:dyDescent="0.2"/>
  <cols>
    <col min="1" max="1" width="13.42578125" style="19" bestFit="1" customWidth="1"/>
    <col min="2" max="2" width="14" style="70" customWidth="1"/>
    <col min="3" max="3" width="70" style="19" bestFit="1" customWidth="1"/>
    <col min="4" max="4" width="14.85546875" style="71" customWidth="1"/>
    <col min="5" max="5" width="14.42578125" style="72" customWidth="1"/>
    <col min="6" max="8" width="14.5703125" style="14" customWidth="1"/>
    <col min="9" max="9" width="14.85546875" style="14" customWidth="1"/>
    <col min="10" max="16384" width="9.140625" style="19"/>
  </cols>
  <sheetData>
    <row r="1" spans="1:9" s="5" customFormat="1" ht="15" x14ac:dyDescent="0.2">
      <c r="A1" s="83" t="s">
        <v>1049</v>
      </c>
      <c r="B1" s="84"/>
      <c r="C1" s="84"/>
      <c r="D1" s="84"/>
      <c r="E1" s="84"/>
      <c r="F1" s="84"/>
      <c r="G1" s="84"/>
      <c r="H1" s="84"/>
      <c r="I1" s="84"/>
    </row>
    <row r="2" spans="1:9" s="5" customFormat="1" ht="15" x14ac:dyDescent="0.2">
      <c r="A2" s="83" t="s">
        <v>1322</v>
      </c>
      <c r="B2" s="84"/>
      <c r="C2" s="84"/>
      <c r="D2" s="84"/>
      <c r="E2" s="84"/>
      <c r="F2" s="84"/>
      <c r="G2" s="84"/>
      <c r="H2" s="84"/>
      <c r="I2" s="84"/>
    </row>
    <row r="3" spans="1:9" s="5" customFormat="1" ht="16.5" thickBot="1" x14ac:dyDescent="0.3">
      <c r="A3" s="89" t="s">
        <v>1309</v>
      </c>
      <c r="B3" s="90"/>
      <c r="C3" s="90"/>
      <c r="D3" s="90"/>
      <c r="E3" s="90"/>
      <c r="F3" s="90"/>
      <c r="G3" s="90"/>
      <c r="H3" s="90"/>
      <c r="I3" s="90"/>
    </row>
    <row r="4" spans="1:9" s="69" customFormat="1" ht="51.75" thickBot="1" x14ac:dyDescent="0.25">
      <c r="A4" s="67" t="s">
        <v>1050</v>
      </c>
      <c r="B4" s="67" t="s">
        <v>1051</v>
      </c>
      <c r="C4" s="67" t="s">
        <v>1052</v>
      </c>
      <c r="D4" s="67" t="s">
        <v>1297</v>
      </c>
      <c r="E4" s="68" t="s">
        <v>1226</v>
      </c>
      <c r="F4" s="8" t="s">
        <v>1151</v>
      </c>
      <c r="G4" s="1" t="s">
        <v>1293</v>
      </c>
      <c r="H4" s="1" t="s">
        <v>1308</v>
      </c>
      <c r="I4" s="12" t="s">
        <v>1150</v>
      </c>
    </row>
    <row r="5" spans="1:9" ht="17.25" customHeight="1" x14ac:dyDescent="0.2">
      <c r="A5" s="17" t="s">
        <v>1053</v>
      </c>
      <c r="B5" s="16" t="s">
        <v>1054</v>
      </c>
      <c r="C5" s="17" t="s">
        <v>733</v>
      </c>
      <c r="D5" s="18">
        <v>0</v>
      </c>
      <c r="E5" s="18">
        <v>0</v>
      </c>
      <c r="F5" s="10">
        <v>8.1436499999999796</v>
      </c>
      <c r="G5" s="10">
        <v>-0.85</v>
      </c>
      <c r="H5" s="10">
        <v>5.51</v>
      </c>
      <c r="I5" s="13">
        <f>ROUND(D5+E5+F5+G5+H5,2)</f>
        <v>12.8</v>
      </c>
    </row>
    <row r="6" spans="1:9" ht="14.25" x14ac:dyDescent="0.2">
      <c r="A6" s="17" t="s">
        <v>1055</v>
      </c>
      <c r="B6" s="16" t="s">
        <v>1056</v>
      </c>
      <c r="C6" s="17" t="s">
        <v>733</v>
      </c>
      <c r="D6" s="18">
        <v>0</v>
      </c>
      <c r="E6" s="18">
        <v>0</v>
      </c>
      <c r="F6" s="10">
        <v>10.211099999999988</v>
      </c>
      <c r="G6" s="10">
        <v>-1.19</v>
      </c>
      <c r="H6" s="10">
        <v>6.91</v>
      </c>
      <c r="I6" s="13">
        <f t="shared" ref="I6:I69" si="0">ROUND(D6+E6+F6+G6+H6,2)</f>
        <v>15.93</v>
      </c>
    </row>
    <row r="7" spans="1:9" ht="14.25" x14ac:dyDescent="0.2">
      <c r="A7" s="17" t="s">
        <v>1057</v>
      </c>
      <c r="B7" s="16" t="s">
        <v>1056</v>
      </c>
      <c r="C7" s="17" t="s">
        <v>295</v>
      </c>
      <c r="D7" s="18">
        <v>0.01</v>
      </c>
      <c r="E7" s="18">
        <v>0</v>
      </c>
      <c r="F7" s="10">
        <v>8.8787999999999556</v>
      </c>
      <c r="G7" s="10">
        <v>-0.89</v>
      </c>
      <c r="H7" s="10">
        <v>6.01</v>
      </c>
      <c r="I7" s="13">
        <f t="shared" si="0"/>
        <v>14.01</v>
      </c>
    </row>
    <row r="8" spans="1:9" ht="14.25" x14ac:dyDescent="0.2">
      <c r="A8" s="17" t="s">
        <v>1058</v>
      </c>
      <c r="B8" s="16" t="s">
        <v>1056</v>
      </c>
      <c r="C8" s="17" t="s">
        <v>737</v>
      </c>
      <c r="D8" s="18">
        <v>0</v>
      </c>
      <c r="E8" s="18">
        <v>0</v>
      </c>
      <c r="F8" s="10">
        <v>10.083300000000008</v>
      </c>
      <c r="G8" s="10">
        <v>-3.29</v>
      </c>
      <c r="H8" s="10">
        <v>6.82</v>
      </c>
      <c r="I8" s="13">
        <f t="shared" si="0"/>
        <v>13.61</v>
      </c>
    </row>
    <row r="9" spans="1:9" ht="14.25" x14ac:dyDescent="0.2">
      <c r="A9" s="17" t="s">
        <v>1059</v>
      </c>
      <c r="B9" s="16" t="s">
        <v>1056</v>
      </c>
      <c r="C9" s="17" t="s">
        <v>1039</v>
      </c>
      <c r="D9" s="18">
        <v>0.86</v>
      </c>
      <c r="E9" s="18">
        <v>0</v>
      </c>
      <c r="F9" s="10">
        <v>5.4168000000000234</v>
      </c>
      <c r="G9" s="10">
        <v>0</v>
      </c>
      <c r="H9" s="10">
        <v>3.67</v>
      </c>
      <c r="I9" s="13">
        <f t="shared" si="0"/>
        <v>9.9499999999999993</v>
      </c>
    </row>
    <row r="10" spans="1:9" ht="14.25" x14ac:dyDescent="0.2">
      <c r="A10" s="17" t="s">
        <v>1060</v>
      </c>
      <c r="B10" s="16" t="s">
        <v>1056</v>
      </c>
      <c r="C10" s="17" t="s">
        <v>138</v>
      </c>
      <c r="D10" s="18">
        <v>0.85</v>
      </c>
      <c r="E10" s="18">
        <v>0</v>
      </c>
      <c r="F10" s="10">
        <v>6.7463999999999942</v>
      </c>
      <c r="G10" s="10">
        <v>-3.38</v>
      </c>
      <c r="H10" s="10">
        <v>4.57</v>
      </c>
      <c r="I10" s="13">
        <f t="shared" si="0"/>
        <v>8.7899999999999991</v>
      </c>
    </row>
    <row r="11" spans="1:9" ht="14.25" x14ac:dyDescent="0.2">
      <c r="A11" s="17" t="s">
        <v>1061</v>
      </c>
      <c r="B11" s="16" t="s">
        <v>1054</v>
      </c>
      <c r="C11" s="17" t="s">
        <v>755</v>
      </c>
      <c r="D11" s="18">
        <v>0</v>
      </c>
      <c r="E11" s="18">
        <v>0</v>
      </c>
      <c r="F11" s="10">
        <v>6.021000000000015</v>
      </c>
      <c r="G11" s="10">
        <v>-1.79</v>
      </c>
      <c r="H11" s="10">
        <v>4.07</v>
      </c>
      <c r="I11" s="13">
        <f t="shared" si="0"/>
        <v>8.3000000000000007</v>
      </c>
    </row>
    <row r="12" spans="1:9" ht="14.25" x14ac:dyDescent="0.2">
      <c r="A12" s="17" t="s">
        <v>1062</v>
      </c>
      <c r="B12" s="16" t="s">
        <v>1056</v>
      </c>
      <c r="C12" s="17" t="s">
        <v>755</v>
      </c>
      <c r="D12" s="18">
        <v>0</v>
      </c>
      <c r="E12" s="18">
        <v>0</v>
      </c>
      <c r="F12" s="10">
        <v>8.496599999999944</v>
      </c>
      <c r="G12" s="10">
        <v>-2.2999999999999998</v>
      </c>
      <c r="H12" s="10">
        <v>5.75</v>
      </c>
      <c r="I12" s="13">
        <f t="shared" si="0"/>
        <v>11.95</v>
      </c>
    </row>
    <row r="13" spans="1:9" ht="14.25" x14ac:dyDescent="0.2">
      <c r="A13" s="17" t="s">
        <v>1063</v>
      </c>
      <c r="B13" s="16" t="s">
        <v>1054</v>
      </c>
      <c r="C13" s="17" t="s">
        <v>1048</v>
      </c>
      <c r="D13" s="18">
        <v>0</v>
      </c>
      <c r="E13" s="18">
        <v>0</v>
      </c>
      <c r="F13" s="10">
        <v>6.7033500000000004</v>
      </c>
      <c r="G13" s="10">
        <v>-0.51</v>
      </c>
      <c r="H13" s="10">
        <v>4.54</v>
      </c>
      <c r="I13" s="13">
        <f t="shared" si="0"/>
        <v>10.73</v>
      </c>
    </row>
    <row r="14" spans="1:9" ht="14.25" x14ac:dyDescent="0.2">
      <c r="A14" s="17" t="s">
        <v>1064</v>
      </c>
      <c r="B14" s="16" t="s">
        <v>1065</v>
      </c>
      <c r="C14" s="17" t="s">
        <v>761</v>
      </c>
      <c r="D14" s="18">
        <v>0</v>
      </c>
      <c r="E14" s="18">
        <v>339.55662817999996</v>
      </c>
      <c r="F14" s="10">
        <v>14.63</v>
      </c>
      <c r="G14" s="10">
        <v>-1.69</v>
      </c>
      <c r="H14" s="10">
        <v>9.9</v>
      </c>
      <c r="I14" s="13">
        <f t="shared" si="0"/>
        <v>362.4</v>
      </c>
    </row>
    <row r="15" spans="1:9" ht="14.25" x14ac:dyDescent="0.2">
      <c r="A15" s="17" t="s">
        <v>1066</v>
      </c>
      <c r="B15" s="16" t="s">
        <v>1054</v>
      </c>
      <c r="C15" s="17" t="s">
        <v>1046</v>
      </c>
      <c r="D15" s="18">
        <v>0</v>
      </c>
      <c r="E15" s="18">
        <v>0</v>
      </c>
      <c r="F15" s="10">
        <v>5.8996500000000083</v>
      </c>
      <c r="G15" s="10">
        <v>-0.69</v>
      </c>
      <c r="H15" s="10">
        <v>3.99</v>
      </c>
      <c r="I15" s="13">
        <f t="shared" si="0"/>
        <v>9.1999999999999993</v>
      </c>
    </row>
    <row r="16" spans="1:9" ht="14.25" x14ac:dyDescent="0.2">
      <c r="A16" s="15" t="s">
        <v>1281</v>
      </c>
      <c r="B16" s="16" t="s">
        <v>1067</v>
      </c>
      <c r="C16" s="17" t="s">
        <v>142</v>
      </c>
      <c r="D16" s="18">
        <v>1.32</v>
      </c>
      <c r="E16" s="18">
        <v>129.13999999999999</v>
      </c>
      <c r="F16" s="10">
        <v>4.49</v>
      </c>
      <c r="G16" s="10">
        <v>-1.06</v>
      </c>
      <c r="H16" s="10">
        <v>3.04</v>
      </c>
      <c r="I16" s="13">
        <f t="shared" si="0"/>
        <v>136.93</v>
      </c>
    </row>
    <row r="17" spans="1:9" ht="14.25" x14ac:dyDescent="0.2">
      <c r="A17" s="17" t="s">
        <v>1068</v>
      </c>
      <c r="B17" s="16" t="s">
        <v>1056</v>
      </c>
      <c r="C17" s="17" t="s">
        <v>168</v>
      </c>
      <c r="D17" s="18">
        <v>0.92</v>
      </c>
      <c r="E17" s="18">
        <v>0</v>
      </c>
      <c r="F17" s="10">
        <v>9.4768500000000131</v>
      </c>
      <c r="G17" s="10">
        <v>-2.09</v>
      </c>
      <c r="H17" s="10">
        <v>6.41</v>
      </c>
      <c r="I17" s="13">
        <f t="shared" si="0"/>
        <v>14.72</v>
      </c>
    </row>
    <row r="18" spans="1:9" ht="14.25" x14ac:dyDescent="0.2">
      <c r="A18" s="17" t="s">
        <v>1069</v>
      </c>
      <c r="B18" s="16" t="s">
        <v>1056</v>
      </c>
      <c r="C18" s="17" t="s">
        <v>723</v>
      </c>
      <c r="D18" s="18">
        <v>0</v>
      </c>
      <c r="E18" s="18">
        <v>0</v>
      </c>
      <c r="F18" s="10">
        <v>7.5943499999999631</v>
      </c>
      <c r="G18" s="10">
        <v>-1.63</v>
      </c>
      <c r="H18" s="10">
        <v>5.14</v>
      </c>
      <c r="I18" s="13">
        <f t="shared" si="0"/>
        <v>11.1</v>
      </c>
    </row>
    <row r="19" spans="1:9" ht="14.25" x14ac:dyDescent="0.2">
      <c r="A19" s="17" t="s">
        <v>1070</v>
      </c>
      <c r="B19" s="16" t="s">
        <v>1056</v>
      </c>
      <c r="C19" s="17" t="s">
        <v>778</v>
      </c>
      <c r="D19" s="18">
        <v>0</v>
      </c>
      <c r="E19" s="18">
        <v>0</v>
      </c>
      <c r="F19" s="10">
        <v>11.211599999999976</v>
      </c>
      <c r="G19" s="10">
        <v>-1.29</v>
      </c>
      <c r="H19" s="10">
        <v>7.59</v>
      </c>
      <c r="I19" s="13">
        <f t="shared" si="0"/>
        <v>17.510000000000002</v>
      </c>
    </row>
    <row r="20" spans="1:9" ht="14.25" x14ac:dyDescent="0.2">
      <c r="A20" s="17" t="s">
        <v>1071</v>
      </c>
      <c r="B20" s="16" t="s">
        <v>1056</v>
      </c>
      <c r="C20" s="17" t="s">
        <v>1045</v>
      </c>
      <c r="D20" s="18">
        <v>0</v>
      </c>
      <c r="E20" s="18">
        <v>0</v>
      </c>
      <c r="F20" s="10">
        <v>7.48275000000001</v>
      </c>
      <c r="G20" s="10">
        <v>-3.07</v>
      </c>
      <c r="H20" s="10">
        <v>5.0599999999999996</v>
      </c>
      <c r="I20" s="13">
        <f t="shared" si="0"/>
        <v>9.4700000000000006</v>
      </c>
    </row>
    <row r="21" spans="1:9" ht="14.25" x14ac:dyDescent="0.2">
      <c r="A21" s="17" t="s">
        <v>1072</v>
      </c>
      <c r="B21" s="16" t="s">
        <v>1056</v>
      </c>
      <c r="C21" s="17" t="s">
        <v>80</v>
      </c>
      <c r="D21" s="18">
        <v>1.51</v>
      </c>
      <c r="E21" s="18">
        <v>0</v>
      </c>
      <c r="F21" s="10">
        <v>8.0760000000000218</v>
      </c>
      <c r="G21" s="10">
        <v>-4.2300000000000004</v>
      </c>
      <c r="H21" s="10">
        <v>5.46</v>
      </c>
      <c r="I21" s="13">
        <f t="shared" si="0"/>
        <v>10.82</v>
      </c>
    </row>
    <row r="22" spans="1:9" ht="14.25" x14ac:dyDescent="0.2">
      <c r="A22" s="15" t="s">
        <v>1311</v>
      </c>
      <c r="B22" s="16" t="s">
        <v>1056</v>
      </c>
      <c r="C22" s="17" t="s">
        <v>22</v>
      </c>
      <c r="D22" s="18">
        <v>0</v>
      </c>
      <c r="E22" s="18">
        <v>0</v>
      </c>
      <c r="F22" s="10">
        <v>11.47</v>
      </c>
      <c r="G22" s="10">
        <v>-4.03</v>
      </c>
      <c r="H22" s="10">
        <v>7.76</v>
      </c>
      <c r="I22" s="13">
        <f t="shared" si="0"/>
        <v>15.2</v>
      </c>
    </row>
    <row r="23" spans="1:9" ht="14.25" x14ac:dyDescent="0.2">
      <c r="A23" s="15" t="s">
        <v>1310</v>
      </c>
      <c r="B23" s="16" t="s">
        <v>1065</v>
      </c>
      <c r="C23" s="17" t="s">
        <v>22</v>
      </c>
      <c r="D23" s="18">
        <v>0</v>
      </c>
      <c r="E23" s="18">
        <v>0</v>
      </c>
      <c r="F23" s="10">
        <v>17.809999999999999</v>
      </c>
      <c r="G23" s="10">
        <v>-4.58</v>
      </c>
      <c r="H23" s="10">
        <v>12.05</v>
      </c>
      <c r="I23" s="13">
        <f>ROUND(D23+E23+F23+G23+H23,2)</f>
        <v>25.28</v>
      </c>
    </row>
    <row r="24" spans="1:9" ht="14.25" x14ac:dyDescent="0.2">
      <c r="A24" s="17" t="s">
        <v>1073</v>
      </c>
      <c r="B24" s="16" t="s">
        <v>1056</v>
      </c>
      <c r="C24" s="17" t="s">
        <v>68</v>
      </c>
      <c r="D24" s="18">
        <v>0</v>
      </c>
      <c r="E24" s="18">
        <v>0</v>
      </c>
      <c r="F24" s="10">
        <v>8.166150000000016</v>
      </c>
      <c r="G24" s="10">
        <v>-5.41</v>
      </c>
      <c r="H24" s="10">
        <v>5.53</v>
      </c>
      <c r="I24" s="13">
        <f t="shared" si="0"/>
        <v>8.2899999999999991</v>
      </c>
    </row>
    <row r="25" spans="1:9" ht="14.25" x14ac:dyDescent="0.2">
      <c r="A25" s="17" t="s">
        <v>1074</v>
      </c>
      <c r="B25" s="16" t="s">
        <v>1056</v>
      </c>
      <c r="C25" s="17" t="s">
        <v>106</v>
      </c>
      <c r="D25" s="18">
        <v>1.23</v>
      </c>
      <c r="E25" s="18">
        <v>0</v>
      </c>
      <c r="F25" s="10">
        <v>9.9829499999999598</v>
      </c>
      <c r="G25" s="10">
        <v>-5.0999999999999996</v>
      </c>
      <c r="H25" s="10">
        <v>6.76</v>
      </c>
      <c r="I25" s="13">
        <f t="shared" si="0"/>
        <v>12.87</v>
      </c>
    </row>
    <row r="26" spans="1:9" ht="14.25" x14ac:dyDescent="0.2">
      <c r="A26" s="17" t="s">
        <v>1075</v>
      </c>
      <c r="B26" s="16" t="s">
        <v>1056</v>
      </c>
      <c r="C26" s="17" t="s">
        <v>86</v>
      </c>
      <c r="D26" s="18">
        <v>1.21</v>
      </c>
      <c r="E26" s="18">
        <v>0</v>
      </c>
      <c r="F26" s="10">
        <v>5.5987499999999955</v>
      </c>
      <c r="G26" s="10">
        <v>0</v>
      </c>
      <c r="H26" s="10">
        <v>3.79</v>
      </c>
      <c r="I26" s="13">
        <f t="shared" si="0"/>
        <v>10.6</v>
      </c>
    </row>
    <row r="27" spans="1:9" ht="14.25" x14ac:dyDescent="0.2">
      <c r="A27" s="17" t="s">
        <v>1076</v>
      </c>
      <c r="B27" s="16" t="s">
        <v>1056</v>
      </c>
      <c r="C27" s="17" t="s">
        <v>455</v>
      </c>
      <c r="D27" s="18">
        <v>0.12</v>
      </c>
      <c r="E27" s="18">
        <v>0</v>
      </c>
      <c r="F27" s="10">
        <v>7.338450000000023</v>
      </c>
      <c r="G27" s="10">
        <v>-1.03</v>
      </c>
      <c r="H27" s="10">
        <v>4.97</v>
      </c>
      <c r="I27" s="13">
        <f t="shared" si="0"/>
        <v>11.4</v>
      </c>
    </row>
    <row r="28" spans="1:9" ht="14.25" x14ac:dyDescent="0.2">
      <c r="A28" s="17" t="s">
        <v>1077</v>
      </c>
      <c r="B28" s="16" t="s">
        <v>1065</v>
      </c>
      <c r="C28" s="17" t="s">
        <v>1041</v>
      </c>
      <c r="D28" s="18">
        <v>0</v>
      </c>
      <c r="E28" s="18">
        <v>511.95344015199998</v>
      </c>
      <c r="F28" s="10">
        <v>21.91</v>
      </c>
      <c r="G28" s="10">
        <v>-8.6199999999999992</v>
      </c>
      <c r="H28" s="10">
        <v>14.83</v>
      </c>
      <c r="I28" s="13">
        <f t="shared" si="0"/>
        <v>540.07000000000005</v>
      </c>
    </row>
    <row r="29" spans="1:9" ht="14.25" x14ac:dyDescent="0.2">
      <c r="A29" s="15" t="s">
        <v>1282</v>
      </c>
      <c r="B29" s="16" t="s">
        <v>1067</v>
      </c>
      <c r="C29" s="17" t="s">
        <v>649</v>
      </c>
      <c r="D29" s="18">
        <v>0.04</v>
      </c>
      <c r="E29" s="18">
        <v>136.30000000000001</v>
      </c>
      <c r="F29" s="10">
        <v>5.6145000000000209</v>
      </c>
      <c r="G29" s="10">
        <v>-0.67</v>
      </c>
      <c r="H29" s="10">
        <v>3.68</v>
      </c>
      <c r="I29" s="13">
        <f t="shared" si="0"/>
        <v>144.96</v>
      </c>
    </row>
    <row r="30" spans="1:9" ht="14.25" x14ac:dyDescent="0.2">
      <c r="A30" s="17" t="s">
        <v>1078</v>
      </c>
      <c r="B30" s="16" t="s">
        <v>1056</v>
      </c>
      <c r="C30" s="17" t="s">
        <v>799</v>
      </c>
      <c r="D30" s="18">
        <v>0</v>
      </c>
      <c r="E30" s="18">
        <v>0</v>
      </c>
      <c r="F30" s="10">
        <v>9.1068000000000211</v>
      </c>
      <c r="G30" s="10">
        <v>-3.96</v>
      </c>
      <c r="H30" s="10">
        <v>6.16</v>
      </c>
      <c r="I30" s="13">
        <f t="shared" si="0"/>
        <v>11.31</v>
      </c>
    </row>
    <row r="31" spans="1:9" ht="14.25" x14ac:dyDescent="0.2">
      <c r="A31" s="17" t="s">
        <v>1079</v>
      </c>
      <c r="B31" s="16" t="s">
        <v>1056</v>
      </c>
      <c r="C31" s="17" t="s">
        <v>408</v>
      </c>
      <c r="D31" s="18">
        <v>0</v>
      </c>
      <c r="E31" s="18">
        <v>0</v>
      </c>
      <c r="F31" s="10">
        <v>8.5135500000000093</v>
      </c>
      <c r="G31" s="10">
        <v>-5.33</v>
      </c>
      <c r="H31" s="10">
        <v>5.76</v>
      </c>
      <c r="I31" s="13">
        <f t="shared" si="0"/>
        <v>8.94</v>
      </c>
    </row>
    <row r="32" spans="1:9" ht="14.25" x14ac:dyDescent="0.2">
      <c r="A32" s="17" t="s">
        <v>1080</v>
      </c>
      <c r="B32" s="16" t="s">
        <v>1056</v>
      </c>
      <c r="C32" s="17" t="s">
        <v>131</v>
      </c>
      <c r="D32" s="18">
        <v>0.17</v>
      </c>
      <c r="E32" s="18">
        <v>0</v>
      </c>
      <c r="F32" s="10">
        <v>8.6924999999999955</v>
      </c>
      <c r="G32" s="10">
        <v>-4.07</v>
      </c>
      <c r="H32" s="10">
        <v>5.88</v>
      </c>
      <c r="I32" s="13">
        <f t="shared" si="0"/>
        <v>10.67</v>
      </c>
    </row>
    <row r="33" spans="1:9" ht="14.25" x14ac:dyDescent="0.2">
      <c r="A33" s="17" t="s">
        <v>1081</v>
      </c>
      <c r="B33" s="16" t="s">
        <v>1056</v>
      </c>
      <c r="C33" s="17" t="s">
        <v>668</v>
      </c>
      <c r="D33" s="18">
        <v>0.03</v>
      </c>
      <c r="E33" s="18">
        <v>0</v>
      </c>
      <c r="F33" s="10">
        <v>7.1608499999999822</v>
      </c>
      <c r="G33" s="10">
        <v>-2.12</v>
      </c>
      <c r="H33" s="10">
        <v>4.8499999999999996</v>
      </c>
      <c r="I33" s="13">
        <f t="shared" si="0"/>
        <v>9.92</v>
      </c>
    </row>
    <row r="34" spans="1:9" ht="14.25" x14ac:dyDescent="0.2">
      <c r="A34" s="17" t="s">
        <v>1082</v>
      </c>
      <c r="B34" s="16" t="s">
        <v>1056</v>
      </c>
      <c r="C34" s="17" t="s">
        <v>815</v>
      </c>
      <c r="D34" s="18">
        <v>0</v>
      </c>
      <c r="E34" s="18">
        <v>0</v>
      </c>
      <c r="F34" s="10">
        <v>7.8748500000000377</v>
      </c>
      <c r="G34" s="10">
        <v>-1.21</v>
      </c>
      <c r="H34" s="10">
        <v>5.33</v>
      </c>
      <c r="I34" s="13">
        <f t="shared" si="0"/>
        <v>11.99</v>
      </c>
    </row>
    <row r="35" spans="1:9" ht="14.25" x14ac:dyDescent="0.2">
      <c r="A35" s="17" t="s">
        <v>1083</v>
      </c>
      <c r="B35" s="16" t="s">
        <v>1056</v>
      </c>
      <c r="C35" s="17" t="s">
        <v>819</v>
      </c>
      <c r="D35" s="18">
        <v>0</v>
      </c>
      <c r="E35" s="18">
        <v>0</v>
      </c>
      <c r="F35" s="10">
        <v>16.72</v>
      </c>
      <c r="G35" s="10">
        <v>-25.48</v>
      </c>
      <c r="H35" s="10">
        <v>11.28</v>
      </c>
      <c r="I35" s="13">
        <f t="shared" si="0"/>
        <v>2.52</v>
      </c>
    </row>
    <row r="36" spans="1:9" ht="14.25" x14ac:dyDescent="0.2">
      <c r="A36" s="17" t="s">
        <v>1084</v>
      </c>
      <c r="B36" s="16" t="s">
        <v>1054</v>
      </c>
      <c r="C36" s="17" t="s">
        <v>1047</v>
      </c>
      <c r="D36" s="18">
        <v>0</v>
      </c>
      <c r="E36" s="18">
        <v>0</v>
      </c>
      <c r="F36" s="10">
        <v>6.2855999999999881</v>
      </c>
      <c r="G36" s="10">
        <v>-1.42</v>
      </c>
      <c r="H36" s="10">
        <v>4.25</v>
      </c>
      <c r="I36" s="13">
        <f t="shared" si="0"/>
        <v>9.1199999999999992</v>
      </c>
    </row>
    <row r="37" spans="1:9" ht="14.25" x14ac:dyDescent="0.2">
      <c r="A37" s="17" t="s">
        <v>1085</v>
      </c>
      <c r="B37" s="16" t="s">
        <v>1056</v>
      </c>
      <c r="C37" s="17" t="s">
        <v>827</v>
      </c>
      <c r="D37" s="18">
        <v>0</v>
      </c>
      <c r="E37" s="18">
        <v>0</v>
      </c>
      <c r="F37" s="10">
        <v>8.7345000000000255</v>
      </c>
      <c r="G37" s="10">
        <v>-6.82</v>
      </c>
      <c r="H37" s="10">
        <v>5.91</v>
      </c>
      <c r="I37" s="13">
        <f t="shared" si="0"/>
        <v>7.82</v>
      </c>
    </row>
    <row r="38" spans="1:9" ht="14.25" x14ac:dyDescent="0.2">
      <c r="A38" s="17" t="s">
        <v>1086</v>
      </c>
      <c r="B38" s="16" t="s">
        <v>1065</v>
      </c>
      <c r="C38" s="17" t="s">
        <v>827</v>
      </c>
      <c r="D38" s="18">
        <v>0</v>
      </c>
      <c r="E38" s="18">
        <v>0</v>
      </c>
      <c r="F38" s="10">
        <v>8.9499999999999993</v>
      </c>
      <c r="G38" s="10">
        <v>-5.25</v>
      </c>
      <c r="H38" s="10">
        <v>6.06</v>
      </c>
      <c r="I38" s="13">
        <f t="shared" si="0"/>
        <v>9.76</v>
      </c>
    </row>
    <row r="39" spans="1:9" ht="14.25" x14ac:dyDescent="0.2">
      <c r="A39" s="17" t="s">
        <v>1087</v>
      </c>
      <c r="B39" s="16" t="s">
        <v>1054</v>
      </c>
      <c r="C39" s="17" t="s">
        <v>1042</v>
      </c>
      <c r="D39" s="18">
        <v>1.41</v>
      </c>
      <c r="E39" s="18">
        <v>0</v>
      </c>
      <c r="F39" s="10">
        <v>4.9830000000000041</v>
      </c>
      <c r="G39" s="10">
        <v>-2</v>
      </c>
      <c r="H39" s="10">
        <v>3.37</v>
      </c>
      <c r="I39" s="13">
        <f t="shared" si="0"/>
        <v>7.76</v>
      </c>
    </row>
    <row r="40" spans="1:9" ht="14.25" x14ac:dyDescent="0.2">
      <c r="A40" s="17" t="s">
        <v>1088</v>
      </c>
      <c r="B40" s="16" t="s">
        <v>1056</v>
      </c>
      <c r="C40" s="17" t="s">
        <v>831</v>
      </c>
      <c r="D40" s="18">
        <v>0</v>
      </c>
      <c r="E40" s="18">
        <v>0</v>
      </c>
      <c r="F40" s="10">
        <v>8.6689499999999953</v>
      </c>
      <c r="G40" s="10">
        <v>-1.06</v>
      </c>
      <c r="H40" s="10">
        <v>5.87</v>
      </c>
      <c r="I40" s="13">
        <f t="shared" si="0"/>
        <v>13.48</v>
      </c>
    </row>
    <row r="41" spans="1:9" ht="14.25" x14ac:dyDescent="0.2">
      <c r="A41" s="15" t="s">
        <v>1289</v>
      </c>
      <c r="B41" s="16" t="s">
        <v>1094</v>
      </c>
      <c r="C41" s="17" t="s">
        <v>1290</v>
      </c>
      <c r="D41" s="18">
        <v>0</v>
      </c>
      <c r="E41" s="18">
        <v>0</v>
      </c>
      <c r="F41" s="10">
        <v>7.23</v>
      </c>
      <c r="G41" s="10">
        <v>-3.67</v>
      </c>
      <c r="H41" s="10">
        <v>4.8899999999999997</v>
      </c>
      <c r="I41" s="13">
        <f t="shared" si="0"/>
        <v>8.4499999999999993</v>
      </c>
    </row>
    <row r="42" spans="1:9" ht="14.25" x14ac:dyDescent="0.2">
      <c r="A42" s="17" t="s">
        <v>1089</v>
      </c>
      <c r="B42" s="16" t="s">
        <v>1056</v>
      </c>
      <c r="C42" s="17" t="s">
        <v>460</v>
      </c>
      <c r="D42" s="18">
        <v>0.02</v>
      </c>
      <c r="E42" s="18">
        <v>0</v>
      </c>
      <c r="F42" s="10">
        <v>8.8711499999999397</v>
      </c>
      <c r="G42" s="10">
        <v>-2.84</v>
      </c>
      <c r="H42" s="10">
        <v>6</v>
      </c>
      <c r="I42" s="13">
        <f t="shared" si="0"/>
        <v>12.05</v>
      </c>
    </row>
    <row r="43" spans="1:9" ht="14.25" x14ac:dyDescent="0.2">
      <c r="A43" s="17" t="s">
        <v>1090</v>
      </c>
      <c r="B43" s="16" t="s">
        <v>1056</v>
      </c>
      <c r="C43" s="17" t="s">
        <v>593</v>
      </c>
      <c r="D43" s="18">
        <v>0.08</v>
      </c>
      <c r="E43" s="18">
        <v>0</v>
      </c>
      <c r="F43" s="10">
        <v>6.7361999999999966</v>
      </c>
      <c r="G43" s="10">
        <v>-3.29</v>
      </c>
      <c r="H43" s="10">
        <v>4.5599999999999996</v>
      </c>
      <c r="I43" s="13">
        <f t="shared" si="0"/>
        <v>8.09</v>
      </c>
    </row>
    <row r="44" spans="1:9" ht="14.25" x14ac:dyDescent="0.2">
      <c r="A44" s="17" t="s">
        <v>1091</v>
      </c>
      <c r="B44" s="16" t="s">
        <v>1056</v>
      </c>
      <c r="C44" s="17" t="s">
        <v>869</v>
      </c>
      <c r="D44" s="18">
        <v>0</v>
      </c>
      <c r="E44" s="18">
        <v>0</v>
      </c>
      <c r="F44" s="10">
        <v>8.9638499999999794</v>
      </c>
      <c r="G44" s="10">
        <v>-4.0999999999999996</v>
      </c>
      <c r="H44" s="10">
        <v>6.07</v>
      </c>
      <c r="I44" s="13">
        <f t="shared" si="0"/>
        <v>10.93</v>
      </c>
    </row>
    <row r="45" spans="1:9" ht="14.25" x14ac:dyDescent="0.2">
      <c r="A45" s="15" t="s">
        <v>1291</v>
      </c>
      <c r="B45" s="16" t="s">
        <v>1056</v>
      </c>
      <c r="C45" s="17" t="s">
        <v>629</v>
      </c>
      <c r="D45" s="18">
        <v>0</v>
      </c>
      <c r="E45" s="18">
        <v>0</v>
      </c>
      <c r="F45" s="10">
        <v>10.75</v>
      </c>
      <c r="G45" s="10">
        <v>-1.42</v>
      </c>
      <c r="H45" s="10">
        <v>7.28</v>
      </c>
      <c r="I45" s="13">
        <f t="shared" si="0"/>
        <v>16.61</v>
      </c>
    </row>
    <row r="46" spans="1:9" ht="14.25" x14ac:dyDescent="0.2">
      <c r="A46" s="15" t="s">
        <v>1292</v>
      </c>
      <c r="B46" s="16" t="s">
        <v>1065</v>
      </c>
      <c r="C46" s="17" t="s">
        <v>629</v>
      </c>
      <c r="D46" s="18">
        <v>0</v>
      </c>
      <c r="E46" s="18">
        <v>0</v>
      </c>
      <c r="F46" s="10">
        <v>11.38</v>
      </c>
      <c r="G46" s="10">
        <v>-1.72</v>
      </c>
      <c r="H46" s="10">
        <v>7.7</v>
      </c>
      <c r="I46" s="13">
        <f t="shared" si="0"/>
        <v>17.36</v>
      </c>
    </row>
    <row r="47" spans="1:9" ht="14.25" x14ac:dyDescent="0.2">
      <c r="A47" s="17" t="s">
        <v>1092</v>
      </c>
      <c r="B47" s="16" t="s">
        <v>1056</v>
      </c>
      <c r="C47" s="17" t="s">
        <v>154</v>
      </c>
      <c r="D47" s="18">
        <v>1.23</v>
      </c>
      <c r="E47" s="18">
        <v>0</v>
      </c>
      <c r="F47" s="10">
        <v>8.5300499999999602</v>
      </c>
      <c r="G47" s="10">
        <v>-2.87</v>
      </c>
      <c r="H47" s="10">
        <v>5.77</v>
      </c>
      <c r="I47" s="13">
        <f t="shared" si="0"/>
        <v>12.66</v>
      </c>
    </row>
    <row r="48" spans="1:9" ht="14.25" x14ac:dyDescent="0.2">
      <c r="A48" s="17" t="s">
        <v>1093</v>
      </c>
      <c r="B48" s="16" t="s">
        <v>1094</v>
      </c>
      <c r="C48" s="17" t="s">
        <v>639</v>
      </c>
      <c r="D48" s="18">
        <v>0</v>
      </c>
      <c r="E48" s="18">
        <v>0</v>
      </c>
      <c r="F48" s="10">
        <v>4.0948500000000081</v>
      </c>
      <c r="G48" s="10">
        <v>-1.93</v>
      </c>
      <c r="H48" s="10">
        <v>2.77</v>
      </c>
      <c r="I48" s="13">
        <f t="shared" si="0"/>
        <v>4.93</v>
      </c>
    </row>
    <row r="49" spans="1:9" ht="14.25" x14ac:dyDescent="0.2">
      <c r="A49" s="17" t="s">
        <v>1095</v>
      </c>
      <c r="B49" s="16" t="s">
        <v>1096</v>
      </c>
      <c r="C49" s="17" t="s">
        <v>639</v>
      </c>
      <c r="D49" s="18">
        <v>0</v>
      </c>
      <c r="E49" s="18">
        <v>0</v>
      </c>
      <c r="F49" s="10">
        <v>4.455600000000004</v>
      </c>
      <c r="G49" s="10">
        <v>-2</v>
      </c>
      <c r="H49" s="10">
        <v>3.02</v>
      </c>
      <c r="I49" s="13">
        <f t="shared" si="0"/>
        <v>5.48</v>
      </c>
    </row>
    <row r="50" spans="1:9" ht="14.25" x14ac:dyDescent="0.2">
      <c r="A50" s="17" t="s">
        <v>1097</v>
      </c>
      <c r="B50" s="16" t="s">
        <v>1056</v>
      </c>
      <c r="C50" s="17" t="s">
        <v>639</v>
      </c>
      <c r="D50" s="18">
        <v>0</v>
      </c>
      <c r="E50" s="18">
        <v>0</v>
      </c>
      <c r="F50" s="10">
        <v>6.8260500000000093</v>
      </c>
      <c r="G50" s="10">
        <v>-3.54</v>
      </c>
      <c r="H50" s="10">
        <v>4.62</v>
      </c>
      <c r="I50" s="13">
        <f t="shared" si="0"/>
        <v>7.91</v>
      </c>
    </row>
    <row r="51" spans="1:9" ht="14.25" x14ac:dyDescent="0.2">
      <c r="A51" s="17" t="s">
        <v>1098</v>
      </c>
      <c r="B51" s="16" t="s">
        <v>1056</v>
      </c>
      <c r="C51" s="17" t="s">
        <v>206</v>
      </c>
      <c r="D51" s="18">
        <v>0.48</v>
      </c>
      <c r="E51" s="18">
        <v>0</v>
      </c>
      <c r="F51" s="10">
        <v>8.6962499999999636</v>
      </c>
      <c r="G51" s="10">
        <v>-2.0499999999999998</v>
      </c>
      <c r="H51" s="10">
        <v>5.88</v>
      </c>
      <c r="I51" s="13">
        <f t="shared" si="0"/>
        <v>13.01</v>
      </c>
    </row>
    <row r="52" spans="1:9" ht="14.25" x14ac:dyDescent="0.2">
      <c r="A52" s="17" t="s">
        <v>1099</v>
      </c>
      <c r="B52" s="16" t="s">
        <v>1056</v>
      </c>
      <c r="C52" s="17" t="s">
        <v>547</v>
      </c>
      <c r="D52" s="18">
        <v>0</v>
      </c>
      <c r="E52" s="18">
        <v>0</v>
      </c>
      <c r="F52" s="10">
        <v>7.0457999999999856</v>
      </c>
      <c r="G52" s="10">
        <v>-0.59</v>
      </c>
      <c r="H52" s="10">
        <v>4.7699999999999996</v>
      </c>
      <c r="I52" s="13">
        <f t="shared" si="0"/>
        <v>11.23</v>
      </c>
    </row>
    <row r="53" spans="1:9" ht="14.25" x14ac:dyDescent="0.2">
      <c r="A53" s="17" t="s">
        <v>1100</v>
      </c>
      <c r="B53" s="16" t="s">
        <v>1056</v>
      </c>
      <c r="C53" s="17" t="s">
        <v>903</v>
      </c>
      <c r="D53" s="18">
        <v>0</v>
      </c>
      <c r="E53" s="18">
        <v>0</v>
      </c>
      <c r="F53" s="10">
        <v>8.9469000000000278</v>
      </c>
      <c r="G53" s="10">
        <v>-1.77</v>
      </c>
      <c r="H53" s="10">
        <v>6.05</v>
      </c>
      <c r="I53" s="13">
        <f t="shared" si="0"/>
        <v>13.23</v>
      </c>
    </row>
    <row r="54" spans="1:9" ht="14.25" x14ac:dyDescent="0.2">
      <c r="A54" s="17" t="s">
        <v>1101</v>
      </c>
      <c r="B54" s="16" t="s">
        <v>1096</v>
      </c>
      <c r="C54" s="17" t="s">
        <v>407</v>
      </c>
      <c r="D54" s="18">
        <v>0.28000000000000003</v>
      </c>
      <c r="E54" s="18">
        <v>0</v>
      </c>
      <c r="F54" s="10">
        <v>7.412399999999991</v>
      </c>
      <c r="G54" s="10">
        <v>-1.03</v>
      </c>
      <c r="H54" s="10">
        <v>5.0199999999999996</v>
      </c>
      <c r="I54" s="13">
        <f t="shared" si="0"/>
        <v>11.68</v>
      </c>
    </row>
    <row r="55" spans="1:9" ht="14.25" x14ac:dyDescent="0.2">
      <c r="A55" s="17" t="s">
        <v>1102</v>
      </c>
      <c r="B55" s="16" t="s">
        <v>1065</v>
      </c>
      <c r="C55" s="17" t="s">
        <v>563</v>
      </c>
      <c r="D55" s="18">
        <v>0</v>
      </c>
      <c r="E55" s="18">
        <v>0</v>
      </c>
      <c r="F55" s="10">
        <v>12.1</v>
      </c>
      <c r="G55" s="10">
        <v>-2.2400000000000002</v>
      </c>
      <c r="H55" s="10">
        <v>8.19</v>
      </c>
      <c r="I55" s="13">
        <f t="shared" si="0"/>
        <v>18.05</v>
      </c>
    </row>
    <row r="56" spans="1:9" ht="14.25" x14ac:dyDescent="0.2">
      <c r="A56" s="17" t="s">
        <v>1103</v>
      </c>
      <c r="B56" s="16" t="s">
        <v>1096</v>
      </c>
      <c r="C56" s="17" t="s">
        <v>563</v>
      </c>
      <c r="D56" s="18">
        <v>0</v>
      </c>
      <c r="E56" s="18">
        <v>0</v>
      </c>
      <c r="F56" s="10">
        <v>6.1120500000000106</v>
      </c>
      <c r="G56" s="10">
        <v>-2.23</v>
      </c>
      <c r="H56" s="10">
        <v>4.1399999999999997</v>
      </c>
      <c r="I56" s="13">
        <f t="shared" si="0"/>
        <v>8.02</v>
      </c>
    </row>
    <row r="57" spans="1:9" ht="14.25" x14ac:dyDescent="0.2">
      <c r="A57" s="17" t="s">
        <v>1104</v>
      </c>
      <c r="B57" s="16" t="s">
        <v>1056</v>
      </c>
      <c r="C57" s="17" t="s">
        <v>563</v>
      </c>
      <c r="D57" s="18">
        <v>0</v>
      </c>
      <c r="E57" s="18">
        <v>0</v>
      </c>
      <c r="F57" s="10">
        <v>6.398399999999981</v>
      </c>
      <c r="G57" s="10">
        <v>-2.2200000000000002</v>
      </c>
      <c r="H57" s="10">
        <v>4.33</v>
      </c>
      <c r="I57" s="13">
        <f t="shared" si="0"/>
        <v>8.51</v>
      </c>
    </row>
    <row r="58" spans="1:9" ht="14.25" x14ac:dyDescent="0.2">
      <c r="A58" s="17" t="s">
        <v>1105</v>
      </c>
      <c r="B58" s="16" t="s">
        <v>1056</v>
      </c>
      <c r="C58" s="17" t="s">
        <v>114</v>
      </c>
      <c r="D58" s="18">
        <v>0.01</v>
      </c>
      <c r="E58" s="18">
        <v>0</v>
      </c>
      <c r="F58" s="10">
        <v>8.1718499999999494</v>
      </c>
      <c r="G58" s="10">
        <v>-2.19</v>
      </c>
      <c r="H58" s="10">
        <v>5.53</v>
      </c>
      <c r="I58" s="13">
        <f t="shared" si="0"/>
        <v>11.52</v>
      </c>
    </row>
    <row r="59" spans="1:9" ht="14.25" x14ac:dyDescent="0.2">
      <c r="A59" s="17" t="s">
        <v>1106</v>
      </c>
      <c r="B59" s="16" t="s">
        <v>1096</v>
      </c>
      <c r="C59" s="17" t="s">
        <v>363</v>
      </c>
      <c r="D59" s="18">
        <v>0.36</v>
      </c>
      <c r="E59" s="18">
        <v>0</v>
      </c>
      <c r="F59" s="10">
        <v>7.3485000000000014</v>
      </c>
      <c r="G59" s="10">
        <v>-5.41</v>
      </c>
      <c r="H59" s="10">
        <v>4.97</v>
      </c>
      <c r="I59" s="13">
        <f t="shared" si="0"/>
        <v>7.27</v>
      </c>
    </row>
    <row r="60" spans="1:9" ht="14.25" x14ac:dyDescent="0.2">
      <c r="A60" s="17" t="s">
        <v>1107</v>
      </c>
      <c r="B60" s="16" t="s">
        <v>1056</v>
      </c>
      <c r="C60" s="17" t="s">
        <v>273</v>
      </c>
      <c r="D60" s="18">
        <v>0.18</v>
      </c>
      <c r="E60" s="18">
        <v>0</v>
      </c>
      <c r="F60" s="10">
        <v>8.8300500000000284</v>
      </c>
      <c r="G60" s="10">
        <v>-1.63</v>
      </c>
      <c r="H60" s="10">
        <v>5.98</v>
      </c>
      <c r="I60" s="13">
        <f t="shared" si="0"/>
        <v>13.36</v>
      </c>
    </row>
    <row r="61" spans="1:9" ht="14.25" x14ac:dyDescent="0.2">
      <c r="A61" s="17" t="s">
        <v>1108</v>
      </c>
      <c r="B61" s="16" t="s">
        <v>1054</v>
      </c>
      <c r="C61" s="17" t="s">
        <v>18</v>
      </c>
      <c r="D61" s="18">
        <v>1.88</v>
      </c>
      <c r="E61" s="18">
        <v>0</v>
      </c>
      <c r="F61" s="10">
        <v>6.67</v>
      </c>
      <c r="G61" s="10">
        <v>-1.28</v>
      </c>
      <c r="H61" s="10">
        <v>4.51</v>
      </c>
      <c r="I61" s="13">
        <f t="shared" si="0"/>
        <v>11.78</v>
      </c>
    </row>
    <row r="62" spans="1:9" ht="14.25" x14ac:dyDescent="0.2">
      <c r="A62" s="17" t="s">
        <v>1109</v>
      </c>
      <c r="B62" s="16" t="s">
        <v>1094</v>
      </c>
      <c r="C62" s="17" t="s">
        <v>18</v>
      </c>
      <c r="D62" s="18">
        <v>1.88</v>
      </c>
      <c r="E62" s="18">
        <v>0</v>
      </c>
      <c r="F62" s="10">
        <v>6.47</v>
      </c>
      <c r="G62" s="10">
        <v>-2.44</v>
      </c>
      <c r="H62" s="10">
        <v>4.37</v>
      </c>
      <c r="I62" s="13">
        <f t="shared" si="0"/>
        <v>10.28</v>
      </c>
    </row>
    <row r="63" spans="1:9" ht="14.25" x14ac:dyDescent="0.2">
      <c r="A63" s="17" t="s">
        <v>1110</v>
      </c>
      <c r="B63" s="16" t="s">
        <v>1096</v>
      </c>
      <c r="C63" s="17" t="s">
        <v>18</v>
      </c>
      <c r="D63" s="18">
        <v>1.88</v>
      </c>
      <c r="E63" s="18">
        <v>0</v>
      </c>
      <c r="F63" s="10">
        <v>9.9328500000000304</v>
      </c>
      <c r="G63" s="10">
        <v>0</v>
      </c>
      <c r="H63" s="10">
        <v>6.72</v>
      </c>
      <c r="I63" s="13">
        <f t="shared" si="0"/>
        <v>18.53</v>
      </c>
    </row>
    <row r="64" spans="1:9" ht="14.25" x14ac:dyDescent="0.2">
      <c r="A64" s="17" t="s">
        <v>1111</v>
      </c>
      <c r="B64" s="16" t="s">
        <v>1056</v>
      </c>
      <c r="C64" s="17" t="s">
        <v>18</v>
      </c>
      <c r="D64" s="18">
        <v>1.88</v>
      </c>
      <c r="E64" s="18">
        <v>0</v>
      </c>
      <c r="F64" s="10">
        <v>9.94</v>
      </c>
      <c r="G64" s="10">
        <v>-1.95</v>
      </c>
      <c r="H64" s="10">
        <v>6.72</v>
      </c>
      <c r="I64" s="13">
        <f t="shared" si="0"/>
        <v>16.59</v>
      </c>
    </row>
    <row r="65" spans="1:9" ht="14.25" x14ac:dyDescent="0.2">
      <c r="A65" s="17" t="s">
        <v>1112</v>
      </c>
      <c r="B65" s="16" t="s">
        <v>1056</v>
      </c>
      <c r="C65" s="17" t="s">
        <v>212</v>
      </c>
      <c r="D65" s="18">
        <v>0.96</v>
      </c>
      <c r="E65" s="18">
        <v>0</v>
      </c>
      <c r="F65" s="10">
        <v>6.9649499999999875</v>
      </c>
      <c r="G65" s="10">
        <v>-4.38</v>
      </c>
      <c r="H65" s="10">
        <v>4.71</v>
      </c>
      <c r="I65" s="13">
        <f t="shared" si="0"/>
        <v>8.25</v>
      </c>
    </row>
    <row r="66" spans="1:9" ht="14.25" x14ac:dyDescent="0.2">
      <c r="A66" s="17" t="s">
        <v>1113</v>
      </c>
      <c r="B66" s="16" t="s">
        <v>1056</v>
      </c>
      <c r="C66" s="17" t="s">
        <v>3</v>
      </c>
      <c r="D66" s="18">
        <v>0</v>
      </c>
      <c r="E66" s="18">
        <v>0</v>
      </c>
      <c r="F66" s="10">
        <v>8.2471500000000333</v>
      </c>
      <c r="G66" s="10">
        <v>-1.9</v>
      </c>
      <c r="H66" s="10">
        <v>5.58</v>
      </c>
      <c r="I66" s="13">
        <f t="shared" si="0"/>
        <v>11.93</v>
      </c>
    </row>
    <row r="67" spans="1:9" ht="14.25" x14ac:dyDescent="0.2">
      <c r="A67" s="15" t="s">
        <v>1241</v>
      </c>
      <c r="B67" s="16" t="s">
        <v>1065</v>
      </c>
      <c r="C67" s="17" t="s">
        <v>3</v>
      </c>
      <c r="D67" s="18">
        <v>0</v>
      </c>
      <c r="E67" s="18">
        <v>0</v>
      </c>
      <c r="F67" s="10">
        <v>22.31</v>
      </c>
      <c r="G67" s="10">
        <v>-1.24</v>
      </c>
      <c r="H67" s="10">
        <v>15.1</v>
      </c>
      <c r="I67" s="13">
        <f t="shared" si="0"/>
        <v>36.17</v>
      </c>
    </row>
    <row r="68" spans="1:9" ht="14.25" x14ac:dyDescent="0.2">
      <c r="A68" s="17" t="s">
        <v>1114</v>
      </c>
      <c r="B68" s="16" t="s">
        <v>1054</v>
      </c>
      <c r="C68" s="17" t="s">
        <v>947</v>
      </c>
      <c r="D68" s="18">
        <v>0</v>
      </c>
      <c r="E68" s="18">
        <v>0</v>
      </c>
      <c r="F68" s="10">
        <v>7.2832500000000095</v>
      </c>
      <c r="G68" s="10">
        <v>-0.43</v>
      </c>
      <c r="H68" s="10">
        <v>4.93</v>
      </c>
      <c r="I68" s="13">
        <f t="shared" si="0"/>
        <v>11.78</v>
      </c>
    </row>
    <row r="69" spans="1:9" ht="14.25" x14ac:dyDescent="0.2">
      <c r="A69" s="17" t="s">
        <v>1115</v>
      </c>
      <c r="B69" s="16" t="s">
        <v>1056</v>
      </c>
      <c r="C69" s="17" t="s">
        <v>947</v>
      </c>
      <c r="D69" s="18">
        <v>0</v>
      </c>
      <c r="E69" s="18">
        <v>0</v>
      </c>
      <c r="F69" s="10">
        <v>9.5592000000000326</v>
      </c>
      <c r="G69" s="10">
        <v>-1.58</v>
      </c>
      <c r="H69" s="10">
        <v>6.47</v>
      </c>
      <c r="I69" s="13">
        <f t="shared" si="0"/>
        <v>14.45</v>
      </c>
    </row>
    <row r="70" spans="1:9" ht="14.25" x14ac:dyDescent="0.2">
      <c r="A70" s="17" t="s">
        <v>1116</v>
      </c>
      <c r="B70" s="16" t="s">
        <v>1096</v>
      </c>
      <c r="C70" s="17" t="s">
        <v>951</v>
      </c>
      <c r="D70" s="18">
        <v>0</v>
      </c>
      <c r="E70" s="18">
        <v>0</v>
      </c>
      <c r="F70" s="10">
        <v>7.889699999999948</v>
      </c>
      <c r="G70" s="10">
        <v>-1.73</v>
      </c>
      <c r="H70" s="10">
        <v>5.34</v>
      </c>
      <c r="I70" s="13">
        <f t="shared" ref="I70:I101" si="1">ROUND(D70+E70+F70+G70+H70,2)</f>
        <v>11.5</v>
      </c>
    </row>
    <row r="71" spans="1:9" ht="14.25" x14ac:dyDescent="0.2">
      <c r="A71" s="17" t="s">
        <v>1117</v>
      </c>
      <c r="B71" s="16" t="s">
        <v>1056</v>
      </c>
      <c r="C71" s="17" t="s">
        <v>571</v>
      </c>
      <c r="D71" s="18">
        <v>0.1</v>
      </c>
      <c r="E71" s="18">
        <v>0</v>
      </c>
      <c r="F71" s="10">
        <v>7.4282999999999788</v>
      </c>
      <c r="G71" s="10">
        <v>-2.4300000000000002</v>
      </c>
      <c r="H71" s="10">
        <v>5.03</v>
      </c>
      <c r="I71" s="13">
        <f t="shared" si="1"/>
        <v>10.130000000000001</v>
      </c>
    </row>
    <row r="72" spans="1:9" ht="14.25" x14ac:dyDescent="0.2">
      <c r="A72" s="17" t="s">
        <v>1118</v>
      </c>
      <c r="B72" s="16" t="s">
        <v>1056</v>
      </c>
      <c r="C72" s="17" t="s">
        <v>953</v>
      </c>
      <c r="D72" s="18">
        <v>0</v>
      </c>
      <c r="E72" s="18">
        <v>0</v>
      </c>
      <c r="F72" s="10">
        <v>9.0001499999999623</v>
      </c>
      <c r="G72" s="10">
        <v>-1.06</v>
      </c>
      <c r="H72" s="10">
        <v>6.09</v>
      </c>
      <c r="I72" s="13">
        <f t="shared" si="1"/>
        <v>14.03</v>
      </c>
    </row>
    <row r="73" spans="1:9" ht="14.25" x14ac:dyDescent="0.2">
      <c r="A73" s="17" t="s">
        <v>1119</v>
      </c>
      <c r="B73" s="16" t="s">
        <v>1094</v>
      </c>
      <c r="C73" s="17" t="s">
        <v>491</v>
      </c>
      <c r="D73" s="18">
        <v>0.01</v>
      </c>
      <c r="E73" s="18">
        <v>0</v>
      </c>
      <c r="F73" s="10">
        <v>4.4793000000000234</v>
      </c>
      <c r="G73" s="10">
        <v>-1.56</v>
      </c>
      <c r="H73" s="10">
        <v>3.03</v>
      </c>
      <c r="I73" s="13">
        <f t="shared" si="1"/>
        <v>5.96</v>
      </c>
    </row>
    <row r="74" spans="1:9" ht="14.25" x14ac:dyDescent="0.2">
      <c r="A74" s="17" t="s">
        <v>1120</v>
      </c>
      <c r="B74" s="16" t="s">
        <v>1056</v>
      </c>
      <c r="C74" s="17" t="s">
        <v>705</v>
      </c>
      <c r="D74" s="18">
        <v>0.01</v>
      </c>
      <c r="E74" s="18">
        <v>0</v>
      </c>
      <c r="F74" s="10">
        <v>7.2683999999999855</v>
      </c>
      <c r="G74" s="10">
        <v>-3.06</v>
      </c>
      <c r="H74" s="10">
        <v>4.92</v>
      </c>
      <c r="I74" s="13">
        <f t="shared" si="1"/>
        <v>9.14</v>
      </c>
    </row>
    <row r="75" spans="1:9" ht="14.25" x14ac:dyDescent="0.2">
      <c r="A75" s="17" t="s">
        <v>1121</v>
      </c>
      <c r="B75" s="16" t="s">
        <v>1056</v>
      </c>
      <c r="C75" s="17" t="s">
        <v>100</v>
      </c>
      <c r="D75" s="18">
        <v>0.1</v>
      </c>
      <c r="E75" s="18">
        <v>0</v>
      </c>
      <c r="F75" s="10">
        <v>9.037050000000022</v>
      </c>
      <c r="G75" s="10">
        <v>-2.82</v>
      </c>
      <c r="H75" s="10">
        <v>6.12</v>
      </c>
      <c r="I75" s="13">
        <f t="shared" si="1"/>
        <v>12.44</v>
      </c>
    </row>
    <row r="76" spans="1:9" ht="14.25" x14ac:dyDescent="0.2">
      <c r="A76" s="17" t="s">
        <v>1122</v>
      </c>
      <c r="B76" s="16" t="s">
        <v>1096</v>
      </c>
      <c r="C76" s="17" t="s">
        <v>236</v>
      </c>
      <c r="D76" s="18">
        <v>0.39</v>
      </c>
      <c r="E76" s="18">
        <v>0</v>
      </c>
      <c r="F76" s="10">
        <v>5.3701500000000237</v>
      </c>
      <c r="G76" s="10">
        <v>-0.79</v>
      </c>
      <c r="H76" s="10">
        <v>3.63</v>
      </c>
      <c r="I76" s="13">
        <f t="shared" si="1"/>
        <v>8.6</v>
      </c>
    </row>
    <row r="77" spans="1:9" ht="14.25" x14ac:dyDescent="0.2">
      <c r="A77" s="17" t="s">
        <v>1123</v>
      </c>
      <c r="B77" s="16" t="s">
        <v>1096</v>
      </c>
      <c r="C77" s="17" t="s">
        <v>963</v>
      </c>
      <c r="D77" s="18">
        <v>0</v>
      </c>
      <c r="E77" s="18">
        <v>0</v>
      </c>
      <c r="F77" s="10">
        <v>8.3923499999999649</v>
      </c>
      <c r="G77" s="10">
        <v>-0.78</v>
      </c>
      <c r="H77" s="10">
        <v>5.68</v>
      </c>
      <c r="I77" s="13">
        <f t="shared" si="1"/>
        <v>13.29</v>
      </c>
    </row>
    <row r="78" spans="1:9" ht="14.25" x14ac:dyDescent="0.2">
      <c r="A78" s="17" t="s">
        <v>1124</v>
      </c>
      <c r="B78" s="16" t="s">
        <v>1125</v>
      </c>
      <c r="C78" s="17" t="s">
        <v>1038</v>
      </c>
      <c r="D78" s="18">
        <v>0.4</v>
      </c>
      <c r="E78" s="18">
        <v>242.15274745199994</v>
      </c>
      <c r="F78" s="10">
        <v>8.6999999999999993</v>
      </c>
      <c r="G78" s="10">
        <v>-1.0900000000000001</v>
      </c>
      <c r="H78" s="10">
        <v>5.88</v>
      </c>
      <c r="I78" s="13">
        <f t="shared" si="1"/>
        <v>256.04000000000002</v>
      </c>
    </row>
    <row r="79" spans="1:9" ht="14.25" x14ac:dyDescent="0.2">
      <c r="A79" s="17" t="s">
        <v>1126</v>
      </c>
      <c r="B79" s="16" t="s">
        <v>1065</v>
      </c>
      <c r="C79" s="17" t="s">
        <v>1038</v>
      </c>
      <c r="D79" s="18">
        <v>0</v>
      </c>
      <c r="E79" s="18">
        <v>365.50838046799998</v>
      </c>
      <c r="F79" s="10">
        <v>10.64</v>
      </c>
      <c r="G79" s="10">
        <v>-1.37</v>
      </c>
      <c r="H79" s="10">
        <v>7.2</v>
      </c>
      <c r="I79" s="13">
        <f t="shared" si="1"/>
        <v>381.98</v>
      </c>
    </row>
    <row r="80" spans="1:9" ht="14.25" x14ac:dyDescent="0.2">
      <c r="A80" s="17" t="s">
        <v>1127</v>
      </c>
      <c r="B80" s="16" t="s">
        <v>1054</v>
      </c>
      <c r="C80" s="17" t="s">
        <v>1044</v>
      </c>
      <c r="D80" s="18">
        <v>2.86</v>
      </c>
      <c r="E80" s="18">
        <v>0</v>
      </c>
      <c r="F80" s="10">
        <v>5.8771499999999719</v>
      </c>
      <c r="G80" s="10">
        <v>-1.1399999999999999</v>
      </c>
      <c r="H80" s="10">
        <v>3.98</v>
      </c>
      <c r="I80" s="13">
        <f t="shared" si="1"/>
        <v>11.58</v>
      </c>
    </row>
    <row r="81" spans="1:9" ht="14.25" x14ac:dyDescent="0.2">
      <c r="A81" s="17" t="s">
        <v>1128</v>
      </c>
      <c r="B81" s="16" t="s">
        <v>1065</v>
      </c>
      <c r="C81" s="17" t="s">
        <v>1043</v>
      </c>
      <c r="D81" s="18">
        <v>0</v>
      </c>
      <c r="E81" s="18">
        <v>146.23233588440399</v>
      </c>
      <c r="F81" s="10">
        <v>24.36</v>
      </c>
      <c r="G81" s="10">
        <v>-10.55</v>
      </c>
      <c r="H81" s="10">
        <v>16.47</v>
      </c>
      <c r="I81" s="13">
        <f t="shared" si="1"/>
        <v>176.51</v>
      </c>
    </row>
    <row r="82" spans="1:9" ht="14.25" x14ac:dyDescent="0.2">
      <c r="A82" s="17" t="s">
        <v>1129</v>
      </c>
      <c r="B82" s="16" t="s">
        <v>1065</v>
      </c>
      <c r="C82" s="17" t="s">
        <v>1130</v>
      </c>
      <c r="D82" s="18">
        <v>0</v>
      </c>
      <c r="E82" s="18">
        <v>61.571804447999995</v>
      </c>
      <c r="F82" s="10">
        <v>19.34</v>
      </c>
      <c r="G82" s="10">
        <v>-6.73</v>
      </c>
      <c r="H82" s="10">
        <v>13.09</v>
      </c>
      <c r="I82" s="13">
        <f t="shared" si="1"/>
        <v>87.27</v>
      </c>
    </row>
    <row r="83" spans="1:9" ht="14.25" x14ac:dyDescent="0.2">
      <c r="A83" s="17" t="s">
        <v>1131</v>
      </c>
      <c r="B83" s="16" t="s">
        <v>1054</v>
      </c>
      <c r="C83" s="17" t="s">
        <v>625</v>
      </c>
      <c r="D83" s="18">
        <v>0.03</v>
      </c>
      <c r="E83" s="18">
        <v>0</v>
      </c>
      <c r="F83" s="10">
        <v>6.6990000000000123</v>
      </c>
      <c r="G83" s="10">
        <v>-0.48</v>
      </c>
      <c r="H83" s="10">
        <v>4.53</v>
      </c>
      <c r="I83" s="13">
        <f t="shared" si="1"/>
        <v>10.78</v>
      </c>
    </row>
    <row r="84" spans="1:9" ht="14.25" x14ac:dyDescent="0.2">
      <c r="A84" s="17" t="s">
        <v>1132</v>
      </c>
      <c r="B84" s="16" t="s">
        <v>1067</v>
      </c>
      <c r="C84" s="17" t="s">
        <v>625</v>
      </c>
      <c r="D84" s="18">
        <v>0.06</v>
      </c>
      <c r="E84" s="18">
        <v>167.61</v>
      </c>
      <c r="F84" s="10">
        <v>6.8604000000000269</v>
      </c>
      <c r="G84" s="10">
        <v>-1.79</v>
      </c>
      <c r="H84" s="10">
        <v>4.63</v>
      </c>
      <c r="I84" s="13">
        <f t="shared" si="1"/>
        <v>177.37</v>
      </c>
    </row>
    <row r="85" spans="1:9" ht="14.25" x14ac:dyDescent="0.2">
      <c r="A85" s="17" t="s">
        <v>1133</v>
      </c>
      <c r="B85" s="16" t="s">
        <v>1094</v>
      </c>
      <c r="C85" s="17" t="s">
        <v>412</v>
      </c>
      <c r="D85" s="18">
        <v>0.39</v>
      </c>
      <c r="E85" s="18">
        <v>0</v>
      </c>
      <c r="F85" s="10">
        <v>6.54525000000001</v>
      </c>
      <c r="G85" s="10">
        <v>-5.08</v>
      </c>
      <c r="H85" s="10">
        <v>4.43</v>
      </c>
      <c r="I85" s="13">
        <f t="shared" si="1"/>
        <v>6.29</v>
      </c>
    </row>
    <row r="86" spans="1:9" ht="14.25" x14ac:dyDescent="0.2">
      <c r="A86" s="17" t="s">
        <v>1134</v>
      </c>
      <c r="B86" s="16" t="s">
        <v>1056</v>
      </c>
      <c r="C86" s="17" t="s">
        <v>412</v>
      </c>
      <c r="D86" s="18">
        <v>0.39</v>
      </c>
      <c r="E86" s="18">
        <v>0</v>
      </c>
      <c r="F86" s="10">
        <v>7.2538499999999999</v>
      </c>
      <c r="G86" s="10">
        <v>-4.9800000000000004</v>
      </c>
      <c r="H86" s="10">
        <v>4.91</v>
      </c>
      <c r="I86" s="13">
        <f t="shared" si="1"/>
        <v>7.57</v>
      </c>
    </row>
    <row r="87" spans="1:9" ht="14.25" x14ac:dyDescent="0.2">
      <c r="A87" s="17" t="s">
        <v>1135</v>
      </c>
      <c r="B87" s="16" t="s">
        <v>1056</v>
      </c>
      <c r="C87" s="17" t="s">
        <v>1040</v>
      </c>
      <c r="D87" s="18">
        <v>0.12</v>
      </c>
      <c r="E87" s="18">
        <v>0</v>
      </c>
      <c r="F87" s="10">
        <v>9.4246500000000424</v>
      </c>
      <c r="G87" s="10">
        <v>-6.47</v>
      </c>
      <c r="H87" s="10">
        <v>6.38</v>
      </c>
      <c r="I87" s="13">
        <f t="shared" si="1"/>
        <v>9.4499999999999993</v>
      </c>
    </row>
    <row r="88" spans="1:9" ht="14.25" x14ac:dyDescent="0.2">
      <c r="A88" s="17" t="s">
        <v>1136</v>
      </c>
      <c r="B88" s="16" t="s">
        <v>1094</v>
      </c>
      <c r="C88" s="17" t="s">
        <v>618</v>
      </c>
      <c r="D88" s="18">
        <v>0.04</v>
      </c>
      <c r="E88" s="18">
        <v>0</v>
      </c>
      <c r="F88" s="10">
        <v>4.3627500000000055</v>
      </c>
      <c r="G88" s="10">
        <v>-1.87</v>
      </c>
      <c r="H88" s="10">
        <v>2.95</v>
      </c>
      <c r="I88" s="13">
        <f t="shared" si="1"/>
        <v>5.48</v>
      </c>
    </row>
    <row r="89" spans="1:9" ht="14.25" x14ac:dyDescent="0.2">
      <c r="A89" s="17" t="s">
        <v>1137</v>
      </c>
      <c r="B89" s="16" t="s">
        <v>1056</v>
      </c>
      <c r="C89" s="17" t="s">
        <v>618</v>
      </c>
      <c r="D89" s="18">
        <v>0.04</v>
      </c>
      <c r="E89" s="18">
        <v>0</v>
      </c>
      <c r="F89" s="10">
        <v>6.5182500000000232</v>
      </c>
      <c r="G89" s="10">
        <v>-1.5</v>
      </c>
      <c r="H89" s="10">
        <v>4.41</v>
      </c>
      <c r="I89" s="13">
        <f t="shared" si="1"/>
        <v>9.4700000000000006</v>
      </c>
    </row>
    <row r="90" spans="1:9" ht="14.25" x14ac:dyDescent="0.2">
      <c r="A90" s="17" t="s">
        <v>1138</v>
      </c>
      <c r="B90" s="16" t="s">
        <v>1056</v>
      </c>
      <c r="C90" s="17" t="s">
        <v>458</v>
      </c>
      <c r="D90" s="18">
        <v>0.1</v>
      </c>
      <c r="E90" s="18">
        <v>0</v>
      </c>
      <c r="F90" s="10">
        <v>8.472150000000056</v>
      </c>
      <c r="G90" s="10">
        <v>-1.84</v>
      </c>
      <c r="H90" s="10">
        <v>5.73</v>
      </c>
      <c r="I90" s="13">
        <f t="shared" si="1"/>
        <v>12.46</v>
      </c>
    </row>
    <row r="91" spans="1:9" ht="14.25" x14ac:dyDescent="0.2">
      <c r="A91" s="17" t="s">
        <v>1139</v>
      </c>
      <c r="B91" s="16" t="s">
        <v>1065</v>
      </c>
      <c r="C91" s="17" t="s">
        <v>1140</v>
      </c>
      <c r="D91" s="18">
        <v>0</v>
      </c>
      <c r="E91" s="18">
        <v>0</v>
      </c>
      <c r="F91" s="10">
        <v>20.329999999999998</v>
      </c>
      <c r="G91" s="10">
        <v>-7.98</v>
      </c>
      <c r="H91" s="10">
        <v>13.76</v>
      </c>
      <c r="I91" s="13">
        <f t="shared" si="1"/>
        <v>26.11</v>
      </c>
    </row>
    <row r="92" spans="1:9" ht="14.25" x14ac:dyDescent="0.2">
      <c r="A92" s="17" t="s">
        <v>1141</v>
      </c>
      <c r="B92" s="16" t="s">
        <v>1056</v>
      </c>
      <c r="C92" s="17" t="s">
        <v>1012</v>
      </c>
      <c r="D92" s="18">
        <v>0</v>
      </c>
      <c r="E92" s="18">
        <v>0</v>
      </c>
      <c r="F92" s="10">
        <v>8.0318999999999505</v>
      </c>
      <c r="G92" s="10">
        <v>-6.83</v>
      </c>
      <c r="H92" s="10">
        <v>5.43</v>
      </c>
      <c r="I92" s="13">
        <f t="shared" si="1"/>
        <v>6.63</v>
      </c>
    </row>
    <row r="93" spans="1:9" ht="14.25" x14ac:dyDescent="0.2">
      <c r="A93" s="17" t="s">
        <v>1142</v>
      </c>
      <c r="B93" s="16" t="s">
        <v>1056</v>
      </c>
      <c r="C93" s="17" t="s">
        <v>8</v>
      </c>
      <c r="D93" s="18">
        <v>1.73</v>
      </c>
      <c r="E93" s="18">
        <v>0</v>
      </c>
      <c r="F93" s="10">
        <v>9.5399999999999991</v>
      </c>
      <c r="G93" s="10">
        <v>-3.1</v>
      </c>
      <c r="H93" s="10">
        <v>6.39</v>
      </c>
      <c r="I93" s="13">
        <f t="shared" si="1"/>
        <v>14.56</v>
      </c>
    </row>
    <row r="94" spans="1:9" ht="14.25" x14ac:dyDescent="0.2">
      <c r="A94" s="17" t="s">
        <v>1143</v>
      </c>
      <c r="B94" s="16" t="s">
        <v>1056</v>
      </c>
      <c r="C94" s="17" t="s">
        <v>1014</v>
      </c>
      <c r="D94" s="18">
        <v>0</v>
      </c>
      <c r="E94" s="18">
        <v>0</v>
      </c>
      <c r="F94" s="10">
        <v>6.9026999999999816</v>
      </c>
      <c r="G94" s="10">
        <v>-1.17</v>
      </c>
      <c r="H94" s="10">
        <v>4.67</v>
      </c>
      <c r="I94" s="13">
        <f t="shared" si="1"/>
        <v>10.4</v>
      </c>
    </row>
    <row r="95" spans="1:9" ht="14.25" x14ac:dyDescent="0.2">
      <c r="A95" s="17" t="s">
        <v>1144</v>
      </c>
      <c r="B95" s="16" t="s">
        <v>1056</v>
      </c>
      <c r="C95" s="17" t="s">
        <v>691</v>
      </c>
      <c r="D95" s="18">
        <v>0</v>
      </c>
      <c r="E95" s="18">
        <v>0</v>
      </c>
      <c r="F95" s="10">
        <v>7.3360500000000002</v>
      </c>
      <c r="G95" s="10">
        <v>-2.5</v>
      </c>
      <c r="H95" s="10">
        <v>4.96</v>
      </c>
      <c r="I95" s="13">
        <f t="shared" si="1"/>
        <v>9.8000000000000007</v>
      </c>
    </row>
    <row r="96" spans="1:9" ht="14.25" x14ac:dyDescent="0.2">
      <c r="A96" s="17" t="s">
        <v>1145</v>
      </c>
      <c r="B96" s="16" t="s">
        <v>1056</v>
      </c>
      <c r="C96" s="17" t="s">
        <v>549</v>
      </c>
      <c r="D96" s="18">
        <v>0.04</v>
      </c>
      <c r="E96" s="18">
        <v>0</v>
      </c>
      <c r="F96" s="10">
        <v>6.6354000000000042</v>
      </c>
      <c r="G96" s="10">
        <v>0</v>
      </c>
      <c r="H96" s="10">
        <v>4.49</v>
      </c>
      <c r="I96" s="13">
        <f t="shared" si="1"/>
        <v>11.17</v>
      </c>
    </row>
    <row r="97" spans="1:9" ht="14.25" x14ac:dyDescent="0.2">
      <c r="A97" s="17" t="s">
        <v>1146</v>
      </c>
      <c r="B97" s="16" t="s">
        <v>1094</v>
      </c>
      <c r="C97" s="17" t="s">
        <v>549</v>
      </c>
      <c r="D97" s="18">
        <v>0.04</v>
      </c>
      <c r="E97" s="18">
        <v>0</v>
      </c>
      <c r="F97" s="10">
        <v>5.0022000000000162</v>
      </c>
      <c r="G97" s="10">
        <v>-2.0099999999999998</v>
      </c>
      <c r="H97" s="10">
        <v>3.38</v>
      </c>
      <c r="I97" s="13">
        <f t="shared" si="1"/>
        <v>6.41</v>
      </c>
    </row>
    <row r="98" spans="1:9" ht="14.25" x14ac:dyDescent="0.2">
      <c r="A98" s="17" t="s">
        <v>1280</v>
      </c>
      <c r="B98" s="16" t="s">
        <v>1056</v>
      </c>
      <c r="C98" s="17" t="s">
        <v>1279</v>
      </c>
      <c r="D98" s="18">
        <v>0</v>
      </c>
      <c r="E98" s="18">
        <v>0</v>
      </c>
      <c r="F98" s="10">
        <v>5.9842499999999745</v>
      </c>
      <c r="G98" s="10">
        <v>0</v>
      </c>
      <c r="H98" s="10">
        <v>4.05</v>
      </c>
      <c r="I98" s="13">
        <f t="shared" si="1"/>
        <v>10.029999999999999</v>
      </c>
    </row>
    <row r="99" spans="1:9" ht="14.25" x14ac:dyDescent="0.2">
      <c r="A99" s="17" t="s">
        <v>1147</v>
      </c>
      <c r="B99" s="16" t="s">
        <v>1056</v>
      </c>
      <c r="C99" s="17" t="s">
        <v>623</v>
      </c>
      <c r="D99" s="18">
        <v>0.06</v>
      </c>
      <c r="E99" s="18">
        <v>0</v>
      </c>
      <c r="F99" s="10">
        <v>5.8833000000000197</v>
      </c>
      <c r="G99" s="10">
        <v>0</v>
      </c>
      <c r="H99" s="10">
        <v>3.98</v>
      </c>
      <c r="I99" s="13">
        <f t="shared" si="1"/>
        <v>9.92</v>
      </c>
    </row>
    <row r="100" spans="1:9" ht="14.25" x14ac:dyDescent="0.2">
      <c r="A100" s="74" t="s">
        <v>1148</v>
      </c>
      <c r="B100" s="75" t="s">
        <v>1056</v>
      </c>
      <c r="C100" s="74" t="s">
        <v>596</v>
      </c>
      <c r="D100" s="18">
        <v>0.08</v>
      </c>
      <c r="E100" s="18">
        <v>0</v>
      </c>
      <c r="F100" s="10">
        <v>6.7676999999999907</v>
      </c>
      <c r="G100" s="10">
        <v>-1.07</v>
      </c>
      <c r="H100" s="10">
        <v>4.58</v>
      </c>
      <c r="I100" s="13">
        <f t="shared" si="1"/>
        <v>10.36</v>
      </c>
    </row>
    <row r="101" spans="1:9" ht="14.25" x14ac:dyDescent="0.2">
      <c r="A101" s="76" t="s">
        <v>1149</v>
      </c>
      <c r="B101" s="77" t="s">
        <v>1056</v>
      </c>
      <c r="C101" s="76" t="s">
        <v>717</v>
      </c>
      <c r="D101" s="78">
        <v>0.01</v>
      </c>
      <c r="E101" s="78">
        <v>0</v>
      </c>
      <c r="F101" s="65">
        <v>7.731899999999996</v>
      </c>
      <c r="G101" s="65">
        <v>-1.17</v>
      </c>
      <c r="H101" s="65">
        <v>5.23</v>
      </c>
      <c r="I101" s="80">
        <f t="shared" si="1"/>
        <v>11.8</v>
      </c>
    </row>
  </sheetData>
  <sortState xmlns:xlrd2="http://schemas.microsoft.com/office/spreadsheetml/2017/richdata2" ref="A5:I99">
    <sortCondition ref="C5:C99"/>
  </sortState>
  <mergeCells count="3">
    <mergeCell ref="A1:I1"/>
    <mergeCell ref="A2:I2"/>
    <mergeCell ref="A3:I3"/>
  </mergeCells>
  <pageMargins left="0.45" right="0.45" top="0.75" bottom="0.75" header="0.3" footer="0.3"/>
  <pageSetup scale="52" fitToHeight="0"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1"/>
  <sheetViews>
    <sheetView tabSelected="1" view="pageBreakPreview" zoomScaleNormal="100" zoomScaleSheetLayoutView="100" workbookViewId="0">
      <pane xSplit="3" ySplit="4" topLeftCell="D83" activePane="bottomRight" state="frozen"/>
      <selection pane="topRight" activeCell="D1" sqref="D1"/>
      <selection pane="bottomLeft" activeCell="A6" sqref="A6"/>
      <selection pane="bottomRight" activeCell="C91" sqref="C91"/>
    </sheetView>
  </sheetViews>
  <sheetFormatPr defaultColWidth="9.140625" defaultRowHeight="12.75" x14ac:dyDescent="0.2"/>
  <cols>
    <col min="1" max="1" width="12.42578125" style="19" bestFit="1" customWidth="1"/>
    <col min="2" max="2" width="14" style="70" customWidth="1"/>
    <col min="3" max="3" width="70" style="19" bestFit="1" customWidth="1"/>
    <col min="4" max="4" width="10.7109375" style="71" customWidth="1"/>
    <col min="5" max="5" width="14.42578125" style="72" customWidth="1"/>
    <col min="6" max="8" width="14.5703125" style="14" customWidth="1"/>
    <col min="9" max="9" width="14.85546875" style="14" customWidth="1"/>
    <col min="10" max="16384" width="9.140625" style="19"/>
  </cols>
  <sheetData>
    <row r="1" spans="1:9" s="5" customFormat="1" ht="15" x14ac:dyDescent="0.2">
      <c r="A1" s="83" t="s">
        <v>1049</v>
      </c>
      <c r="B1" s="84"/>
      <c r="C1" s="84"/>
      <c r="D1" s="84"/>
      <c r="E1" s="84"/>
      <c r="F1" s="84"/>
      <c r="G1" s="84"/>
      <c r="H1" s="84"/>
      <c r="I1" s="84"/>
    </row>
    <row r="2" spans="1:9" s="5" customFormat="1" ht="15" x14ac:dyDescent="0.2">
      <c r="A2" s="83" t="s">
        <v>1322</v>
      </c>
      <c r="B2" s="84"/>
      <c r="C2" s="84"/>
      <c r="D2" s="84"/>
      <c r="E2" s="84"/>
      <c r="F2" s="84"/>
      <c r="G2" s="84"/>
      <c r="H2" s="84"/>
      <c r="I2" s="84"/>
    </row>
    <row r="3" spans="1:9" s="5" customFormat="1" ht="16.5" thickBot="1" x14ac:dyDescent="0.3">
      <c r="A3" s="89" t="s">
        <v>1309</v>
      </c>
      <c r="B3" s="90"/>
      <c r="C3" s="90"/>
      <c r="D3" s="90"/>
      <c r="E3" s="90"/>
      <c r="F3" s="90"/>
      <c r="G3" s="90"/>
      <c r="H3" s="90"/>
      <c r="I3" s="90"/>
    </row>
    <row r="4" spans="1:9" s="69" customFormat="1" ht="51.75" thickBot="1" x14ac:dyDescent="0.25">
      <c r="A4" s="67" t="s">
        <v>1050</v>
      </c>
      <c r="B4" s="67" t="s">
        <v>1051</v>
      </c>
      <c r="C4" s="67" t="s">
        <v>1052</v>
      </c>
      <c r="D4" s="67" t="s">
        <v>1297</v>
      </c>
      <c r="E4" s="68" t="s">
        <v>1226</v>
      </c>
      <c r="F4" s="8" t="s">
        <v>1151</v>
      </c>
      <c r="G4" s="1" t="s">
        <v>1293</v>
      </c>
      <c r="H4" s="1" t="s">
        <v>1308</v>
      </c>
      <c r="I4" s="12" t="s">
        <v>1150</v>
      </c>
    </row>
    <row r="5" spans="1:9" ht="17.25" customHeight="1" x14ac:dyDescent="0.2">
      <c r="A5" s="17" t="s">
        <v>1053</v>
      </c>
      <c r="B5" s="16" t="s">
        <v>1054</v>
      </c>
      <c r="C5" s="17" t="s">
        <v>733</v>
      </c>
      <c r="D5" s="18">
        <v>0</v>
      </c>
      <c r="E5" s="18">
        <v>0</v>
      </c>
      <c r="F5" s="18">
        <v>8.0646000000000413</v>
      </c>
      <c r="G5" s="18">
        <v>-0.85</v>
      </c>
      <c r="H5" s="10">
        <v>5.46</v>
      </c>
      <c r="I5" s="11">
        <f>ROUND(D5+E5+F5+G5+H5,2)</f>
        <v>12.67</v>
      </c>
    </row>
    <row r="6" spans="1:9" ht="14.25" x14ac:dyDescent="0.2">
      <c r="A6" s="17" t="s">
        <v>1055</v>
      </c>
      <c r="B6" s="16" t="s">
        <v>1056</v>
      </c>
      <c r="C6" s="17" t="s">
        <v>733</v>
      </c>
      <c r="D6" s="18">
        <v>0</v>
      </c>
      <c r="E6" s="18">
        <v>0</v>
      </c>
      <c r="F6" s="18">
        <v>10.127849999999967</v>
      </c>
      <c r="G6" s="18">
        <v>-1.19</v>
      </c>
      <c r="H6" s="10">
        <v>6.85</v>
      </c>
      <c r="I6" s="11">
        <f t="shared" ref="I6:I69" si="0">ROUND(D6+E6+F6+G6+H6,2)</f>
        <v>15.79</v>
      </c>
    </row>
    <row r="7" spans="1:9" ht="14.25" x14ac:dyDescent="0.2">
      <c r="A7" s="17" t="s">
        <v>1057</v>
      </c>
      <c r="B7" s="16" t="s">
        <v>1056</v>
      </c>
      <c r="C7" s="17" t="s">
        <v>295</v>
      </c>
      <c r="D7" s="18">
        <v>0.01</v>
      </c>
      <c r="E7" s="18">
        <v>0</v>
      </c>
      <c r="F7" s="18">
        <v>8.8021499999999833</v>
      </c>
      <c r="G7" s="18">
        <v>-0.89</v>
      </c>
      <c r="H7" s="10">
        <v>5.96</v>
      </c>
      <c r="I7" s="11">
        <f t="shared" si="0"/>
        <v>13.88</v>
      </c>
    </row>
    <row r="8" spans="1:9" ht="14.25" x14ac:dyDescent="0.2">
      <c r="A8" s="17" t="s">
        <v>1058</v>
      </c>
      <c r="B8" s="16" t="s">
        <v>1056</v>
      </c>
      <c r="C8" s="17" t="s">
        <v>737</v>
      </c>
      <c r="D8" s="18">
        <v>0</v>
      </c>
      <c r="E8" s="18">
        <v>0</v>
      </c>
      <c r="F8" s="18">
        <v>9.9824999999999591</v>
      </c>
      <c r="G8" s="18">
        <v>-3.29</v>
      </c>
      <c r="H8" s="10">
        <v>6.75</v>
      </c>
      <c r="I8" s="11">
        <f t="shared" si="0"/>
        <v>13.44</v>
      </c>
    </row>
    <row r="9" spans="1:9" ht="14.25" x14ac:dyDescent="0.2">
      <c r="A9" s="17" t="s">
        <v>1059</v>
      </c>
      <c r="B9" s="16" t="s">
        <v>1056</v>
      </c>
      <c r="C9" s="17" t="s">
        <v>1039</v>
      </c>
      <c r="D9" s="18">
        <v>0.86</v>
      </c>
      <c r="E9" s="18">
        <v>0</v>
      </c>
      <c r="F9" s="18">
        <v>5.3608500000000276</v>
      </c>
      <c r="G9" s="18">
        <v>0</v>
      </c>
      <c r="H9" s="10">
        <v>3.63</v>
      </c>
      <c r="I9" s="11">
        <f t="shared" si="0"/>
        <v>9.85</v>
      </c>
    </row>
    <row r="10" spans="1:9" ht="14.25" x14ac:dyDescent="0.2">
      <c r="A10" s="17" t="s">
        <v>1060</v>
      </c>
      <c r="B10" s="16" t="s">
        <v>1056</v>
      </c>
      <c r="C10" s="17" t="s">
        <v>138</v>
      </c>
      <c r="D10" s="18">
        <v>0.85</v>
      </c>
      <c r="E10" s="18">
        <v>0</v>
      </c>
      <c r="F10" s="18">
        <v>6.6630000000000109</v>
      </c>
      <c r="G10" s="18">
        <v>-3.38</v>
      </c>
      <c r="H10" s="10">
        <v>4.51</v>
      </c>
      <c r="I10" s="11">
        <f t="shared" si="0"/>
        <v>8.64</v>
      </c>
    </row>
    <row r="11" spans="1:9" ht="14.25" x14ac:dyDescent="0.2">
      <c r="A11" s="17" t="s">
        <v>1061</v>
      </c>
      <c r="B11" s="16" t="s">
        <v>1054</v>
      </c>
      <c r="C11" s="17" t="s">
        <v>755</v>
      </c>
      <c r="D11" s="18">
        <v>0</v>
      </c>
      <c r="E11" s="18">
        <v>0</v>
      </c>
      <c r="F11" s="18">
        <v>5.9269499999999766</v>
      </c>
      <c r="G11" s="18">
        <v>-1.79</v>
      </c>
      <c r="H11" s="10">
        <v>4.01</v>
      </c>
      <c r="I11" s="11">
        <f t="shared" si="0"/>
        <v>8.15</v>
      </c>
    </row>
    <row r="12" spans="1:9" ht="14.25" x14ac:dyDescent="0.2">
      <c r="A12" s="17" t="s">
        <v>1062</v>
      </c>
      <c r="B12" s="16" t="s">
        <v>1056</v>
      </c>
      <c r="C12" s="17" t="s">
        <v>755</v>
      </c>
      <c r="D12" s="18">
        <v>0</v>
      </c>
      <c r="E12" s="18">
        <v>0</v>
      </c>
      <c r="F12" s="18">
        <v>8.3875500000000329</v>
      </c>
      <c r="G12" s="18">
        <v>-2.2999999999999998</v>
      </c>
      <c r="H12" s="10">
        <v>5.68</v>
      </c>
      <c r="I12" s="11">
        <f t="shared" si="0"/>
        <v>11.77</v>
      </c>
    </row>
    <row r="13" spans="1:9" ht="14.25" x14ac:dyDescent="0.2">
      <c r="A13" s="17" t="s">
        <v>1063</v>
      </c>
      <c r="B13" s="16" t="s">
        <v>1054</v>
      </c>
      <c r="C13" s="17" t="s">
        <v>1048</v>
      </c>
      <c r="D13" s="18">
        <v>0</v>
      </c>
      <c r="E13" s="18">
        <v>0</v>
      </c>
      <c r="F13" s="18">
        <v>6.6247500000000059</v>
      </c>
      <c r="G13" s="18">
        <v>-0.51</v>
      </c>
      <c r="H13" s="10">
        <v>4.4800000000000004</v>
      </c>
      <c r="I13" s="11">
        <f t="shared" si="0"/>
        <v>10.59</v>
      </c>
    </row>
    <row r="14" spans="1:9" ht="14.25" x14ac:dyDescent="0.2">
      <c r="A14" s="17" t="s">
        <v>1064</v>
      </c>
      <c r="B14" s="16" t="s">
        <v>1065</v>
      </c>
      <c r="C14" s="17" t="s">
        <v>761</v>
      </c>
      <c r="D14" s="18">
        <v>0</v>
      </c>
      <c r="E14" s="18">
        <v>339.55662817999996</v>
      </c>
      <c r="F14" s="18">
        <v>14.63</v>
      </c>
      <c r="G14" s="18">
        <v>-1.69</v>
      </c>
      <c r="H14" s="10">
        <v>9.9</v>
      </c>
      <c r="I14" s="11">
        <f t="shared" si="0"/>
        <v>362.4</v>
      </c>
    </row>
    <row r="15" spans="1:9" ht="14.25" x14ac:dyDescent="0.2">
      <c r="A15" s="17" t="s">
        <v>1066</v>
      </c>
      <c r="B15" s="16" t="s">
        <v>1054</v>
      </c>
      <c r="C15" s="17" t="s">
        <v>1046</v>
      </c>
      <c r="D15" s="18">
        <v>0</v>
      </c>
      <c r="E15" s="18">
        <v>0</v>
      </c>
      <c r="F15" s="18">
        <v>5.8222499999999968</v>
      </c>
      <c r="G15" s="18">
        <v>-0.69</v>
      </c>
      <c r="H15" s="10">
        <v>3.94</v>
      </c>
      <c r="I15" s="11">
        <f t="shared" si="0"/>
        <v>9.07</v>
      </c>
    </row>
    <row r="16" spans="1:9" ht="14.25" x14ac:dyDescent="0.2">
      <c r="A16" s="15" t="s">
        <v>1281</v>
      </c>
      <c r="B16" s="16" t="s">
        <v>1067</v>
      </c>
      <c r="C16" s="73" t="s">
        <v>142</v>
      </c>
      <c r="D16" s="18">
        <v>1.32</v>
      </c>
      <c r="E16" s="18">
        <v>129.13999999999999</v>
      </c>
      <c r="F16" s="18">
        <v>4.47</v>
      </c>
      <c r="G16" s="18">
        <v>-1.06</v>
      </c>
      <c r="H16" s="10">
        <v>3.03</v>
      </c>
      <c r="I16" s="11">
        <f t="shared" si="0"/>
        <v>136.9</v>
      </c>
    </row>
    <row r="17" spans="1:9" ht="14.25" x14ac:dyDescent="0.2">
      <c r="A17" s="17" t="s">
        <v>1068</v>
      </c>
      <c r="B17" s="16" t="s">
        <v>1056</v>
      </c>
      <c r="C17" s="17" t="s">
        <v>168</v>
      </c>
      <c r="D17" s="18">
        <v>0.92</v>
      </c>
      <c r="E17" s="18">
        <v>0</v>
      </c>
      <c r="F17" s="18">
        <v>9.3706499999999551</v>
      </c>
      <c r="G17" s="18">
        <v>-2.09</v>
      </c>
      <c r="H17" s="10">
        <v>6.34</v>
      </c>
      <c r="I17" s="11">
        <f t="shared" si="0"/>
        <v>14.54</v>
      </c>
    </row>
    <row r="18" spans="1:9" ht="14.25" x14ac:dyDescent="0.2">
      <c r="A18" s="17" t="s">
        <v>1069</v>
      </c>
      <c r="B18" s="16" t="s">
        <v>1056</v>
      </c>
      <c r="C18" s="17" t="s">
        <v>723</v>
      </c>
      <c r="D18" s="18">
        <v>0</v>
      </c>
      <c r="E18" s="18">
        <v>0</v>
      </c>
      <c r="F18" s="18">
        <v>7.5850500000000238</v>
      </c>
      <c r="G18" s="18">
        <v>-1.63</v>
      </c>
      <c r="H18" s="10">
        <v>5.13</v>
      </c>
      <c r="I18" s="11">
        <f t="shared" si="0"/>
        <v>11.09</v>
      </c>
    </row>
    <row r="19" spans="1:9" ht="14.25" x14ac:dyDescent="0.2">
      <c r="A19" s="17" t="s">
        <v>1070</v>
      </c>
      <c r="B19" s="16" t="s">
        <v>1056</v>
      </c>
      <c r="C19" s="17" t="s">
        <v>778</v>
      </c>
      <c r="D19" s="18">
        <v>0</v>
      </c>
      <c r="E19" s="18">
        <v>0</v>
      </c>
      <c r="F19" s="18">
        <v>11.091599999999971</v>
      </c>
      <c r="G19" s="18">
        <v>-1.29</v>
      </c>
      <c r="H19" s="10">
        <v>7.51</v>
      </c>
      <c r="I19" s="11">
        <f t="shared" si="0"/>
        <v>17.309999999999999</v>
      </c>
    </row>
    <row r="20" spans="1:9" ht="14.25" x14ac:dyDescent="0.2">
      <c r="A20" s="17" t="s">
        <v>1071</v>
      </c>
      <c r="B20" s="16" t="s">
        <v>1056</v>
      </c>
      <c r="C20" s="17" t="s">
        <v>1045</v>
      </c>
      <c r="D20" s="18">
        <v>0</v>
      </c>
      <c r="E20" s="18">
        <v>0</v>
      </c>
      <c r="F20" s="18">
        <v>7.3931999999999789</v>
      </c>
      <c r="G20" s="18">
        <v>-3.07</v>
      </c>
      <c r="H20" s="10">
        <v>5</v>
      </c>
      <c r="I20" s="11">
        <f t="shared" si="0"/>
        <v>9.32</v>
      </c>
    </row>
    <row r="21" spans="1:9" ht="14.25" x14ac:dyDescent="0.2">
      <c r="A21" s="17" t="s">
        <v>1072</v>
      </c>
      <c r="B21" s="16" t="s">
        <v>1056</v>
      </c>
      <c r="C21" s="17" t="s">
        <v>80</v>
      </c>
      <c r="D21" s="18">
        <v>1.51</v>
      </c>
      <c r="E21" s="18">
        <v>0</v>
      </c>
      <c r="F21" s="18">
        <v>7.9773000000000138</v>
      </c>
      <c r="G21" s="18">
        <v>-4.2300000000000004</v>
      </c>
      <c r="H21" s="10">
        <v>5.4</v>
      </c>
      <c r="I21" s="11">
        <f t="shared" si="0"/>
        <v>10.66</v>
      </c>
    </row>
    <row r="22" spans="1:9" ht="14.25" x14ac:dyDescent="0.2">
      <c r="A22" s="15" t="s">
        <v>1311</v>
      </c>
      <c r="B22" s="16" t="s">
        <v>1056</v>
      </c>
      <c r="C22" s="17" t="s">
        <v>22</v>
      </c>
      <c r="D22" s="18">
        <v>0</v>
      </c>
      <c r="E22" s="18">
        <v>0</v>
      </c>
      <c r="F22" s="18">
        <v>11.39</v>
      </c>
      <c r="G22" s="18">
        <v>-4.03</v>
      </c>
      <c r="H22" s="10">
        <v>7.66</v>
      </c>
      <c r="I22" s="11">
        <f t="shared" si="0"/>
        <v>15.02</v>
      </c>
    </row>
    <row r="23" spans="1:9" ht="14.25" x14ac:dyDescent="0.2">
      <c r="A23" s="15" t="s">
        <v>1310</v>
      </c>
      <c r="B23" s="16" t="s">
        <v>1065</v>
      </c>
      <c r="C23" s="17" t="s">
        <v>22</v>
      </c>
      <c r="D23" s="18">
        <v>0</v>
      </c>
      <c r="E23" s="18">
        <v>0</v>
      </c>
      <c r="F23" s="18">
        <v>17.809999999999999</v>
      </c>
      <c r="G23" s="18">
        <v>-4.58</v>
      </c>
      <c r="H23" s="10">
        <v>12.05</v>
      </c>
      <c r="I23" s="11">
        <f t="shared" si="0"/>
        <v>25.28</v>
      </c>
    </row>
    <row r="24" spans="1:9" ht="14.25" x14ac:dyDescent="0.2">
      <c r="A24" s="17" t="s">
        <v>1073</v>
      </c>
      <c r="B24" s="16" t="s">
        <v>1056</v>
      </c>
      <c r="C24" s="17" t="s">
        <v>68</v>
      </c>
      <c r="D24" s="18">
        <v>0</v>
      </c>
      <c r="E24" s="18">
        <v>0</v>
      </c>
      <c r="F24" s="18">
        <v>8.0647500000000036</v>
      </c>
      <c r="G24" s="18">
        <v>-5.41</v>
      </c>
      <c r="H24" s="10">
        <v>5.46</v>
      </c>
      <c r="I24" s="11">
        <f t="shared" si="0"/>
        <v>8.11</v>
      </c>
    </row>
    <row r="25" spans="1:9" ht="14.25" x14ac:dyDescent="0.2">
      <c r="A25" s="17" t="s">
        <v>1074</v>
      </c>
      <c r="B25" s="16" t="s">
        <v>1056</v>
      </c>
      <c r="C25" s="17" t="s">
        <v>106</v>
      </c>
      <c r="D25" s="18">
        <v>1.23</v>
      </c>
      <c r="E25" s="18">
        <v>0</v>
      </c>
      <c r="F25" s="18">
        <v>9.8900999999999613</v>
      </c>
      <c r="G25" s="18">
        <v>-5.0999999999999996</v>
      </c>
      <c r="H25" s="10">
        <v>6.69</v>
      </c>
      <c r="I25" s="11">
        <f t="shared" si="0"/>
        <v>12.71</v>
      </c>
    </row>
    <row r="26" spans="1:9" ht="14.25" x14ac:dyDescent="0.2">
      <c r="A26" s="17" t="s">
        <v>1075</v>
      </c>
      <c r="B26" s="16" t="s">
        <v>1056</v>
      </c>
      <c r="C26" s="17" t="s">
        <v>86</v>
      </c>
      <c r="D26" s="18">
        <v>1.21</v>
      </c>
      <c r="E26" s="18">
        <v>0</v>
      </c>
      <c r="F26" s="18">
        <v>5.574450000000013</v>
      </c>
      <c r="G26" s="18">
        <v>0</v>
      </c>
      <c r="H26" s="10">
        <v>3.77</v>
      </c>
      <c r="I26" s="11">
        <f t="shared" si="0"/>
        <v>10.55</v>
      </c>
    </row>
    <row r="27" spans="1:9" ht="14.25" x14ac:dyDescent="0.2">
      <c r="A27" s="17" t="s">
        <v>1076</v>
      </c>
      <c r="B27" s="16" t="s">
        <v>1056</v>
      </c>
      <c r="C27" s="17" t="s">
        <v>455</v>
      </c>
      <c r="D27" s="18">
        <v>0.12</v>
      </c>
      <c r="E27" s="18">
        <v>0</v>
      </c>
      <c r="F27" s="18">
        <v>7.2602999999999724</v>
      </c>
      <c r="G27" s="18">
        <v>-1.03</v>
      </c>
      <c r="H27" s="10">
        <v>4.91</v>
      </c>
      <c r="I27" s="11">
        <f t="shared" si="0"/>
        <v>11.26</v>
      </c>
    </row>
    <row r="28" spans="1:9" ht="14.25" x14ac:dyDescent="0.2">
      <c r="A28" s="17" t="s">
        <v>1077</v>
      </c>
      <c r="B28" s="16" t="s">
        <v>1065</v>
      </c>
      <c r="C28" s="17" t="s">
        <v>1041</v>
      </c>
      <c r="D28" s="18">
        <v>0</v>
      </c>
      <c r="E28" s="18">
        <v>511.95344015199998</v>
      </c>
      <c r="F28" s="18">
        <v>21.91</v>
      </c>
      <c r="G28" s="18">
        <v>-8.6199999999999992</v>
      </c>
      <c r="H28" s="10">
        <v>14.76</v>
      </c>
      <c r="I28" s="11">
        <f t="shared" si="0"/>
        <v>540</v>
      </c>
    </row>
    <row r="29" spans="1:9" ht="14.25" x14ac:dyDescent="0.2">
      <c r="A29" s="15" t="s">
        <v>1282</v>
      </c>
      <c r="B29" s="16" t="s">
        <v>1067</v>
      </c>
      <c r="C29" s="73" t="s">
        <v>649</v>
      </c>
      <c r="D29" s="18">
        <v>0.04</v>
      </c>
      <c r="E29" s="18">
        <v>136.30000000000001</v>
      </c>
      <c r="F29" s="18">
        <v>5.5815000000000055</v>
      </c>
      <c r="G29" s="18">
        <v>-0.67</v>
      </c>
      <c r="H29" s="10">
        <v>3.66</v>
      </c>
      <c r="I29" s="11">
        <f t="shared" si="0"/>
        <v>144.91</v>
      </c>
    </row>
    <row r="30" spans="1:9" ht="14.25" x14ac:dyDescent="0.2">
      <c r="A30" s="17" t="s">
        <v>1078</v>
      </c>
      <c r="B30" s="16" t="s">
        <v>1056</v>
      </c>
      <c r="C30" s="17" t="s">
        <v>799</v>
      </c>
      <c r="D30" s="18">
        <v>0</v>
      </c>
      <c r="E30" s="18">
        <v>0</v>
      </c>
      <c r="F30" s="18">
        <v>8.9983499999999594</v>
      </c>
      <c r="G30" s="18">
        <v>-3.96</v>
      </c>
      <c r="H30" s="10">
        <v>6.09</v>
      </c>
      <c r="I30" s="11">
        <f t="shared" si="0"/>
        <v>11.13</v>
      </c>
    </row>
    <row r="31" spans="1:9" ht="14.25" x14ac:dyDescent="0.2">
      <c r="A31" s="17" t="s">
        <v>1079</v>
      </c>
      <c r="B31" s="16" t="s">
        <v>1056</v>
      </c>
      <c r="C31" s="17" t="s">
        <v>408</v>
      </c>
      <c r="D31" s="18">
        <v>0</v>
      </c>
      <c r="E31" s="18">
        <v>0</v>
      </c>
      <c r="F31" s="18">
        <v>8.4095999999999549</v>
      </c>
      <c r="G31" s="18">
        <v>-5.33</v>
      </c>
      <c r="H31" s="10">
        <v>5.69</v>
      </c>
      <c r="I31" s="11">
        <f t="shared" si="0"/>
        <v>8.77</v>
      </c>
    </row>
    <row r="32" spans="1:9" ht="14.25" x14ac:dyDescent="0.2">
      <c r="A32" s="17" t="s">
        <v>1080</v>
      </c>
      <c r="B32" s="16" t="s">
        <v>1056</v>
      </c>
      <c r="C32" s="17" t="s">
        <v>131</v>
      </c>
      <c r="D32" s="18">
        <v>0.17</v>
      </c>
      <c r="E32" s="18">
        <v>0</v>
      </c>
      <c r="F32" s="18">
        <v>8.6067000000000462</v>
      </c>
      <c r="G32" s="18">
        <v>-4.07</v>
      </c>
      <c r="H32" s="10">
        <v>5.82</v>
      </c>
      <c r="I32" s="11">
        <f t="shared" si="0"/>
        <v>10.53</v>
      </c>
    </row>
    <row r="33" spans="1:9" ht="14.25" x14ac:dyDescent="0.2">
      <c r="A33" s="17" t="s">
        <v>1081</v>
      </c>
      <c r="B33" s="16" t="s">
        <v>1056</v>
      </c>
      <c r="C33" s="17" t="s">
        <v>668</v>
      </c>
      <c r="D33" s="18">
        <v>0.03</v>
      </c>
      <c r="E33" s="18">
        <v>0</v>
      </c>
      <c r="F33" s="18">
        <v>7.1308500000000095</v>
      </c>
      <c r="G33" s="18">
        <v>-2.12</v>
      </c>
      <c r="H33" s="10">
        <v>4.83</v>
      </c>
      <c r="I33" s="11">
        <f t="shared" si="0"/>
        <v>9.8699999999999992</v>
      </c>
    </row>
    <row r="34" spans="1:9" ht="14.25" x14ac:dyDescent="0.2">
      <c r="A34" s="17" t="s">
        <v>1082</v>
      </c>
      <c r="B34" s="16" t="s">
        <v>1056</v>
      </c>
      <c r="C34" s="17" t="s">
        <v>815</v>
      </c>
      <c r="D34" s="18">
        <v>0</v>
      </c>
      <c r="E34" s="18">
        <v>0</v>
      </c>
      <c r="F34" s="18">
        <v>7.7845499999999674</v>
      </c>
      <c r="G34" s="18">
        <v>-1.21</v>
      </c>
      <c r="H34" s="10">
        <v>5.27</v>
      </c>
      <c r="I34" s="11">
        <f t="shared" si="0"/>
        <v>11.84</v>
      </c>
    </row>
    <row r="35" spans="1:9" ht="14.25" x14ac:dyDescent="0.2">
      <c r="A35" s="17" t="s">
        <v>1083</v>
      </c>
      <c r="B35" s="16" t="s">
        <v>1056</v>
      </c>
      <c r="C35" s="17" t="s">
        <v>819</v>
      </c>
      <c r="D35" s="18">
        <v>0</v>
      </c>
      <c r="E35" s="18">
        <v>0</v>
      </c>
      <c r="F35" s="18">
        <v>16.59</v>
      </c>
      <c r="G35" s="18">
        <v>-25.48</v>
      </c>
      <c r="H35" s="10">
        <v>11.19</v>
      </c>
      <c r="I35" s="11">
        <f t="shared" si="0"/>
        <v>2.2999999999999998</v>
      </c>
    </row>
    <row r="36" spans="1:9" ht="14.25" x14ac:dyDescent="0.2">
      <c r="A36" s="17" t="s">
        <v>1084</v>
      </c>
      <c r="B36" s="16" t="s">
        <v>1054</v>
      </c>
      <c r="C36" s="17" t="s">
        <v>1047</v>
      </c>
      <c r="D36" s="18">
        <v>0</v>
      </c>
      <c r="E36" s="18">
        <v>0</v>
      </c>
      <c r="F36" s="18">
        <v>6.1995000000000005</v>
      </c>
      <c r="G36" s="18">
        <v>-1.42</v>
      </c>
      <c r="H36" s="10">
        <v>4.2</v>
      </c>
      <c r="I36" s="11">
        <f t="shared" si="0"/>
        <v>8.98</v>
      </c>
    </row>
    <row r="37" spans="1:9" ht="14.25" x14ac:dyDescent="0.2">
      <c r="A37" s="17" t="s">
        <v>1085</v>
      </c>
      <c r="B37" s="16" t="s">
        <v>1056</v>
      </c>
      <c r="C37" s="17" t="s">
        <v>827</v>
      </c>
      <c r="D37" s="18">
        <v>0</v>
      </c>
      <c r="E37" s="18">
        <v>0</v>
      </c>
      <c r="F37" s="18">
        <v>8.647199999999998</v>
      </c>
      <c r="G37" s="18">
        <v>-6.82</v>
      </c>
      <c r="H37" s="10">
        <v>5.85</v>
      </c>
      <c r="I37" s="11">
        <f t="shared" si="0"/>
        <v>7.68</v>
      </c>
    </row>
    <row r="38" spans="1:9" ht="14.25" x14ac:dyDescent="0.2">
      <c r="A38" s="17" t="s">
        <v>1086</v>
      </c>
      <c r="B38" s="16" t="s">
        <v>1065</v>
      </c>
      <c r="C38" s="17" t="s">
        <v>827</v>
      </c>
      <c r="D38" s="18">
        <v>0</v>
      </c>
      <c r="E38" s="18">
        <v>0</v>
      </c>
      <c r="F38" s="18">
        <v>8.9499999999999993</v>
      </c>
      <c r="G38" s="18">
        <v>-5.25</v>
      </c>
      <c r="H38" s="10">
        <v>6.06</v>
      </c>
      <c r="I38" s="11">
        <f t="shared" si="0"/>
        <v>9.76</v>
      </c>
    </row>
    <row r="39" spans="1:9" ht="14.25" x14ac:dyDescent="0.2">
      <c r="A39" s="17" t="s">
        <v>1087</v>
      </c>
      <c r="B39" s="16" t="s">
        <v>1054</v>
      </c>
      <c r="C39" s="17" t="s">
        <v>1042</v>
      </c>
      <c r="D39" s="18">
        <v>1.41</v>
      </c>
      <c r="E39" s="18">
        <v>0</v>
      </c>
      <c r="F39" s="18">
        <v>4.915649999999971</v>
      </c>
      <c r="G39" s="18">
        <v>-2</v>
      </c>
      <c r="H39" s="10">
        <v>3.32</v>
      </c>
      <c r="I39" s="11">
        <f t="shared" si="0"/>
        <v>7.65</v>
      </c>
    </row>
    <row r="40" spans="1:9" ht="14.25" x14ac:dyDescent="0.2">
      <c r="A40" s="17" t="s">
        <v>1088</v>
      </c>
      <c r="B40" s="16" t="s">
        <v>1056</v>
      </c>
      <c r="C40" s="17" t="s">
        <v>831</v>
      </c>
      <c r="D40" s="18">
        <v>0</v>
      </c>
      <c r="E40" s="18">
        <v>0</v>
      </c>
      <c r="F40" s="18">
        <v>8.5497000000000298</v>
      </c>
      <c r="G40" s="18">
        <v>-1.06</v>
      </c>
      <c r="H40" s="10">
        <v>5.79</v>
      </c>
      <c r="I40" s="11">
        <f t="shared" si="0"/>
        <v>13.28</v>
      </c>
    </row>
    <row r="41" spans="1:9" ht="14.25" x14ac:dyDescent="0.2">
      <c r="A41" s="15" t="s">
        <v>1289</v>
      </c>
      <c r="B41" s="16" t="s">
        <v>1094</v>
      </c>
      <c r="C41" s="17" t="s">
        <v>1290</v>
      </c>
      <c r="D41" s="18">
        <v>0</v>
      </c>
      <c r="E41" s="18">
        <v>0</v>
      </c>
      <c r="F41" s="18">
        <v>7.11</v>
      </c>
      <c r="G41" s="18">
        <v>-3.67</v>
      </c>
      <c r="H41" s="10">
        <v>4.8099999999999996</v>
      </c>
      <c r="I41" s="11">
        <f t="shared" si="0"/>
        <v>8.25</v>
      </c>
    </row>
    <row r="42" spans="1:9" ht="14.25" x14ac:dyDescent="0.2">
      <c r="A42" s="17" t="s">
        <v>1089</v>
      </c>
      <c r="B42" s="16" t="s">
        <v>1056</v>
      </c>
      <c r="C42" s="17" t="s">
        <v>460</v>
      </c>
      <c r="D42" s="18">
        <v>0.02</v>
      </c>
      <c r="E42" s="18">
        <v>0</v>
      </c>
      <c r="F42" s="18">
        <v>8.7785999999999831</v>
      </c>
      <c r="G42" s="18">
        <v>-2.84</v>
      </c>
      <c r="H42" s="10">
        <v>5.94</v>
      </c>
      <c r="I42" s="11">
        <f t="shared" si="0"/>
        <v>11.9</v>
      </c>
    </row>
    <row r="43" spans="1:9" ht="14.25" x14ac:dyDescent="0.2">
      <c r="A43" s="17" t="s">
        <v>1090</v>
      </c>
      <c r="B43" s="16" t="s">
        <v>1056</v>
      </c>
      <c r="C43" s="17" t="s">
        <v>593</v>
      </c>
      <c r="D43" s="18">
        <v>0.08</v>
      </c>
      <c r="E43" s="18">
        <v>0</v>
      </c>
      <c r="F43" s="18">
        <v>6.6457500000000209</v>
      </c>
      <c r="G43" s="18">
        <v>-3.29</v>
      </c>
      <c r="H43" s="10">
        <v>4.5</v>
      </c>
      <c r="I43" s="11">
        <f t="shared" si="0"/>
        <v>7.94</v>
      </c>
    </row>
    <row r="44" spans="1:9" ht="14.25" x14ac:dyDescent="0.2">
      <c r="A44" s="17" t="s">
        <v>1091</v>
      </c>
      <c r="B44" s="16" t="s">
        <v>1056</v>
      </c>
      <c r="C44" s="17" t="s">
        <v>869</v>
      </c>
      <c r="D44" s="18">
        <v>0</v>
      </c>
      <c r="E44" s="18">
        <v>0</v>
      </c>
      <c r="F44" s="18">
        <v>8.8474499999999807</v>
      </c>
      <c r="G44" s="18">
        <v>-4.0999999999999996</v>
      </c>
      <c r="H44" s="10">
        <v>5.99</v>
      </c>
      <c r="I44" s="11">
        <f t="shared" si="0"/>
        <v>10.74</v>
      </c>
    </row>
    <row r="45" spans="1:9" ht="14.25" x14ac:dyDescent="0.2">
      <c r="A45" s="15" t="s">
        <v>1291</v>
      </c>
      <c r="B45" s="16" t="s">
        <v>1056</v>
      </c>
      <c r="C45" s="17" t="s">
        <v>629</v>
      </c>
      <c r="D45" s="18">
        <v>0</v>
      </c>
      <c r="E45" s="18">
        <v>0</v>
      </c>
      <c r="F45" s="18">
        <v>10.65</v>
      </c>
      <c r="G45" s="18">
        <v>-1.42</v>
      </c>
      <c r="H45" s="10">
        <v>7.2</v>
      </c>
      <c r="I45" s="11">
        <f t="shared" si="0"/>
        <v>16.43</v>
      </c>
    </row>
    <row r="46" spans="1:9" ht="14.25" x14ac:dyDescent="0.2">
      <c r="A46" s="15" t="s">
        <v>1292</v>
      </c>
      <c r="B46" s="16" t="s">
        <v>1065</v>
      </c>
      <c r="C46" s="17" t="s">
        <v>629</v>
      </c>
      <c r="D46" s="18">
        <v>0</v>
      </c>
      <c r="E46" s="18">
        <v>0</v>
      </c>
      <c r="F46" s="18">
        <v>11.27</v>
      </c>
      <c r="G46" s="18">
        <v>-1.72</v>
      </c>
      <c r="H46" s="10">
        <v>7.62</v>
      </c>
      <c r="I46" s="11">
        <f t="shared" si="0"/>
        <v>17.170000000000002</v>
      </c>
    </row>
    <row r="47" spans="1:9" ht="14.25" x14ac:dyDescent="0.2">
      <c r="A47" s="17" t="s">
        <v>1092</v>
      </c>
      <c r="B47" s="16" t="s">
        <v>1056</v>
      </c>
      <c r="C47" s="17" t="s">
        <v>154</v>
      </c>
      <c r="D47" s="18">
        <v>1.23</v>
      </c>
      <c r="E47" s="18">
        <v>0</v>
      </c>
      <c r="F47" s="18">
        <v>8.5300499999999602</v>
      </c>
      <c r="G47" s="18">
        <v>-2.87</v>
      </c>
      <c r="H47" s="10">
        <v>5.77</v>
      </c>
      <c r="I47" s="11">
        <f t="shared" si="0"/>
        <v>12.66</v>
      </c>
    </row>
    <row r="48" spans="1:9" ht="14.25" x14ac:dyDescent="0.2">
      <c r="A48" s="17" t="s">
        <v>1093</v>
      </c>
      <c r="B48" s="16" t="s">
        <v>1094</v>
      </c>
      <c r="C48" s="17" t="s">
        <v>639</v>
      </c>
      <c r="D48" s="18">
        <v>0</v>
      </c>
      <c r="E48" s="18">
        <v>0</v>
      </c>
      <c r="F48" s="18">
        <v>4.0364999999999895</v>
      </c>
      <c r="G48" s="18">
        <v>-1.93</v>
      </c>
      <c r="H48" s="10">
        <v>2.73</v>
      </c>
      <c r="I48" s="11">
        <f t="shared" si="0"/>
        <v>4.84</v>
      </c>
    </row>
    <row r="49" spans="1:9" ht="14.25" x14ac:dyDescent="0.2">
      <c r="A49" s="17" t="s">
        <v>1095</v>
      </c>
      <c r="B49" s="16" t="s">
        <v>1096</v>
      </c>
      <c r="C49" s="17" t="s">
        <v>639</v>
      </c>
      <c r="D49" s="18">
        <v>0</v>
      </c>
      <c r="E49" s="18">
        <v>0</v>
      </c>
      <c r="F49" s="18">
        <v>4.3930500000000166</v>
      </c>
      <c r="G49" s="18">
        <v>-2</v>
      </c>
      <c r="H49" s="10">
        <v>2.97</v>
      </c>
      <c r="I49" s="11">
        <f t="shared" si="0"/>
        <v>5.36</v>
      </c>
    </row>
    <row r="50" spans="1:9" ht="14.25" x14ac:dyDescent="0.2">
      <c r="A50" s="17" t="s">
        <v>1097</v>
      </c>
      <c r="B50" s="16" t="s">
        <v>1056</v>
      </c>
      <c r="C50" s="17" t="s">
        <v>639</v>
      </c>
      <c r="D50" s="18">
        <v>0</v>
      </c>
      <c r="E50" s="18">
        <v>0</v>
      </c>
      <c r="F50" s="18">
        <v>6.7489499999999794</v>
      </c>
      <c r="G50" s="18">
        <v>-3.54</v>
      </c>
      <c r="H50" s="10">
        <v>4.57</v>
      </c>
      <c r="I50" s="11">
        <f t="shared" si="0"/>
        <v>7.78</v>
      </c>
    </row>
    <row r="51" spans="1:9" ht="14.25" x14ac:dyDescent="0.2">
      <c r="A51" s="17" t="s">
        <v>1098</v>
      </c>
      <c r="B51" s="16" t="s">
        <v>1056</v>
      </c>
      <c r="C51" s="17" t="s">
        <v>206</v>
      </c>
      <c r="D51" s="18">
        <v>0.48</v>
      </c>
      <c r="E51" s="18">
        <v>0</v>
      </c>
      <c r="F51" s="18">
        <v>8.6899499999999534</v>
      </c>
      <c r="G51" s="18">
        <v>-2.0499999999999998</v>
      </c>
      <c r="H51" s="10">
        <v>5.88</v>
      </c>
      <c r="I51" s="11">
        <f t="shared" si="0"/>
        <v>13</v>
      </c>
    </row>
    <row r="52" spans="1:9" ht="14.25" x14ac:dyDescent="0.2">
      <c r="A52" s="17" t="s">
        <v>1099</v>
      </c>
      <c r="B52" s="16" t="s">
        <v>1056</v>
      </c>
      <c r="C52" s="17" t="s">
        <v>547</v>
      </c>
      <c r="D52" s="18">
        <v>0</v>
      </c>
      <c r="E52" s="18">
        <v>0</v>
      </c>
      <c r="F52" s="18">
        <v>6.9778499999999894</v>
      </c>
      <c r="G52" s="18">
        <v>-0.59</v>
      </c>
      <c r="H52" s="10">
        <v>4.72</v>
      </c>
      <c r="I52" s="11">
        <f t="shared" si="0"/>
        <v>11.11</v>
      </c>
    </row>
    <row r="53" spans="1:9" ht="14.25" x14ac:dyDescent="0.2">
      <c r="A53" s="17" t="s">
        <v>1100</v>
      </c>
      <c r="B53" s="16" t="s">
        <v>1056</v>
      </c>
      <c r="C53" s="17" t="s">
        <v>903</v>
      </c>
      <c r="D53" s="18">
        <v>0</v>
      </c>
      <c r="E53" s="18">
        <v>0</v>
      </c>
      <c r="F53" s="18">
        <v>8.8596000000000004</v>
      </c>
      <c r="G53" s="18">
        <v>-1.77</v>
      </c>
      <c r="H53" s="10">
        <v>6</v>
      </c>
      <c r="I53" s="11">
        <f t="shared" si="0"/>
        <v>13.09</v>
      </c>
    </row>
    <row r="54" spans="1:9" ht="14.25" x14ac:dyDescent="0.2">
      <c r="A54" s="17" t="s">
        <v>1101</v>
      </c>
      <c r="B54" s="16" t="s">
        <v>1096</v>
      </c>
      <c r="C54" s="17" t="s">
        <v>407</v>
      </c>
      <c r="D54" s="18">
        <v>0.28000000000000003</v>
      </c>
      <c r="E54" s="18">
        <v>0</v>
      </c>
      <c r="F54" s="18">
        <v>7.3363499999999817</v>
      </c>
      <c r="G54" s="18">
        <v>-1.03</v>
      </c>
      <c r="H54" s="10">
        <v>4.96</v>
      </c>
      <c r="I54" s="11">
        <f t="shared" si="0"/>
        <v>11.55</v>
      </c>
    </row>
    <row r="55" spans="1:9" ht="14.25" x14ac:dyDescent="0.2">
      <c r="A55" s="17" t="s">
        <v>1102</v>
      </c>
      <c r="B55" s="16" t="s">
        <v>1065</v>
      </c>
      <c r="C55" s="17" t="s">
        <v>563</v>
      </c>
      <c r="D55" s="18">
        <v>0</v>
      </c>
      <c r="E55" s="18">
        <v>0</v>
      </c>
      <c r="F55" s="18">
        <v>12.1</v>
      </c>
      <c r="G55" s="18">
        <v>-2.2400000000000002</v>
      </c>
      <c r="H55" s="10">
        <v>8.19</v>
      </c>
      <c r="I55" s="11">
        <f t="shared" si="0"/>
        <v>18.05</v>
      </c>
    </row>
    <row r="56" spans="1:9" ht="14.25" x14ac:dyDescent="0.2">
      <c r="A56" s="17" t="s">
        <v>1103</v>
      </c>
      <c r="B56" s="16" t="s">
        <v>1096</v>
      </c>
      <c r="C56" s="17" t="s">
        <v>563</v>
      </c>
      <c r="D56" s="18">
        <v>0</v>
      </c>
      <c r="E56" s="18">
        <v>0</v>
      </c>
      <c r="F56" s="18">
        <v>6.1120500000000106</v>
      </c>
      <c r="G56" s="18">
        <v>-2.23</v>
      </c>
      <c r="H56" s="10">
        <v>4.1399999999999997</v>
      </c>
      <c r="I56" s="11">
        <f t="shared" si="0"/>
        <v>8.02</v>
      </c>
    </row>
    <row r="57" spans="1:9" ht="14.25" x14ac:dyDescent="0.2">
      <c r="A57" s="17" t="s">
        <v>1104</v>
      </c>
      <c r="B57" s="16" t="s">
        <v>1056</v>
      </c>
      <c r="C57" s="17" t="s">
        <v>563</v>
      </c>
      <c r="D57" s="18">
        <v>0</v>
      </c>
      <c r="E57" s="18">
        <v>0</v>
      </c>
      <c r="F57" s="18">
        <v>6.3277499999999804</v>
      </c>
      <c r="G57" s="18">
        <v>-2.2200000000000002</v>
      </c>
      <c r="H57" s="10">
        <v>4.28</v>
      </c>
      <c r="I57" s="11">
        <f t="shared" si="0"/>
        <v>8.39</v>
      </c>
    </row>
    <row r="58" spans="1:9" ht="14.25" x14ac:dyDescent="0.2">
      <c r="A58" s="17" t="s">
        <v>1105</v>
      </c>
      <c r="B58" s="16" t="s">
        <v>1056</v>
      </c>
      <c r="C58" s="17" t="s">
        <v>114</v>
      </c>
      <c r="D58" s="18">
        <v>0.01</v>
      </c>
      <c r="E58" s="18">
        <v>0</v>
      </c>
      <c r="F58" s="18">
        <v>8.0740499999999429</v>
      </c>
      <c r="G58" s="18">
        <v>-2.19</v>
      </c>
      <c r="H58" s="10">
        <v>5.46</v>
      </c>
      <c r="I58" s="11">
        <f t="shared" si="0"/>
        <v>11.35</v>
      </c>
    </row>
    <row r="59" spans="1:9" ht="14.25" x14ac:dyDescent="0.2">
      <c r="A59" s="17" t="s">
        <v>1106</v>
      </c>
      <c r="B59" s="16" t="s">
        <v>1096</v>
      </c>
      <c r="C59" s="17" t="s">
        <v>363</v>
      </c>
      <c r="D59" s="18">
        <v>0.36</v>
      </c>
      <c r="E59" s="18">
        <v>0</v>
      </c>
      <c r="F59" s="18">
        <v>7.2590999999999894</v>
      </c>
      <c r="G59" s="18">
        <v>-5.41</v>
      </c>
      <c r="H59" s="10">
        <v>4.91</v>
      </c>
      <c r="I59" s="11">
        <f t="shared" si="0"/>
        <v>7.12</v>
      </c>
    </row>
    <row r="60" spans="1:9" ht="14.25" x14ac:dyDescent="0.2">
      <c r="A60" s="17" t="s">
        <v>1107</v>
      </c>
      <c r="B60" s="16" t="s">
        <v>1056</v>
      </c>
      <c r="C60" s="17" t="s">
        <v>273</v>
      </c>
      <c r="D60" s="18">
        <v>0.18</v>
      </c>
      <c r="E60" s="18">
        <v>0</v>
      </c>
      <c r="F60" s="18">
        <v>8.7302999999999429</v>
      </c>
      <c r="G60" s="18">
        <v>-1.63</v>
      </c>
      <c r="H60" s="10">
        <v>5.91</v>
      </c>
      <c r="I60" s="11">
        <f t="shared" si="0"/>
        <v>13.19</v>
      </c>
    </row>
    <row r="61" spans="1:9" ht="14.25" x14ac:dyDescent="0.2">
      <c r="A61" s="17" t="s">
        <v>1108</v>
      </c>
      <c r="B61" s="16" t="s">
        <v>1054</v>
      </c>
      <c r="C61" s="17" t="s">
        <v>18</v>
      </c>
      <c r="D61" s="18">
        <v>1.88</v>
      </c>
      <c r="E61" s="18">
        <v>0</v>
      </c>
      <c r="F61" s="18">
        <v>6.58</v>
      </c>
      <c r="G61" s="18">
        <v>-1.28</v>
      </c>
      <c r="H61" s="10">
        <v>4.45</v>
      </c>
      <c r="I61" s="11">
        <f t="shared" si="0"/>
        <v>11.63</v>
      </c>
    </row>
    <row r="62" spans="1:9" ht="14.25" x14ac:dyDescent="0.2">
      <c r="A62" s="17" t="s">
        <v>1109</v>
      </c>
      <c r="B62" s="16" t="s">
        <v>1094</v>
      </c>
      <c r="C62" s="17" t="s">
        <v>18</v>
      </c>
      <c r="D62" s="18">
        <v>1.88</v>
      </c>
      <c r="E62" s="18">
        <v>0</v>
      </c>
      <c r="F62" s="18">
        <v>6.38</v>
      </c>
      <c r="G62" s="18">
        <v>-2.44</v>
      </c>
      <c r="H62" s="10">
        <v>4.3099999999999996</v>
      </c>
      <c r="I62" s="11">
        <f t="shared" si="0"/>
        <v>10.130000000000001</v>
      </c>
    </row>
    <row r="63" spans="1:9" ht="14.25" x14ac:dyDescent="0.2">
      <c r="A63" s="17" t="s">
        <v>1110</v>
      </c>
      <c r="B63" s="16" t="s">
        <v>1096</v>
      </c>
      <c r="C63" s="17" t="s">
        <v>18</v>
      </c>
      <c r="D63" s="18">
        <v>1.88</v>
      </c>
      <c r="E63" s="18">
        <v>0</v>
      </c>
      <c r="F63" s="18">
        <v>9.8073000000000548</v>
      </c>
      <c r="G63" s="18">
        <v>0</v>
      </c>
      <c r="H63" s="10">
        <v>6.64</v>
      </c>
      <c r="I63" s="11">
        <f t="shared" si="0"/>
        <v>18.329999999999998</v>
      </c>
    </row>
    <row r="64" spans="1:9" ht="14.25" x14ac:dyDescent="0.2">
      <c r="A64" s="17" t="s">
        <v>1111</v>
      </c>
      <c r="B64" s="16" t="s">
        <v>1056</v>
      </c>
      <c r="C64" s="17" t="s">
        <v>18</v>
      </c>
      <c r="D64" s="18">
        <v>1.88</v>
      </c>
      <c r="E64" s="18">
        <v>0</v>
      </c>
      <c r="F64" s="18">
        <v>9.82</v>
      </c>
      <c r="G64" s="18">
        <v>-1.95</v>
      </c>
      <c r="H64" s="10">
        <v>6.64</v>
      </c>
      <c r="I64" s="11">
        <f t="shared" si="0"/>
        <v>16.39</v>
      </c>
    </row>
    <row r="65" spans="1:9" ht="14.25" x14ac:dyDescent="0.2">
      <c r="A65" s="17" t="s">
        <v>1112</v>
      </c>
      <c r="B65" s="16" t="s">
        <v>1056</v>
      </c>
      <c r="C65" s="17" t="s">
        <v>212</v>
      </c>
      <c r="D65" s="18">
        <v>0.96</v>
      </c>
      <c r="E65" s="18">
        <v>0</v>
      </c>
      <c r="F65" s="18">
        <v>6.8887500000000159</v>
      </c>
      <c r="G65" s="18">
        <v>-4.38</v>
      </c>
      <c r="H65" s="10">
        <v>4.66</v>
      </c>
      <c r="I65" s="11">
        <f t="shared" si="0"/>
        <v>8.1300000000000008</v>
      </c>
    </row>
    <row r="66" spans="1:9" ht="14.25" x14ac:dyDescent="0.2">
      <c r="A66" s="17" t="s">
        <v>1113</v>
      </c>
      <c r="B66" s="16" t="s">
        <v>1056</v>
      </c>
      <c r="C66" s="17" t="s">
        <v>3</v>
      </c>
      <c r="D66" s="18">
        <v>0</v>
      </c>
      <c r="E66" s="18">
        <v>0</v>
      </c>
      <c r="F66" s="18">
        <v>8.1552000000000362</v>
      </c>
      <c r="G66" s="18">
        <v>-1.9</v>
      </c>
      <c r="H66" s="10">
        <v>5.53</v>
      </c>
      <c r="I66" s="11">
        <f t="shared" si="0"/>
        <v>11.79</v>
      </c>
    </row>
    <row r="67" spans="1:9" ht="14.25" x14ac:dyDescent="0.2">
      <c r="A67" s="15" t="s">
        <v>1241</v>
      </c>
      <c r="B67" s="16" t="s">
        <v>1065</v>
      </c>
      <c r="C67" s="17" t="s">
        <v>3</v>
      </c>
      <c r="D67" s="18">
        <v>0</v>
      </c>
      <c r="E67" s="18">
        <v>0</v>
      </c>
      <c r="F67" s="18">
        <v>22.31</v>
      </c>
      <c r="G67" s="18">
        <v>-1.24</v>
      </c>
      <c r="H67" s="10">
        <v>15.11</v>
      </c>
      <c r="I67" s="11">
        <f t="shared" si="0"/>
        <v>36.18</v>
      </c>
    </row>
    <row r="68" spans="1:9" ht="14.25" x14ac:dyDescent="0.2">
      <c r="A68" s="17" t="s">
        <v>1114</v>
      </c>
      <c r="B68" s="16" t="s">
        <v>1054</v>
      </c>
      <c r="C68" s="17" t="s">
        <v>947</v>
      </c>
      <c r="D68" s="18">
        <v>0</v>
      </c>
      <c r="E68" s="18">
        <v>0</v>
      </c>
      <c r="F68" s="18">
        <v>7.1856000000000222</v>
      </c>
      <c r="G68" s="18">
        <v>-0.43</v>
      </c>
      <c r="H68" s="10">
        <v>4.8600000000000003</v>
      </c>
      <c r="I68" s="11">
        <f t="shared" si="0"/>
        <v>11.62</v>
      </c>
    </row>
    <row r="69" spans="1:9" ht="14.25" x14ac:dyDescent="0.2">
      <c r="A69" s="17" t="s">
        <v>1115</v>
      </c>
      <c r="B69" s="16" t="s">
        <v>1056</v>
      </c>
      <c r="C69" s="17" t="s">
        <v>947</v>
      </c>
      <c r="D69" s="18">
        <v>0</v>
      </c>
      <c r="E69" s="18">
        <v>0</v>
      </c>
      <c r="F69" s="18">
        <v>9.4357499999999845</v>
      </c>
      <c r="G69" s="18">
        <v>-1.58</v>
      </c>
      <c r="H69" s="10">
        <v>6.38</v>
      </c>
      <c r="I69" s="11">
        <f t="shared" si="0"/>
        <v>14.24</v>
      </c>
    </row>
    <row r="70" spans="1:9" ht="14.25" x14ac:dyDescent="0.2">
      <c r="A70" s="17" t="s">
        <v>1116</v>
      </c>
      <c r="B70" s="16" t="s">
        <v>1096</v>
      </c>
      <c r="C70" s="17" t="s">
        <v>951</v>
      </c>
      <c r="D70" s="18">
        <v>0</v>
      </c>
      <c r="E70" s="18">
        <v>0</v>
      </c>
      <c r="F70" s="18">
        <v>7.8246000000000322</v>
      </c>
      <c r="G70" s="18">
        <v>-1.73</v>
      </c>
      <c r="H70" s="10">
        <v>5.29</v>
      </c>
      <c r="I70" s="11">
        <f t="shared" ref="I70:I101" si="1">ROUND(D70+E70+F70+G70+H70,2)</f>
        <v>11.38</v>
      </c>
    </row>
    <row r="71" spans="1:9" ht="14.25" x14ac:dyDescent="0.2">
      <c r="A71" s="17" t="s">
        <v>1117</v>
      </c>
      <c r="B71" s="16" t="s">
        <v>1056</v>
      </c>
      <c r="C71" s="17" t="s">
        <v>571</v>
      </c>
      <c r="D71" s="18">
        <v>0.1</v>
      </c>
      <c r="E71" s="18">
        <v>0</v>
      </c>
      <c r="F71" s="18">
        <v>7.3516500000000065</v>
      </c>
      <c r="G71" s="18">
        <v>-2.4300000000000002</v>
      </c>
      <c r="H71" s="10">
        <v>4.97</v>
      </c>
      <c r="I71" s="11">
        <f t="shared" si="1"/>
        <v>9.99</v>
      </c>
    </row>
    <row r="72" spans="1:9" ht="14.25" x14ac:dyDescent="0.2">
      <c r="A72" s="17" t="s">
        <v>1118</v>
      </c>
      <c r="B72" s="16" t="s">
        <v>1056</v>
      </c>
      <c r="C72" s="17" t="s">
        <v>953</v>
      </c>
      <c r="D72" s="18">
        <v>0</v>
      </c>
      <c r="E72" s="18">
        <v>0</v>
      </c>
      <c r="F72" s="18">
        <v>8.9115000000000464</v>
      </c>
      <c r="G72" s="18">
        <v>-1.06</v>
      </c>
      <c r="H72" s="10">
        <v>6.03</v>
      </c>
      <c r="I72" s="11">
        <f t="shared" si="1"/>
        <v>13.88</v>
      </c>
    </row>
    <row r="73" spans="1:9" ht="14.25" x14ac:dyDescent="0.2">
      <c r="A73" s="17" t="s">
        <v>1119</v>
      </c>
      <c r="B73" s="16" t="s">
        <v>1094</v>
      </c>
      <c r="C73" s="17" t="s">
        <v>491</v>
      </c>
      <c r="D73" s="18">
        <v>0.01</v>
      </c>
      <c r="E73" s="18">
        <v>0</v>
      </c>
      <c r="F73" s="18">
        <v>4.4340000000000259</v>
      </c>
      <c r="G73" s="18">
        <v>-1.56</v>
      </c>
      <c r="H73" s="10">
        <v>3</v>
      </c>
      <c r="I73" s="11">
        <f t="shared" si="1"/>
        <v>5.88</v>
      </c>
    </row>
    <row r="74" spans="1:9" ht="14.25" x14ac:dyDescent="0.2">
      <c r="A74" s="17" t="s">
        <v>1120</v>
      </c>
      <c r="B74" s="16" t="s">
        <v>1056</v>
      </c>
      <c r="C74" s="17" t="s">
        <v>705</v>
      </c>
      <c r="D74" s="18">
        <v>0.01</v>
      </c>
      <c r="E74" s="18">
        <v>0</v>
      </c>
      <c r="F74" s="18">
        <v>7.1822999999999979</v>
      </c>
      <c r="G74" s="18">
        <v>-3.06</v>
      </c>
      <c r="H74" s="10">
        <v>4.8600000000000003</v>
      </c>
      <c r="I74" s="11">
        <f t="shared" si="1"/>
        <v>8.99</v>
      </c>
    </row>
    <row r="75" spans="1:9" ht="14.25" x14ac:dyDescent="0.2">
      <c r="A75" s="17" t="s">
        <v>1121</v>
      </c>
      <c r="B75" s="16" t="s">
        <v>1056</v>
      </c>
      <c r="C75" s="17" t="s">
        <v>100</v>
      </c>
      <c r="D75" s="18">
        <v>0.1</v>
      </c>
      <c r="E75" s="18">
        <v>0</v>
      </c>
      <c r="F75" s="18">
        <v>8.9542500000000018</v>
      </c>
      <c r="G75" s="18">
        <v>-2.82</v>
      </c>
      <c r="H75" s="10">
        <v>6.06</v>
      </c>
      <c r="I75" s="11">
        <f t="shared" si="1"/>
        <v>12.29</v>
      </c>
    </row>
    <row r="76" spans="1:9" ht="14.25" x14ac:dyDescent="0.2">
      <c r="A76" s="17" t="s">
        <v>1122</v>
      </c>
      <c r="B76" s="16" t="s">
        <v>1096</v>
      </c>
      <c r="C76" s="17" t="s">
        <v>236</v>
      </c>
      <c r="D76" s="18">
        <v>0.39</v>
      </c>
      <c r="E76" s="18">
        <v>0</v>
      </c>
      <c r="F76" s="18">
        <v>5.3248500000000263</v>
      </c>
      <c r="G76" s="18">
        <v>-0.79</v>
      </c>
      <c r="H76" s="10">
        <v>3.6</v>
      </c>
      <c r="I76" s="11">
        <f t="shared" si="1"/>
        <v>8.52</v>
      </c>
    </row>
    <row r="77" spans="1:9" ht="14.25" x14ac:dyDescent="0.2">
      <c r="A77" s="17" t="s">
        <v>1123</v>
      </c>
      <c r="B77" s="16" t="s">
        <v>1096</v>
      </c>
      <c r="C77" s="17" t="s">
        <v>963</v>
      </c>
      <c r="D77" s="18">
        <v>0</v>
      </c>
      <c r="E77" s="18">
        <v>0</v>
      </c>
      <c r="F77" s="18">
        <v>8.296950000000038</v>
      </c>
      <c r="G77" s="18">
        <v>-0.78</v>
      </c>
      <c r="H77" s="10">
        <v>5.61</v>
      </c>
      <c r="I77" s="11">
        <f t="shared" si="1"/>
        <v>13.13</v>
      </c>
    </row>
    <row r="78" spans="1:9" ht="14.25" x14ac:dyDescent="0.2">
      <c r="A78" s="17" t="s">
        <v>1124</v>
      </c>
      <c r="B78" s="16" t="s">
        <v>1125</v>
      </c>
      <c r="C78" s="17" t="s">
        <v>1038</v>
      </c>
      <c r="D78" s="18">
        <v>0.4</v>
      </c>
      <c r="E78" s="18">
        <v>242.15274745199994</v>
      </c>
      <c r="F78" s="18">
        <v>8.6999999999999993</v>
      </c>
      <c r="G78" s="18">
        <v>-1.0900000000000001</v>
      </c>
      <c r="H78" s="10">
        <v>5.88</v>
      </c>
      <c r="I78" s="11">
        <f t="shared" si="1"/>
        <v>256.04000000000002</v>
      </c>
    </row>
    <row r="79" spans="1:9" ht="14.25" x14ac:dyDescent="0.2">
      <c r="A79" s="17" t="s">
        <v>1126</v>
      </c>
      <c r="B79" s="16" t="s">
        <v>1065</v>
      </c>
      <c r="C79" s="17" t="s">
        <v>1038</v>
      </c>
      <c r="D79" s="18">
        <v>0</v>
      </c>
      <c r="E79" s="18">
        <v>365.50838046799998</v>
      </c>
      <c r="F79" s="18">
        <v>10.64</v>
      </c>
      <c r="G79" s="18">
        <v>-1.37</v>
      </c>
      <c r="H79" s="10">
        <v>7.2</v>
      </c>
      <c r="I79" s="11">
        <f t="shared" si="1"/>
        <v>381.98</v>
      </c>
    </row>
    <row r="80" spans="1:9" ht="14.25" x14ac:dyDescent="0.2">
      <c r="A80" s="17" t="s">
        <v>1127</v>
      </c>
      <c r="B80" s="16" t="s">
        <v>1054</v>
      </c>
      <c r="C80" s="17" t="s">
        <v>1044</v>
      </c>
      <c r="D80" s="18">
        <v>2.86</v>
      </c>
      <c r="E80" s="18">
        <v>0</v>
      </c>
      <c r="F80" s="18">
        <v>5.8771499999999719</v>
      </c>
      <c r="G80" s="18">
        <v>-1.1399999999999999</v>
      </c>
      <c r="H80" s="10">
        <v>3.93</v>
      </c>
      <c r="I80" s="11">
        <f t="shared" si="1"/>
        <v>11.53</v>
      </c>
    </row>
    <row r="81" spans="1:9" ht="14.25" x14ac:dyDescent="0.2">
      <c r="A81" s="17" t="s">
        <v>1128</v>
      </c>
      <c r="B81" s="16" t="s">
        <v>1065</v>
      </c>
      <c r="C81" s="17" t="s">
        <v>1043</v>
      </c>
      <c r="D81" s="18">
        <v>0</v>
      </c>
      <c r="E81" s="18">
        <v>146.23233588440399</v>
      </c>
      <c r="F81" s="18">
        <v>24.36</v>
      </c>
      <c r="G81" s="18">
        <v>-10.55</v>
      </c>
      <c r="H81" s="10">
        <v>16.47</v>
      </c>
      <c r="I81" s="11">
        <f t="shared" si="1"/>
        <v>176.51</v>
      </c>
    </row>
    <row r="82" spans="1:9" ht="14.25" x14ac:dyDescent="0.2">
      <c r="A82" s="17" t="s">
        <v>1129</v>
      </c>
      <c r="B82" s="16" t="s">
        <v>1065</v>
      </c>
      <c r="C82" s="17" t="s">
        <v>1130</v>
      </c>
      <c r="D82" s="18">
        <v>0</v>
      </c>
      <c r="E82" s="18">
        <v>61.571804447999995</v>
      </c>
      <c r="F82" s="18">
        <v>19.27</v>
      </c>
      <c r="G82" s="18">
        <v>-6.73</v>
      </c>
      <c r="H82" s="10">
        <v>13.04</v>
      </c>
      <c r="I82" s="11">
        <f t="shared" si="1"/>
        <v>87.15</v>
      </c>
    </row>
    <row r="83" spans="1:9" ht="14.25" x14ac:dyDescent="0.2">
      <c r="A83" s="17" t="s">
        <v>1131</v>
      </c>
      <c r="B83" s="16" t="s">
        <v>1054</v>
      </c>
      <c r="C83" s="17" t="s">
        <v>625</v>
      </c>
      <c r="D83" s="18">
        <v>0.03</v>
      </c>
      <c r="E83" s="18">
        <v>0</v>
      </c>
      <c r="F83" s="18">
        <v>6.611850000000004</v>
      </c>
      <c r="G83" s="18">
        <v>-0.48</v>
      </c>
      <c r="H83" s="10">
        <v>4.47</v>
      </c>
      <c r="I83" s="11">
        <f t="shared" si="1"/>
        <v>10.63</v>
      </c>
    </row>
    <row r="84" spans="1:9" ht="14.25" x14ac:dyDescent="0.2">
      <c r="A84" s="17" t="s">
        <v>1132</v>
      </c>
      <c r="B84" s="16" t="s">
        <v>1067</v>
      </c>
      <c r="C84" s="73" t="s">
        <v>625</v>
      </c>
      <c r="D84" s="18">
        <v>0.06</v>
      </c>
      <c r="E84" s="18">
        <v>167.61</v>
      </c>
      <c r="F84" s="18">
        <v>6.8224500000000035</v>
      </c>
      <c r="G84" s="18">
        <v>-1.79</v>
      </c>
      <c r="H84" s="10">
        <v>4.5999999999999996</v>
      </c>
      <c r="I84" s="11">
        <f t="shared" si="1"/>
        <v>177.3</v>
      </c>
    </row>
    <row r="85" spans="1:9" ht="14.25" x14ac:dyDescent="0.2">
      <c r="A85" s="17" t="s">
        <v>1133</v>
      </c>
      <c r="B85" s="16" t="s">
        <v>1094</v>
      </c>
      <c r="C85" s="17" t="s">
        <v>412</v>
      </c>
      <c r="D85" s="18">
        <v>0.39</v>
      </c>
      <c r="E85" s="18">
        <v>0</v>
      </c>
      <c r="F85" s="18">
        <v>6.479849999999999</v>
      </c>
      <c r="G85" s="18">
        <v>-5.08</v>
      </c>
      <c r="H85" s="10">
        <v>4.38</v>
      </c>
      <c r="I85" s="11">
        <f t="shared" si="1"/>
        <v>6.17</v>
      </c>
    </row>
    <row r="86" spans="1:9" ht="14.25" x14ac:dyDescent="0.2">
      <c r="A86" s="17" t="s">
        <v>1134</v>
      </c>
      <c r="B86" s="16" t="s">
        <v>1056</v>
      </c>
      <c r="C86" s="17" t="s">
        <v>412</v>
      </c>
      <c r="D86" s="18">
        <v>0.39</v>
      </c>
      <c r="E86" s="18">
        <v>0</v>
      </c>
      <c r="F86" s="18">
        <v>7.1763000000000261</v>
      </c>
      <c r="G86" s="18">
        <v>-4.9800000000000004</v>
      </c>
      <c r="H86" s="10">
        <v>4.8600000000000003</v>
      </c>
      <c r="I86" s="11">
        <f t="shared" si="1"/>
        <v>7.45</v>
      </c>
    </row>
    <row r="87" spans="1:9" ht="14.25" x14ac:dyDescent="0.2">
      <c r="A87" s="17" t="s">
        <v>1135</v>
      </c>
      <c r="B87" s="16" t="s">
        <v>1056</v>
      </c>
      <c r="C87" s="17" t="s">
        <v>1040</v>
      </c>
      <c r="D87" s="18">
        <v>0.12</v>
      </c>
      <c r="E87" s="18">
        <v>0</v>
      </c>
      <c r="F87" s="18">
        <v>9.4154999999999518</v>
      </c>
      <c r="G87" s="18">
        <v>-6.47</v>
      </c>
      <c r="H87" s="10">
        <v>6.37</v>
      </c>
      <c r="I87" s="11">
        <f t="shared" si="1"/>
        <v>9.44</v>
      </c>
    </row>
    <row r="88" spans="1:9" ht="14.25" x14ac:dyDescent="0.2">
      <c r="A88" s="17" t="s">
        <v>1136</v>
      </c>
      <c r="B88" s="16" t="s">
        <v>1094</v>
      </c>
      <c r="C88" s="17" t="s">
        <v>618</v>
      </c>
      <c r="D88" s="18">
        <v>0.04</v>
      </c>
      <c r="E88" s="18">
        <v>0</v>
      </c>
      <c r="F88" s="18">
        <v>4.3100999999999772</v>
      </c>
      <c r="G88" s="18">
        <v>-1.87</v>
      </c>
      <c r="H88" s="10">
        <v>2.92</v>
      </c>
      <c r="I88" s="11">
        <f t="shared" si="1"/>
        <v>5.4</v>
      </c>
    </row>
    <row r="89" spans="1:9" ht="14.25" x14ac:dyDescent="0.2">
      <c r="A89" s="17" t="s">
        <v>1137</v>
      </c>
      <c r="B89" s="16" t="s">
        <v>1056</v>
      </c>
      <c r="C89" s="17" t="s">
        <v>618</v>
      </c>
      <c r="D89" s="18">
        <v>0.04</v>
      </c>
      <c r="E89" s="18">
        <v>0</v>
      </c>
      <c r="F89" s="18">
        <v>6.4583999999999833</v>
      </c>
      <c r="G89" s="18">
        <v>-1.5</v>
      </c>
      <c r="H89" s="10">
        <v>4.37</v>
      </c>
      <c r="I89" s="11">
        <f t="shared" si="1"/>
        <v>9.3699999999999992</v>
      </c>
    </row>
    <row r="90" spans="1:9" ht="14.25" x14ac:dyDescent="0.2">
      <c r="A90" s="17" t="s">
        <v>1138</v>
      </c>
      <c r="B90" s="16" t="s">
        <v>1056</v>
      </c>
      <c r="C90" s="17" t="s">
        <v>458</v>
      </c>
      <c r="D90" s="18">
        <v>0.1</v>
      </c>
      <c r="E90" s="18">
        <v>0</v>
      </c>
      <c r="F90" s="18">
        <v>8.4356999999999971</v>
      </c>
      <c r="G90" s="18">
        <v>-1.84</v>
      </c>
      <c r="H90" s="10">
        <v>5.71</v>
      </c>
      <c r="I90" s="11">
        <f t="shared" si="1"/>
        <v>12.41</v>
      </c>
    </row>
    <row r="91" spans="1:9" ht="14.25" x14ac:dyDescent="0.2">
      <c r="A91" s="17" t="s">
        <v>1139</v>
      </c>
      <c r="B91" s="16" t="s">
        <v>1065</v>
      </c>
      <c r="C91" s="17" t="s">
        <v>1140</v>
      </c>
      <c r="D91" s="18">
        <v>0</v>
      </c>
      <c r="E91" s="18">
        <v>0</v>
      </c>
      <c r="F91" s="18">
        <v>20.329999999999998</v>
      </c>
      <c r="G91" s="18">
        <v>-7.98</v>
      </c>
      <c r="H91" s="10">
        <v>13.74</v>
      </c>
      <c r="I91" s="11">
        <f t="shared" si="1"/>
        <v>26.09</v>
      </c>
    </row>
    <row r="92" spans="1:9" ht="14.25" x14ac:dyDescent="0.2">
      <c r="A92" s="17" t="s">
        <v>1141</v>
      </c>
      <c r="B92" s="16" t="s">
        <v>1056</v>
      </c>
      <c r="C92" s="17" t="s">
        <v>1012</v>
      </c>
      <c r="D92" s="18">
        <v>0</v>
      </c>
      <c r="E92" s="18">
        <v>0</v>
      </c>
      <c r="F92" s="18">
        <v>7.9423500000000331</v>
      </c>
      <c r="G92" s="18">
        <v>-6.83</v>
      </c>
      <c r="H92" s="10">
        <v>5.37</v>
      </c>
      <c r="I92" s="11">
        <f t="shared" si="1"/>
        <v>6.48</v>
      </c>
    </row>
    <row r="93" spans="1:9" ht="14.25" x14ac:dyDescent="0.2">
      <c r="A93" s="17" t="s">
        <v>1142</v>
      </c>
      <c r="B93" s="16" t="s">
        <v>1056</v>
      </c>
      <c r="C93" s="17" t="s">
        <v>8</v>
      </c>
      <c r="D93" s="18">
        <v>1.73</v>
      </c>
      <c r="E93" s="18">
        <v>0</v>
      </c>
      <c r="F93" s="18">
        <v>9.4499999999999993</v>
      </c>
      <c r="G93" s="18">
        <v>-3.1</v>
      </c>
      <c r="H93" s="10">
        <v>6.33</v>
      </c>
      <c r="I93" s="11">
        <f t="shared" si="1"/>
        <v>14.41</v>
      </c>
    </row>
    <row r="94" spans="1:9" ht="14.25" x14ac:dyDescent="0.2">
      <c r="A94" s="17" t="s">
        <v>1143</v>
      </c>
      <c r="B94" s="16" t="s">
        <v>1056</v>
      </c>
      <c r="C94" s="17" t="s">
        <v>1014</v>
      </c>
      <c r="D94" s="18">
        <v>0</v>
      </c>
      <c r="E94" s="18">
        <v>0</v>
      </c>
      <c r="F94" s="18">
        <v>6.8281499999999937</v>
      </c>
      <c r="G94" s="18">
        <v>-1.17</v>
      </c>
      <c r="H94" s="10">
        <v>4.62</v>
      </c>
      <c r="I94" s="11">
        <f t="shared" si="1"/>
        <v>10.28</v>
      </c>
    </row>
    <row r="95" spans="1:9" ht="14.25" x14ac:dyDescent="0.2">
      <c r="A95" s="17" t="s">
        <v>1144</v>
      </c>
      <c r="B95" s="16" t="s">
        <v>1056</v>
      </c>
      <c r="C95" s="17" t="s">
        <v>691</v>
      </c>
      <c r="D95" s="18">
        <v>0</v>
      </c>
      <c r="E95" s="18">
        <v>0</v>
      </c>
      <c r="F95" s="18">
        <v>7.259399999999971</v>
      </c>
      <c r="G95" s="18">
        <v>-2.5</v>
      </c>
      <c r="H95" s="10">
        <v>4.91</v>
      </c>
      <c r="I95" s="11">
        <f t="shared" si="1"/>
        <v>9.67</v>
      </c>
    </row>
    <row r="96" spans="1:9" ht="14.25" x14ac:dyDescent="0.2">
      <c r="A96" s="17" t="s">
        <v>1145</v>
      </c>
      <c r="B96" s="16" t="s">
        <v>1056</v>
      </c>
      <c r="C96" s="17" t="s">
        <v>549</v>
      </c>
      <c r="D96" s="18">
        <v>0.04</v>
      </c>
      <c r="E96" s="18">
        <v>0</v>
      </c>
      <c r="F96" s="18">
        <v>6.5663999999999874</v>
      </c>
      <c r="G96" s="18">
        <v>0</v>
      </c>
      <c r="H96" s="10">
        <v>4.4400000000000004</v>
      </c>
      <c r="I96" s="11">
        <f t="shared" si="1"/>
        <v>11.05</v>
      </c>
    </row>
    <row r="97" spans="1:9" ht="14.25" x14ac:dyDescent="0.2">
      <c r="A97" s="17" t="s">
        <v>1146</v>
      </c>
      <c r="B97" s="16" t="s">
        <v>1094</v>
      </c>
      <c r="C97" s="17" t="s">
        <v>549</v>
      </c>
      <c r="D97" s="18">
        <v>0.04</v>
      </c>
      <c r="E97" s="18">
        <v>0</v>
      </c>
      <c r="F97" s="18">
        <v>4.9579499999999825</v>
      </c>
      <c r="G97" s="18">
        <v>-2.0099999999999998</v>
      </c>
      <c r="H97" s="10">
        <v>3.35</v>
      </c>
      <c r="I97" s="11">
        <f t="shared" si="1"/>
        <v>6.34</v>
      </c>
    </row>
    <row r="98" spans="1:9" ht="14.25" x14ac:dyDescent="0.2">
      <c r="A98" s="17" t="s">
        <v>1280</v>
      </c>
      <c r="B98" s="16" t="s">
        <v>1056</v>
      </c>
      <c r="C98" s="17" t="s">
        <v>1279</v>
      </c>
      <c r="D98" s="18">
        <v>0</v>
      </c>
      <c r="E98" s="18">
        <v>0</v>
      </c>
      <c r="F98" s="18">
        <v>5.9116500000000087</v>
      </c>
      <c r="G98" s="18">
        <v>0</v>
      </c>
      <c r="H98" s="10">
        <v>4</v>
      </c>
      <c r="I98" s="11">
        <f t="shared" si="1"/>
        <v>9.91</v>
      </c>
    </row>
    <row r="99" spans="1:9" ht="14.25" x14ac:dyDescent="0.2">
      <c r="A99" s="17" t="s">
        <v>1147</v>
      </c>
      <c r="B99" s="16" t="s">
        <v>1056</v>
      </c>
      <c r="C99" s="17" t="s">
        <v>623</v>
      </c>
      <c r="D99" s="18">
        <v>0.06</v>
      </c>
      <c r="E99" s="18">
        <v>0</v>
      </c>
      <c r="F99" s="18">
        <v>5.8072500000000105</v>
      </c>
      <c r="G99" s="18">
        <v>0</v>
      </c>
      <c r="H99" s="10">
        <v>3.93</v>
      </c>
      <c r="I99" s="11">
        <f t="shared" si="1"/>
        <v>9.8000000000000007</v>
      </c>
    </row>
    <row r="100" spans="1:9" ht="14.25" x14ac:dyDescent="0.2">
      <c r="A100" s="74" t="s">
        <v>1148</v>
      </c>
      <c r="B100" s="75" t="s">
        <v>1056</v>
      </c>
      <c r="C100" s="74" t="s">
        <v>596</v>
      </c>
      <c r="D100" s="18">
        <v>0.08</v>
      </c>
      <c r="E100" s="18">
        <v>0</v>
      </c>
      <c r="F100" s="18">
        <v>6.6804000000000201</v>
      </c>
      <c r="G100" s="18">
        <v>-1.07</v>
      </c>
      <c r="H100" s="10">
        <v>4.5199999999999996</v>
      </c>
      <c r="I100" s="11">
        <f t="shared" si="1"/>
        <v>10.210000000000001</v>
      </c>
    </row>
    <row r="101" spans="1:9" ht="14.25" x14ac:dyDescent="0.2">
      <c r="A101" s="76" t="s">
        <v>1149</v>
      </c>
      <c r="B101" s="77" t="s">
        <v>1056</v>
      </c>
      <c r="C101" s="76" t="s">
        <v>717</v>
      </c>
      <c r="D101" s="78">
        <v>0.01</v>
      </c>
      <c r="E101" s="78">
        <v>0</v>
      </c>
      <c r="F101" s="78">
        <v>7.6252499999999941</v>
      </c>
      <c r="G101" s="78">
        <v>-1.17</v>
      </c>
      <c r="H101" s="65">
        <v>5.16</v>
      </c>
      <c r="I101" s="79">
        <f t="shared" si="1"/>
        <v>11.63</v>
      </c>
    </row>
  </sheetData>
  <sortState xmlns:xlrd2="http://schemas.microsoft.com/office/spreadsheetml/2017/richdata2" ref="A5:I99">
    <sortCondition ref="B5:B99"/>
  </sortState>
  <mergeCells count="3">
    <mergeCell ref="A1:I1"/>
    <mergeCell ref="A2:I2"/>
    <mergeCell ref="A3:I3"/>
  </mergeCells>
  <pageMargins left="0.45" right="0.45" top="0.75" bottom="0.75" header="0.3" footer="0.3"/>
  <pageSetup scale="53" fitToHeight="0"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Babaianyan-Knorr, Nadia (DOH)</cp:lastModifiedBy>
  <cp:lastPrinted>2023-08-21T11:38:50Z</cp:lastPrinted>
  <dcterms:created xsi:type="dcterms:W3CDTF">2018-09-27T16:38:13Z</dcterms:created>
  <dcterms:modified xsi:type="dcterms:W3CDTF">2023-08-21T12:43:36Z</dcterms:modified>
</cp:coreProperties>
</file>