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Nadia K\Benchmark Rates\"/>
    </mc:Choice>
  </mc:AlternateContent>
  <xr:revisionPtr revIDLastSave="0" documentId="13_ncr:1_{D603D2BC-D1AB-4C9D-8368-98176187527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01-01-21 NH Non-Medicare Elig." sheetId="1" r:id="rId1"/>
    <sheet name="01-01-21 NH-Medicare Elig." sheetId="5" r:id="rId2"/>
    <sheet name="Non Comp-Ancillaries" sheetId="2" r:id="rId3"/>
    <sheet name="01-01-21 Spec - Non Medicare " sheetId="3" r:id="rId4"/>
    <sheet name="01-01-21 Spec Medicare" sheetId="6" r:id="rId5"/>
  </sheets>
  <externalReferences>
    <externalReference r:id="rId6"/>
    <externalReference r:id="rId7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xlnm._FilterDatabase" localSheetId="0" hidden="1">'01-01-21 NH Non-Medicare Elig.'!$A$8:$S$606</definedName>
    <definedName name="_xlnm._FilterDatabase" localSheetId="1" hidden="1">'01-01-21 NH-Medicare Elig.'!$A$8:$S$606</definedName>
    <definedName name="_xlnm._FilterDatabase" localSheetId="3" hidden="1">'01-01-21 Spec - Non Medicare '!$A$8:$U$105</definedName>
    <definedName name="_xlnm._FilterDatabase" localSheetId="4" hidden="1">'01-01-21 Spec Medicare'!$A$8:$S$105</definedName>
    <definedName name="_mmis">'[1]printout for mmis  (2)'!$A$3:$C$639</definedName>
    <definedName name="_xlnm.Print_Area" localSheetId="0">'01-01-21 NH Non-Medicare Elig.'!$A$1:$S$606</definedName>
    <definedName name="_xlnm.Print_Area" localSheetId="1">'01-01-21 NH-Medicare Elig.'!$A$1:$S$606</definedName>
    <definedName name="_xlnm.Print_Area" localSheetId="3">'01-01-21 Spec - Non Medicare '!$A$1:$R$105</definedName>
    <definedName name="_xlnm.Print_Area" localSheetId="4">'01-01-21 Spec Medicare'!$A$1:$R$105</definedName>
    <definedName name="_xlnm.Print_Titles" localSheetId="0">'01-01-21 NH Non-Medicare Elig.'!$1:$8</definedName>
    <definedName name="_xlnm.Print_Titles" localSheetId="1">'01-01-21 NH-Medicare Elig.'!$1:$8</definedName>
    <definedName name="_xlnm.Print_Titles" localSheetId="3">'01-01-21 Spec - Non Medicare '!$1:$8</definedName>
    <definedName name="_xlnm.Print_Titles" localSheetId="4">'01-01-21 Spec Medicare'!$1:$8</definedName>
    <definedName name="_xlnm.Print_Titles" localSheetId="2">'Non Comp-Ancillaries'!$1:$6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6" l="1"/>
  <c r="O9" i="1"/>
  <c r="H27" i="6" l="1"/>
  <c r="N27" i="6" s="1"/>
  <c r="P27" i="6" s="1"/>
  <c r="H14" i="6"/>
  <c r="N14" i="6" s="1"/>
  <c r="P14" i="6" s="1"/>
  <c r="H10" i="6"/>
  <c r="N10" i="6" s="1"/>
  <c r="P10" i="6" s="1"/>
  <c r="H21" i="6"/>
  <c r="N21" i="6" s="1"/>
  <c r="P21" i="6" s="1"/>
  <c r="H19" i="6"/>
  <c r="N19" i="6" s="1"/>
  <c r="P19" i="6" s="1"/>
  <c r="H17" i="6"/>
  <c r="N17" i="6" s="1"/>
  <c r="P17" i="6" s="1"/>
  <c r="H15" i="6"/>
  <c r="N15" i="6" s="1"/>
  <c r="P15" i="6" s="1"/>
  <c r="H102" i="6"/>
  <c r="N102" i="6" s="1"/>
  <c r="P102" i="6" s="1"/>
  <c r="H98" i="6"/>
  <c r="N98" i="6" s="1"/>
  <c r="P98" i="6" s="1"/>
  <c r="H78" i="6"/>
  <c r="N78" i="6" s="1"/>
  <c r="P78" i="6" s="1"/>
  <c r="H62" i="6"/>
  <c r="N62" i="6" s="1"/>
  <c r="P62" i="6" s="1"/>
  <c r="H38" i="6"/>
  <c r="N38" i="6" s="1"/>
  <c r="P38" i="6" s="1"/>
  <c r="H30" i="6"/>
  <c r="N30" i="6" s="1"/>
  <c r="P30" i="6" s="1"/>
  <c r="H22" i="6"/>
  <c r="N22" i="6" s="1"/>
  <c r="P22" i="6" s="1"/>
  <c r="H12" i="6"/>
  <c r="N12" i="6" s="1"/>
  <c r="P12" i="6" s="1"/>
  <c r="H59" i="6"/>
  <c r="N59" i="6" s="1"/>
  <c r="P59" i="6" s="1"/>
  <c r="H43" i="6"/>
  <c r="N43" i="6" s="1"/>
  <c r="P43" i="6" s="1"/>
  <c r="H20" i="6"/>
  <c r="N20" i="6" s="1"/>
  <c r="P20" i="6" s="1"/>
  <c r="H16" i="6"/>
  <c r="N16" i="6" s="1"/>
  <c r="P16" i="6" s="1"/>
  <c r="H13" i="6"/>
  <c r="N13" i="6" s="1"/>
  <c r="P13" i="6" s="1"/>
  <c r="H11" i="6"/>
  <c r="N11" i="6" s="1"/>
  <c r="P11" i="6" s="1"/>
  <c r="H76" i="6"/>
  <c r="N76" i="6" s="1"/>
  <c r="P76" i="6" s="1"/>
  <c r="H72" i="6"/>
  <c r="N72" i="6" s="1"/>
  <c r="P72" i="6" s="1"/>
  <c r="H77" i="6"/>
  <c r="N77" i="6" s="1"/>
  <c r="P77" i="6" s="1"/>
  <c r="H73" i="6"/>
  <c r="N73" i="6" s="1"/>
  <c r="P73" i="6" s="1"/>
  <c r="H66" i="6"/>
  <c r="N66" i="6" s="1"/>
  <c r="P66" i="6" s="1"/>
  <c r="H56" i="6"/>
  <c r="N56" i="6" s="1"/>
  <c r="P56" i="6" s="1"/>
  <c r="H48" i="6"/>
  <c r="N48" i="6" s="1"/>
  <c r="P48" i="6" s="1"/>
  <c r="H40" i="6"/>
  <c r="N40" i="6" s="1"/>
  <c r="P40" i="6" s="1"/>
  <c r="H23" i="6"/>
  <c r="N23" i="6" s="1"/>
  <c r="P23" i="6" s="1"/>
  <c r="H74" i="6"/>
  <c r="N74" i="6" s="1"/>
  <c r="P74" i="6" s="1"/>
  <c r="H64" i="6"/>
  <c r="N64" i="6" s="1"/>
  <c r="P64" i="6" s="1"/>
  <c r="H26" i="6"/>
  <c r="N26" i="6" s="1"/>
  <c r="P26" i="6" s="1"/>
  <c r="H25" i="6"/>
  <c r="N25" i="6" s="1"/>
  <c r="P25" i="6" s="1"/>
  <c r="H103" i="6"/>
  <c r="N103" i="6" s="1"/>
  <c r="P103" i="6" s="1"/>
  <c r="H86" i="6"/>
  <c r="N86" i="6" s="1"/>
  <c r="P86" i="6" s="1"/>
  <c r="H65" i="6"/>
  <c r="N65" i="6" s="1"/>
  <c r="P65" i="6" s="1"/>
  <c r="H84" i="6"/>
  <c r="H61" i="6"/>
  <c r="N61" i="6" s="1"/>
  <c r="P61" i="6" s="1"/>
  <c r="H54" i="6"/>
  <c r="N54" i="6" s="1"/>
  <c r="P54" i="6" s="1"/>
  <c r="H49" i="6"/>
  <c r="N49" i="6" s="1"/>
  <c r="P49" i="6" s="1"/>
  <c r="H46" i="6"/>
  <c r="N46" i="6" s="1"/>
  <c r="P46" i="6" s="1"/>
  <c r="H45" i="6"/>
  <c r="N45" i="6" s="1"/>
  <c r="P45" i="6" s="1"/>
  <c r="H42" i="6"/>
  <c r="N42" i="6" s="1"/>
  <c r="P42" i="6" s="1"/>
  <c r="H24" i="6"/>
  <c r="N24" i="6" s="1"/>
  <c r="P24" i="6" s="1"/>
  <c r="N84" i="6"/>
  <c r="P84" i="6" s="1"/>
  <c r="H99" i="6"/>
  <c r="N99" i="6" s="1"/>
  <c r="P99" i="6" s="1"/>
  <c r="H94" i="6"/>
  <c r="N94" i="6" s="1"/>
  <c r="P94" i="6" s="1"/>
  <c r="N82" i="6"/>
  <c r="P82" i="6" s="1"/>
  <c r="H70" i="6"/>
  <c r="N70" i="6" s="1"/>
  <c r="P70" i="6" s="1"/>
  <c r="H44" i="6"/>
  <c r="N44" i="6" s="1"/>
  <c r="P44" i="6" s="1"/>
  <c r="H35" i="6"/>
  <c r="N35" i="6" s="1"/>
  <c r="P35" i="6" s="1"/>
  <c r="H34" i="6"/>
  <c r="N34" i="6" s="1"/>
  <c r="P34" i="6" s="1"/>
  <c r="H31" i="6"/>
  <c r="N31" i="6" s="1"/>
  <c r="P31" i="6" s="1"/>
  <c r="N91" i="6"/>
  <c r="P91" i="6" s="1"/>
  <c r="H90" i="6"/>
  <c r="N90" i="6" s="1"/>
  <c r="P90" i="6" s="1"/>
  <c r="H85" i="6"/>
  <c r="N85" i="6" s="1"/>
  <c r="P85" i="6" s="1"/>
  <c r="N83" i="6"/>
  <c r="P83" i="6" s="1"/>
  <c r="H71" i="6"/>
  <c r="N71" i="6" s="1"/>
  <c r="P71" i="6" s="1"/>
  <c r="H60" i="6"/>
  <c r="N60" i="6" s="1"/>
  <c r="P60" i="6" s="1"/>
  <c r="H51" i="6"/>
  <c r="N51" i="6" s="1"/>
  <c r="P51" i="6" s="1"/>
  <c r="H50" i="6"/>
  <c r="H93" i="6"/>
  <c r="N93" i="6" s="1"/>
  <c r="P93" i="6" s="1"/>
  <c r="H87" i="6"/>
  <c r="N87" i="6" s="1"/>
  <c r="P87" i="6" s="1"/>
  <c r="H69" i="6"/>
  <c r="N69" i="6" s="1"/>
  <c r="P69" i="6" s="1"/>
  <c r="N67" i="6"/>
  <c r="P67" i="6" s="1"/>
  <c r="H104" i="6"/>
  <c r="N104" i="6" s="1"/>
  <c r="P104" i="6" s="1"/>
  <c r="H100" i="6"/>
  <c r="N100" i="6" s="1"/>
  <c r="P100" i="6" s="1"/>
  <c r="H96" i="6"/>
  <c r="N96" i="6" s="1"/>
  <c r="P96" i="6" s="1"/>
  <c r="N79" i="6"/>
  <c r="P79" i="6" s="1"/>
  <c r="H53" i="6"/>
  <c r="N53" i="6" s="1"/>
  <c r="P53" i="6" s="1"/>
  <c r="H52" i="6"/>
  <c r="N52" i="6" s="1"/>
  <c r="P52" i="6" s="1"/>
  <c r="H37" i="6"/>
  <c r="N37" i="6" s="1"/>
  <c r="P37" i="6" s="1"/>
  <c r="H36" i="6"/>
  <c r="N36" i="6" s="1"/>
  <c r="P36" i="6" s="1"/>
  <c r="N29" i="6"/>
  <c r="P29" i="6" s="1"/>
  <c r="H28" i="6"/>
  <c r="N28" i="6" s="1"/>
  <c r="P28" i="6" s="1"/>
  <c r="H105" i="6"/>
  <c r="N105" i="6" s="1"/>
  <c r="P105" i="6" s="1"/>
  <c r="H101" i="6"/>
  <c r="N101" i="6" s="1"/>
  <c r="P101" i="6" s="1"/>
  <c r="H97" i="6"/>
  <c r="N97" i="6" s="1"/>
  <c r="P97" i="6" s="1"/>
  <c r="H89" i="6"/>
  <c r="N89" i="6" s="1"/>
  <c r="P89" i="6" s="1"/>
  <c r="H88" i="6"/>
  <c r="N88" i="6" s="1"/>
  <c r="P88" i="6" s="1"/>
  <c r="H81" i="6"/>
  <c r="N81" i="6" s="1"/>
  <c r="P81" i="6" s="1"/>
  <c r="N80" i="6"/>
  <c r="P80" i="6" s="1"/>
  <c r="H75" i="6"/>
  <c r="N75" i="6" s="1"/>
  <c r="P75" i="6" s="1"/>
  <c r="H68" i="6"/>
  <c r="N68" i="6" s="1"/>
  <c r="P68" i="6" s="1"/>
  <c r="H63" i="6"/>
  <c r="N63" i="6" s="1"/>
  <c r="P63" i="6" s="1"/>
  <c r="H57" i="6"/>
  <c r="N57" i="6" s="1"/>
  <c r="P57" i="6" s="1"/>
  <c r="H55" i="6"/>
  <c r="N55" i="6" s="1"/>
  <c r="P55" i="6" s="1"/>
  <c r="N47" i="6"/>
  <c r="P47" i="6" s="1"/>
  <c r="N41" i="6"/>
  <c r="P41" i="6" s="1"/>
  <c r="N39" i="6"/>
  <c r="P39" i="6" s="1"/>
  <c r="H33" i="6"/>
  <c r="N33" i="6" s="1"/>
  <c r="P33" i="6" s="1"/>
  <c r="H32" i="6"/>
  <c r="N32" i="6" s="1"/>
  <c r="P32" i="6" s="1"/>
  <c r="N50" i="6"/>
  <c r="P50" i="6" s="1"/>
  <c r="N18" i="6"/>
  <c r="P18" i="6" s="1"/>
  <c r="H95" i="6"/>
  <c r="N95" i="6" s="1"/>
  <c r="P95" i="6" s="1"/>
  <c r="H92" i="6"/>
  <c r="N92" i="6" s="1"/>
  <c r="P92" i="6" s="1"/>
  <c r="N58" i="6"/>
  <c r="P58" i="6" s="1"/>
  <c r="O606" i="5" l="1"/>
  <c r="Q606" i="5" s="1"/>
  <c r="O605" i="5" l="1"/>
  <c r="Q605" i="5" s="1"/>
  <c r="O603" i="5"/>
  <c r="Q603" i="5" s="1"/>
  <c r="S603" i="5" s="1"/>
  <c r="O604" i="5"/>
  <c r="Q604" i="5" s="1"/>
  <c r="S604" i="5" s="1"/>
  <c r="S606" i="5"/>
  <c r="S605" i="5" l="1"/>
  <c r="O606" i="1" l="1"/>
  <c r="O603" i="1"/>
  <c r="O604" i="1"/>
  <c r="O605" i="1"/>
  <c r="O480" i="1" l="1"/>
  <c r="O460" i="1"/>
  <c r="O436" i="1"/>
  <c r="O368" i="1"/>
  <c r="O49" i="1" l="1"/>
  <c r="O85" i="1"/>
  <c r="O93" i="1"/>
  <c r="O101" i="1"/>
  <c r="O117" i="1"/>
  <c r="O125" i="1"/>
  <c r="O133" i="1"/>
  <c r="O141" i="1"/>
  <c r="O145" i="1"/>
  <c r="O229" i="1"/>
  <c r="O237" i="1"/>
  <c r="O245" i="1"/>
  <c r="O257" i="1"/>
  <c r="O265" i="1"/>
  <c r="O273" i="1"/>
  <c r="O281" i="1"/>
  <c r="O293" i="1"/>
  <c r="O301" i="1"/>
  <c r="O309" i="1"/>
  <c r="O321" i="1"/>
  <c r="O329" i="1"/>
  <c r="O337" i="1"/>
  <c r="O345" i="1"/>
  <c r="O353" i="1"/>
  <c r="O132" i="1"/>
  <c r="O204" i="1"/>
  <c r="O228" i="1"/>
  <c r="O76" i="1"/>
  <c r="O100" i="1"/>
  <c r="O112" i="1"/>
  <c r="O124" i="1"/>
  <c r="O200" i="1"/>
  <c r="O248" i="1"/>
  <c r="O300" i="1"/>
  <c r="O396" i="1"/>
  <c r="O420" i="1"/>
  <c r="O496" i="1"/>
  <c r="O520" i="1"/>
  <c r="O548" i="1"/>
  <c r="O78" i="1"/>
  <c r="O86" i="1"/>
  <c r="O94" i="1"/>
  <c r="O102" i="1"/>
  <c r="O118" i="1"/>
  <c r="O126" i="1"/>
  <c r="O134" i="1"/>
  <c r="O154" i="1"/>
  <c r="O198" i="1"/>
  <c r="O206" i="1"/>
  <c r="O214" i="1"/>
  <c r="O222" i="1"/>
  <c r="O230" i="1"/>
  <c r="O238" i="1"/>
  <c r="O246" i="1"/>
  <c r="O294" i="1"/>
  <c r="O302" i="1"/>
  <c r="O310" i="1"/>
  <c r="O390" i="1"/>
  <c r="O398" i="1"/>
  <c r="O406" i="1"/>
  <c r="O414" i="1"/>
  <c r="O422" i="1"/>
  <c r="O486" i="1"/>
  <c r="O494" i="1"/>
  <c r="O502" i="1"/>
  <c r="O510" i="1"/>
  <c r="O518" i="1"/>
  <c r="O526" i="1"/>
  <c r="O534" i="1"/>
  <c r="O542" i="1"/>
  <c r="O550" i="1"/>
  <c r="O558" i="1"/>
  <c r="O566" i="1"/>
  <c r="O570" i="1"/>
  <c r="O80" i="1"/>
  <c r="O104" i="1"/>
  <c r="O128" i="1"/>
  <c r="O220" i="1"/>
  <c r="O244" i="1"/>
  <c r="O292" i="1"/>
  <c r="O312" i="1"/>
  <c r="O388" i="1"/>
  <c r="O412" i="1"/>
  <c r="O488" i="1"/>
  <c r="O512" i="1"/>
  <c r="O536" i="1"/>
  <c r="O556" i="1"/>
  <c r="O87" i="1"/>
  <c r="O95" i="1"/>
  <c r="O103" i="1"/>
  <c r="O119" i="1"/>
  <c r="O127" i="1"/>
  <c r="O135" i="1"/>
  <c r="O147" i="1"/>
  <c r="O231" i="1"/>
  <c r="O239" i="1"/>
  <c r="O247" i="1"/>
  <c r="O259" i="1"/>
  <c r="O267" i="1"/>
  <c r="O275" i="1"/>
  <c r="O283" i="1"/>
  <c r="O287" i="1"/>
  <c r="O295" i="1"/>
  <c r="O303" i="1"/>
  <c r="O311" i="1"/>
  <c r="O315" i="1"/>
  <c r="O323" i="1"/>
  <c r="O331" i="1"/>
  <c r="O339" i="1"/>
  <c r="O347" i="1"/>
  <c r="O492" i="1"/>
  <c r="O516" i="1"/>
  <c r="O13" i="1"/>
  <c r="O21" i="1"/>
  <c r="O29" i="1"/>
  <c r="O37" i="1"/>
  <c r="O45" i="1"/>
  <c r="O57" i="1"/>
  <c r="O65" i="1"/>
  <c r="O73" i="1"/>
  <c r="O81" i="1"/>
  <c r="O153" i="1"/>
  <c r="O161" i="1"/>
  <c r="O169" i="1"/>
  <c r="O177" i="1"/>
  <c r="O185" i="1"/>
  <c r="O193" i="1"/>
  <c r="O201" i="1"/>
  <c r="O209" i="1"/>
  <c r="O217" i="1"/>
  <c r="O361" i="1"/>
  <c r="O369" i="1"/>
  <c r="O377" i="1"/>
  <c r="O385" i="1"/>
  <c r="O393" i="1"/>
  <c r="O401" i="1"/>
  <c r="O409" i="1"/>
  <c r="O417" i="1"/>
  <c r="O425" i="1"/>
  <c r="O433" i="1"/>
  <c r="O441" i="1"/>
  <c r="O449" i="1"/>
  <c r="O457" i="1"/>
  <c r="O465" i="1"/>
  <c r="O473" i="1"/>
  <c r="O481" i="1"/>
  <c r="O489" i="1"/>
  <c r="O497" i="1"/>
  <c r="O505" i="1"/>
  <c r="O513" i="1"/>
  <c r="O521" i="1"/>
  <c r="O529" i="1"/>
  <c r="O537" i="1"/>
  <c r="O545" i="1"/>
  <c r="O553" i="1"/>
  <c r="O561" i="1"/>
  <c r="O569" i="1"/>
  <c r="O573" i="1"/>
  <c r="O581" i="1"/>
  <c r="O589" i="1"/>
  <c r="O597" i="1"/>
  <c r="O28" i="1"/>
  <c r="O64" i="1"/>
  <c r="O148" i="1"/>
  <c r="O160" i="1"/>
  <c r="O184" i="1"/>
  <c r="O224" i="1"/>
  <c r="O276" i="1"/>
  <c r="O328" i="1"/>
  <c r="O348" i="1"/>
  <c r="O360" i="1"/>
  <c r="O384" i="1"/>
  <c r="O456" i="1"/>
  <c r="O572" i="1"/>
  <c r="O600" i="1"/>
  <c r="O14" i="1"/>
  <c r="O22" i="1"/>
  <c r="O30" i="1"/>
  <c r="O38" i="1"/>
  <c r="O46" i="1"/>
  <c r="O58" i="1"/>
  <c r="O66" i="1"/>
  <c r="O142" i="1"/>
  <c r="O150" i="1"/>
  <c r="O162" i="1"/>
  <c r="O170" i="1"/>
  <c r="O178" i="1"/>
  <c r="O186" i="1"/>
  <c r="O194" i="1"/>
  <c r="O254" i="1"/>
  <c r="O262" i="1"/>
  <c r="O270" i="1"/>
  <c r="O278" i="1"/>
  <c r="O286" i="1"/>
  <c r="O318" i="1"/>
  <c r="O326" i="1"/>
  <c r="O334" i="1"/>
  <c r="O342" i="1"/>
  <c r="O350" i="1"/>
  <c r="O362" i="1"/>
  <c r="O370" i="1"/>
  <c r="O378" i="1"/>
  <c r="O386" i="1"/>
  <c r="O430" i="1"/>
  <c r="O434" i="1"/>
  <c r="O442" i="1"/>
  <c r="O450" i="1"/>
  <c r="O458" i="1"/>
  <c r="O466" i="1"/>
  <c r="O474" i="1"/>
  <c r="O482" i="1"/>
  <c r="O574" i="1"/>
  <c r="O582" i="1"/>
  <c r="O590" i="1"/>
  <c r="O598" i="1"/>
  <c r="O551" i="1"/>
  <c r="O579" i="1"/>
  <c r="O591" i="1"/>
  <c r="O32" i="1"/>
  <c r="O68" i="1"/>
  <c r="O152" i="1"/>
  <c r="O164" i="1"/>
  <c r="O188" i="1"/>
  <c r="O268" i="1"/>
  <c r="O336" i="1"/>
  <c r="O376" i="1"/>
  <c r="O452" i="1"/>
  <c r="O476" i="1"/>
  <c r="O580" i="1"/>
  <c r="O15" i="1"/>
  <c r="O23" i="1"/>
  <c r="O31" i="1"/>
  <c r="O39" i="1"/>
  <c r="O51" i="1"/>
  <c r="O59" i="1"/>
  <c r="O67" i="1"/>
  <c r="O75" i="1"/>
  <c r="O83" i="1"/>
  <c r="O143" i="1"/>
  <c r="O155" i="1"/>
  <c r="O163" i="1"/>
  <c r="O171" i="1"/>
  <c r="O179" i="1"/>
  <c r="O187" i="1"/>
  <c r="O195" i="1"/>
  <c r="O203" i="1"/>
  <c r="O211" i="1"/>
  <c r="O219" i="1"/>
  <c r="O355" i="1"/>
  <c r="O363" i="1"/>
  <c r="O371" i="1"/>
  <c r="O379" i="1"/>
  <c r="O387" i="1"/>
  <c r="O395" i="1"/>
  <c r="O403" i="1"/>
  <c r="O411" i="1"/>
  <c r="O419" i="1"/>
  <c r="O427" i="1"/>
  <c r="O435" i="1"/>
  <c r="O443" i="1"/>
  <c r="O451" i="1"/>
  <c r="O459" i="1"/>
  <c r="O467" i="1"/>
  <c r="O475" i="1"/>
  <c r="O483" i="1"/>
  <c r="O491" i="1"/>
  <c r="O499" i="1"/>
  <c r="O507" i="1"/>
  <c r="O515" i="1"/>
  <c r="O523" i="1"/>
  <c r="O531" i="1"/>
  <c r="O539" i="1"/>
  <c r="O547" i="1"/>
  <c r="O559" i="1"/>
  <c r="O583" i="1"/>
  <c r="O24" i="1"/>
  <c r="O48" i="1"/>
  <c r="O60" i="1"/>
  <c r="O144" i="1"/>
  <c r="O156" i="1"/>
  <c r="O180" i="1"/>
  <c r="O260" i="1"/>
  <c r="O284" i="1"/>
  <c r="O332" i="1"/>
  <c r="O588" i="1"/>
  <c r="O121" i="1"/>
  <c r="O129" i="1"/>
  <c r="O149" i="1"/>
  <c r="O233" i="1"/>
  <c r="O241" i="1"/>
  <c r="O269" i="1"/>
  <c r="O277" i="1"/>
  <c r="O305" i="1"/>
  <c r="O317" i="1"/>
  <c r="O325" i="1"/>
  <c r="O333" i="1"/>
  <c r="O349" i="1"/>
  <c r="O88" i="1"/>
  <c r="O136" i="1"/>
  <c r="O212" i="1"/>
  <c r="O236" i="1"/>
  <c r="O288" i="1"/>
  <c r="O408" i="1"/>
  <c r="O484" i="1"/>
  <c r="O508" i="1"/>
  <c r="O532" i="1"/>
  <c r="O560" i="1"/>
  <c r="O74" i="1"/>
  <c r="O82" i="1"/>
  <c r="O90" i="1"/>
  <c r="O98" i="1"/>
  <c r="O110" i="1"/>
  <c r="O114" i="1"/>
  <c r="O122" i="1"/>
  <c r="O130" i="1"/>
  <c r="O138" i="1"/>
  <c r="O202" i="1"/>
  <c r="O210" i="1"/>
  <c r="O218" i="1"/>
  <c r="O234" i="1"/>
  <c r="O242" i="1"/>
  <c r="O250" i="1"/>
  <c r="O290" i="1"/>
  <c r="O298" i="1"/>
  <c r="O306" i="1"/>
  <c r="O394" i="1"/>
  <c r="O402" i="1"/>
  <c r="O410" i="1"/>
  <c r="O418" i="1"/>
  <c r="O426" i="1"/>
  <c r="O490" i="1"/>
  <c r="O498" i="1"/>
  <c r="O506" i="1"/>
  <c r="O514" i="1"/>
  <c r="O522" i="1"/>
  <c r="O530" i="1"/>
  <c r="O538" i="1"/>
  <c r="O546" i="1"/>
  <c r="O554" i="1"/>
  <c r="O562" i="1"/>
  <c r="O92" i="1"/>
  <c r="O116" i="1"/>
  <c r="O140" i="1"/>
  <c r="O208" i="1"/>
  <c r="O232" i="1"/>
  <c r="O304" i="1"/>
  <c r="O400" i="1"/>
  <c r="O424" i="1"/>
  <c r="O500" i="1"/>
  <c r="O524" i="1"/>
  <c r="O544" i="1"/>
  <c r="O568" i="1"/>
  <c r="O47" i="1"/>
  <c r="O91" i="1"/>
  <c r="O99" i="1"/>
  <c r="O115" i="1"/>
  <c r="O123" i="1"/>
  <c r="O131" i="1"/>
  <c r="O139" i="1"/>
  <c r="O151" i="1"/>
  <c r="O235" i="1"/>
  <c r="O243" i="1"/>
  <c r="O251" i="1"/>
  <c r="O255" i="1"/>
  <c r="O263" i="1"/>
  <c r="O271" i="1"/>
  <c r="O279" i="1"/>
  <c r="O291" i="1"/>
  <c r="O299" i="1"/>
  <c r="O307" i="1"/>
  <c r="O319" i="1"/>
  <c r="O327" i="1"/>
  <c r="O335" i="1"/>
  <c r="O343" i="1"/>
  <c r="O351" i="1"/>
  <c r="O431" i="1"/>
  <c r="O84" i="1"/>
  <c r="O296" i="1"/>
  <c r="O392" i="1"/>
  <c r="O416" i="1"/>
  <c r="O504" i="1"/>
  <c r="O528" i="1"/>
  <c r="O552" i="1"/>
  <c r="O89" i="1"/>
  <c r="O97" i="1"/>
  <c r="O113" i="1"/>
  <c r="O137" i="1"/>
  <c r="O249" i="1"/>
  <c r="O253" i="1"/>
  <c r="O261" i="1"/>
  <c r="O289" i="1"/>
  <c r="O297" i="1"/>
  <c r="O341" i="1"/>
  <c r="O17" i="1"/>
  <c r="O25" i="1"/>
  <c r="O33" i="1"/>
  <c r="O41" i="1"/>
  <c r="O53" i="1"/>
  <c r="O61" i="1"/>
  <c r="O69" i="1"/>
  <c r="O77" i="1"/>
  <c r="O105" i="1"/>
  <c r="O109" i="1"/>
  <c r="O157" i="1"/>
  <c r="O165" i="1"/>
  <c r="O173" i="1"/>
  <c r="O181" i="1"/>
  <c r="O189" i="1"/>
  <c r="O197" i="1"/>
  <c r="O205" i="1"/>
  <c r="O213" i="1"/>
  <c r="O221" i="1"/>
  <c r="O225" i="1"/>
  <c r="O285" i="1"/>
  <c r="O313" i="1"/>
  <c r="O357" i="1"/>
  <c r="O365" i="1"/>
  <c r="O373" i="1"/>
  <c r="O381" i="1"/>
  <c r="O389" i="1"/>
  <c r="O397" i="1"/>
  <c r="O405" i="1"/>
  <c r="O413" i="1"/>
  <c r="O421" i="1"/>
  <c r="O429" i="1"/>
  <c r="O437" i="1"/>
  <c r="O445" i="1"/>
  <c r="O453" i="1"/>
  <c r="O461" i="1"/>
  <c r="O469" i="1"/>
  <c r="O477" i="1"/>
  <c r="O485" i="1"/>
  <c r="O493" i="1"/>
  <c r="O501" i="1"/>
  <c r="O509" i="1"/>
  <c r="O517" i="1"/>
  <c r="O525" i="1"/>
  <c r="O533" i="1"/>
  <c r="O541" i="1"/>
  <c r="O549" i="1"/>
  <c r="O557" i="1"/>
  <c r="O565" i="1"/>
  <c r="O577" i="1"/>
  <c r="O585" i="1"/>
  <c r="O593" i="1"/>
  <c r="O601" i="1"/>
  <c r="O16" i="1"/>
  <c r="O40" i="1"/>
  <c r="O52" i="1"/>
  <c r="O172" i="1"/>
  <c r="O264" i="1"/>
  <c r="O316" i="1"/>
  <c r="O340" i="1"/>
  <c r="O372" i="1"/>
  <c r="O432" i="1"/>
  <c r="O444" i="1"/>
  <c r="O468" i="1"/>
  <c r="O584" i="1"/>
  <c r="O10" i="1"/>
  <c r="O18" i="1"/>
  <c r="O26" i="1"/>
  <c r="O34" i="1"/>
  <c r="O42" i="1"/>
  <c r="O50" i="1"/>
  <c r="O54" i="1"/>
  <c r="O62" i="1"/>
  <c r="O70" i="1"/>
  <c r="O106" i="1"/>
  <c r="O146" i="1"/>
  <c r="O158" i="1"/>
  <c r="O166" i="1"/>
  <c r="O174" i="1"/>
  <c r="O182" i="1"/>
  <c r="O190" i="1"/>
  <c r="O226" i="1"/>
  <c r="O258" i="1"/>
  <c r="O266" i="1"/>
  <c r="O274" i="1"/>
  <c r="O282" i="1"/>
  <c r="O314" i="1"/>
  <c r="O322" i="1"/>
  <c r="O330" i="1"/>
  <c r="O338" i="1"/>
  <c r="O346" i="1"/>
  <c r="O354" i="1"/>
  <c r="O358" i="1"/>
  <c r="O366" i="1"/>
  <c r="O374" i="1"/>
  <c r="O382" i="1"/>
  <c r="O438" i="1"/>
  <c r="O446" i="1"/>
  <c r="O454" i="1"/>
  <c r="O462" i="1"/>
  <c r="O470" i="1"/>
  <c r="O478" i="1"/>
  <c r="O578" i="1"/>
  <c r="O586" i="1"/>
  <c r="O594" i="1"/>
  <c r="O602" i="1"/>
  <c r="O563" i="1"/>
  <c r="O571" i="1"/>
  <c r="O587" i="1"/>
  <c r="O599" i="1"/>
  <c r="O12" i="1"/>
  <c r="O44" i="1"/>
  <c r="O56" i="1"/>
  <c r="O176" i="1"/>
  <c r="O196" i="1"/>
  <c r="O256" i="1"/>
  <c r="O280" i="1"/>
  <c r="O324" i="1"/>
  <c r="O352" i="1"/>
  <c r="O364" i="1"/>
  <c r="O440" i="1"/>
  <c r="O464" i="1"/>
  <c r="O592" i="1"/>
  <c r="O11" i="1"/>
  <c r="O19" i="1"/>
  <c r="O27" i="1"/>
  <c r="O35" i="1"/>
  <c r="O43" i="1"/>
  <c r="O55" i="1"/>
  <c r="O63" i="1"/>
  <c r="O71" i="1"/>
  <c r="O79" i="1"/>
  <c r="O107" i="1"/>
  <c r="O111" i="1"/>
  <c r="O159" i="1"/>
  <c r="O167" i="1"/>
  <c r="O175" i="1"/>
  <c r="O183" i="1"/>
  <c r="O191" i="1"/>
  <c r="O199" i="1"/>
  <c r="O207" i="1"/>
  <c r="O215" i="1"/>
  <c r="O223" i="1"/>
  <c r="O227" i="1"/>
  <c r="O359" i="1"/>
  <c r="O367" i="1"/>
  <c r="O375" i="1"/>
  <c r="O383" i="1"/>
  <c r="O391" i="1"/>
  <c r="O399" i="1"/>
  <c r="O407" i="1"/>
  <c r="O415" i="1"/>
  <c r="O423" i="1"/>
  <c r="O439" i="1"/>
  <c r="O447" i="1"/>
  <c r="O455" i="1"/>
  <c r="O463" i="1"/>
  <c r="O471" i="1"/>
  <c r="O479" i="1"/>
  <c r="O487" i="1"/>
  <c r="O495" i="1"/>
  <c r="O503" i="1"/>
  <c r="O511" i="1"/>
  <c r="O519" i="1"/>
  <c r="O527" i="1"/>
  <c r="O535" i="1"/>
  <c r="O543" i="1"/>
  <c r="O555" i="1"/>
  <c r="O567" i="1"/>
  <c r="O575" i="1"/>
  <c r="O595" i="1"/>
  <c r="O20" i="1"/>
  <c r="O36" i="1"/>
  <c r="O72" i="1"/>
  <c r="O108" i="1"/>
  <c r="O168" i="1"/>
  <c r="O192" i="1"/>
  <c r="O252" i="1"/>
  <c r="O272" i="1"/>
  <c r="O320" i="1"/>
  <c r="O344" i="1"/>
  <c r="O356" i="1"/>
  <c r="O380" i="1"/>
  <c r="O448" i="1"/>
  <c r="O472" i="1"/>
  <c r="O576" i="1"/>
  <c r="O596" i="1"/>
  <c r="O96" i="1"/>
  <c r="O120" i="1"/>
  <c r="O216" i="1"/>
  <c r="O240" i="1"/>
  <c r="O308" i="1"/>
  <c r="O404" i="1"/>
  <c r="O428" i="1"/>
  <c r="O540" i="1"/>
  <c r="O564" i="1"/>
  <c r="D7" i="2"/>
  <c r="R103" i="6" l="1"/>
  <c r="R102" i="6"/>
  <c r="R104" i="6"/>
  <c r="R105" i="6"/>
  <c r="Q605" i="1" l="1"/>
  <c r="Q604" i="1"/>
  <c r="Q603" i="1"/>
  <c r="S603" i="1" s="1"/>
  <c r="Q606" i="1"/>
  <c r="S605" i="1" l="1"/>
  <c r="S604" i="1"/>
  <c r="S606" i="1"/>
  <c r="O600" i="5" l="1"/>
  <c r="Q600" i="5" s="1"/>
  <c r="O602" i="5"/>
  <c r="Q602" i="5" s="1"/>
  <c r="O601" i="5"/>
  <c r="Q601" i="5" s="1"/>
  <c r="Q600" i="1"/>
  <c r="S600" i="1" s="1"/>
  <c r="Q602" i="1"/>
  <c r="S602" i="1" s="1"/>
  <c r="Q601" i="1"/>
  <c r="S601" i="1" s="1"/>
  <c r="R85" i="6"/>
  <c r="R31" i="6"/>
  <c r="R20" i="6"/>
  <c r="S600" i="5" l="1"/>
  <c r="S601" i="5"/>
  <c r="S602" i="5"/>
  <c r="R69" i="6" l="1"/>
  <c r="R21" i="6" l="1"/>
  <c r="R33" i="6"/>
  <c r="R87" i="6"/>
  <c r="O129" i="5" l="1"/>
  <c r="Q129" i="5" s="1"/>
  <c r="Q129" i="1"/>
  <c r="S129" i="1" s="1"/>
  <c r="S129" i="5" l="1"/>
  <c r="R23" i="6" l="1"/>
  <c r="R24" i="6"/>
  <c r="R25" i="6"/>
  <c r="R26" i="6"/>
  <c r="R27" i="6"/>
  <c r="R28" i="6"/>
  <c r="R29" i="6"/>
  <c r="R30" i="6"/>
  <c r="R32" i="6"/>
  <c r="R34" i="6"/>
  <c r="R35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6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22" i="6"/>
  <c r="R36" i="6" l="1"/>
  <c r="R10" i="6" l="1"/>
  <c r="R11" i="6"/>
  <c r="R12" i="6"/>
  <c r="R13" i="6"/>
  <c r="R14" i="6"/>
  <c r="R15" i="6"/>
  <c r="R16" i="6"/>
  <c r="R17" i="6"/>
  <c r="R18" i="6"/>
  <c r="R19" i="6"/>
  <c r="C6" i="5" l="1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60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N29" i="3" l="1"/>
  <c r="P29" i="3" s="1"/>
  <c r="N18" i="3"/>
  <c r="P18" i="3" s="1"/>
  <c r="H49" i="3"/>
  <c r="H53" i="3"/>
  <c r="H57" i="3"/>
  <c r="H46" i="3"/>
  <c r="N58" i="3"/>
  <c r="P58" i="3" s="1"/>
  <c r="O552" i="5" l="1"/>
  <c r="Q552" i="5" s="1"/>
  <c r="O560" i="5"/>
  <c r="Q560" i="5" s="1"/>
  <c r="O86" i="5"/>
  <c r="Q86" i="5" s="1"/>
  <c r="S86" i="5" s="1"/>
  <c r="O187" i="5"/>
  <c r="Q187" i="5" s="1"/>
  <c r="O179" i="5"/>
  <c r="Q179" i="5" s="1"/>
  <c r="O21" i="5"/>
  <c r="Q21" i="5" s="1"/>
  <c r="S21" i="5" s="1"/>
  <c r="O434" i="5"/>
  <c r="Q434" i="5" s="1"/>
  <c r="O85" i="5"/>
  <c r="Q85" i="5" s="1"/>
  <c r="S85" i="5" s="1"/>
  <c r="O321" i="5"/>
  <c r="Q321" i="5" s="1"/>
  <c r="O32" i="5"/>
  <c r="Q32" i="5" s="1"/>
  <c r="O121" i="5"/>
  <c r="Q121" i="5" s="1"/>
  <c r="O183" i="5"/>
  <c r="Q183" i="5" s="1"/>
  <c r="O157" i="5"/>
  <c r="Q157" i="5" s="1"/>
  <c r="O587" i="5"/>
  <c r="Q587" i="5" s="1"/>
  <c r="O42" i="5"/>
  <c r="Q42" i="5" s="1"/>
  <c r="S42" i="5" s="1"/>
  <c r="O282" i="5"/>
  <c r="Q282" i="5" s="1"/>
  <c r="S282" i="5" s="1"/>
  <c r="O284" i="5"/>
  <c r="Q284" i="5" s="1"/>
  <c r="O589" i="5"/>
  <c r="Q589" i="5" s="1"/>
  <c r="O595" i="5"/>
  <c r="Q595" i="5" s="1"/>
  <c r="S595" i="5" s="1"/>
  <c r="O10" i="5"/>
  <c r="Q10" i="5" s="1"/>
  <c r="S10" i="5" s="1"/>
  <c r="O226" i="5"/>
  <c r="Q226" i="5" s="1"/>
  <c r="O369" i="5"/>
  <c r="Q369" i="5" s="1"/>
  <c r="O538" i="5"/>
  <c r="Q538" i="5" s="1"/>
  <c r="O193" i="5"/>
  <c r="Q193" i="5" s="1"/>
  <c r="S193" i="5" s="1"/>
  <c r="O549" i="5"/>
  <c r="Q549" i="5" s="1"/>
  <c r="O161" i="5"/>
  <c r="Q161" i="5" s="1"/>
  <c r="O145" i="5"/>
  <c r="Q145" i="5" s="1"/>
  <c r="O125" i="5"/>
  <c r="Q125" i="5" s="1"/>
  <c r="S125" i="5" s="1"/>
  <c r="O297" i="5"/>
  <c r="Q297" i="5" s="1"/>
  <c r="O546" i="5"/>
  <c r="Q546" i="5" s="1"/>
  <c r="O53" i="5"/>
  <c r="Q53" i="5" s="1"/>
  <c r="S53" i="5" s="1"/>
  <c r="O148" i="5"/>
  <c r="Q148" i="5" s="1"/>
  <c r="O530" i="5"/>
  <c r="Q530" i="5" s="1"/>
  <c r="O537" i="5"/>
  <c r="Q537" i="5" s="1"/>
  <c r="O165" i="5"/>
  <c r="Q165" i="5" s="1"/>
  <c r="O457" i="5"/>
  <c r="Q457" i="5" s="1"/>
  <c r="S457" i="5" s="1"/>
  <c r="O467" i="5"/>
  <c r="Q467" i="5" s="1"/>
  <c r="O156" i="5"/>
  <c r="Q156" i="5" s="1"/>
  <c r="O151" i="5"/>
  <c r="Q151" i="5" s="1"/>
  <c r="S151" i="5" s="1"/>
  <c r="O116" i="5"/>
  <c r="Q116" i="5" s="1"/>
  <c r="S116" i="5" s="1"/>
  <c r="O404" i="5"/>
  <c r="Q404" i="5" s="1"/>
  <c r="O483" i="5"/>
  <c r="Q483" i="5" s="1"/>
  <c r="O66" i="5"/>
  <c r="Q66" i="5" s="1"/>
  <c r="S66" i="5" s="1"/>
  <c r="O455" i="5"/>
  <c r="Q455" i="5" s="1"/>
  <c r="S455" i="5" s="1"/>
  <c r="O111" i="5"/>
  <c r="Q111" i="5" s="1"/>
  <c r="O413" i="5"/>
  <c r="Q413" i="5" s="1"/>
  <c r="O24" i="5"/>
  <c r="Q24" i="5" s="1"/>
  <c r="S24" i="5" s="1"/>
  <c r="O415" i="5"/>
  <c r="Q415" i="5" s="1"/>
  <c r="O416" i="5"/>
  <c r="Q416" i="5" s="1"/>
  <c r="O599" i="5"/>
  <c r="Q599" i="5" s="1"/>
  <c r="O100" i="5"/>
  <c r="Q100" i="5" s="1"/>
  <c r="O527" i="5"/>
  <c r="Q527" i="5" s="1"/>
  <c r="O491" i="5"/>
  <c r="Q491" i="5" s="1"/>
  <c r="O472" i="5"/>
  <c r="Q472" i="5" s="1"/>
  <c r="O477" i="5"/>
  <c r="Q477" i="5" s="1"/>
  <c r="O203" i="5"/>
  <c r="Q203" i="5" s="1"/>
  <c r="O367" i="5"/>
  <c r="Q367" i="5" s="1"/>
  <c r="O323" i="5"/>
  <c r="Q323" i="5" s="1"/>
  <c r="O300" i="5"/>
  <c r="Q300" i="5" s="1"/>
  <c r="O107" i="5"/>
  <c r="Q107" i="5" s="1"/>
  <c r="O277" i="5"/>
  <c r="Q277" i="5" s="1"/>
  <c r="O489" i="5"/>
  <c r="Q489" i="5" s="1"/>
  <c r="O252" i="5"/>
  <c r="Q252" i="5" s="1"/>
  <c r="O143" i="5"/>
  <c r="Q143" i="5" s="1"/>
  <c r="S143" i="5" s="1"/>
  <c r="H102" i="3"/>
  <c r="N102" i="3" s="1"/>
  <c r="P102" i="3" s="1"/>
  <c r="H31" i="3"/>
  <c r="N31" i="3" s="1"/>
  <c r="P31" i="3" s="1"/>
  <c r="H35" i="3"/>
  <c r="H98" i="3"/>
  <c r="N98" i="3" s="1"/>
  <c r="P98" i="3" s="1"/>
  <c r="H94" i="3"/>
  <c r="N94" i="3" s="1"/>
  <c r="P94" i="3" s="1"/>
  <c r="N41" i="3"/>
  <c r="P41" i="3" s="1"/>
  <c r="N35" i="3"/>
  <c r="P35" i="3" s="1"/>
  <c r="H103" i="3"/>
  <c r="N103" i="3" s="1"/>
  <c r="P103" i="3" s="1"/>
  <c r="R103" i="3" s="1"/>
  <c r="N79" i="3"/>
  <c r="P79" i="3" s="1"/>
  <c r="H54" i="3"/>
  <c r="N54" i="3" s="1"/>
  <c r="P54" i="3" s="1"/>
  <c r="H50" i="3"/>
  <c r="N50" i="3" s="1"/>
  <c r="P50" i="3" s="1"/>
  <c r="H65" i="3"/>
  <c r="N65" i="3" s="1"/>
  <c r="P65" i="3" s="1"/>
  <c r="H61" i="3"/>
  <c r="N61" i="3" s="1"/>
  <c r="P61" i="3" s="1"/>
  <c r="N57" i="3"/>
  <c r="P57" i="3" s="1"/>
  <c r="N53" i="3"/>
  <c r="P53" i="3" s="1"/>
  <c r="R53" i="3" s="1"/>
  <c r="N49" i="3"/>
  <c r="P49" i="3" s="1"/>
  <c r="R49" i="3" s="1"/>
  <c r="N80" i="3"/>
  <c r="P80" i="3" s="1"/>
  <c r="H45" i="3"/>
  <c r="N45" i="3" s="1"/>
  <c r="P45" i="3" s="1"/>
  <c r="H25" i="3"/>
  <c r="N25" i="3" s="1"/>
  <c r="P25" i="3" s="1"/>
  <c r="H21" i="3"/>
  <c r="N21" i="3" s="1"/>
  <c r="P21" i="3" s="1"/>
  <c r="H17" i="3"/>
  <c r="N17" i="3" s="1"/>
  <c r="P17" i="3" s="1"/>
  <c r="H64" i="3"/>
  <c r="N64" i="3" s="1"/>
  <c r="P64" i="3" s="1"/>
  <c r="H60" i="3"/>
  <c r="N60" i="3" s="1"/>
  <c r="P60" i="3" s="1"/>
  <c r="N47" i="3"/>
  <c r="P47" i="3" s="1"/>
  <c r="H34" i="3"/>
  <c r="N34" i="3" s="1"/>
  <c r="P34" i="3" s="1"/>
  <c r="H93" i="3"/>
  <c r="N93" i="3" s="1"/>
  <c r="P93" i="3" s="1"/>
  <c r="H42" i="3"/>
  <c r="N42" i="3" s="1"/>
  <c r="P42" i="3" s="1"/>
  <c r="R58" i="3"/>
  <c r="N46" i="3"/>
  <c r="P46" i="3" s="1"/>
  <c r="H76" i="3"/>
  <c r="N76" i="3" s="1"/>
  <c r="P76" i="3" s="1"/>
  <c r="H72" i="3"/>
  <c r="N72" i="3" s="1"/>
  <c r="P72" i="3" s="1"/>
  <c r="H68" i="3"/>
  <c r="N68" i="3" s="1"/>
  <c r="P68" i="3" s="1"/>
  <c r="R18" i="3"/>
  <c r="H89" i="3"/>
  <c r="N89" i="3" s="1"/>
  <c r="P89" i="3" s="1"/>
  <c r="H85" i="3"/>
  <c r="N85" i="3" s="1"/>
  <c r="P85" i="3" s="1"/>
  <c r="H101" i="3"/>
  <c r="N101" i="3" s="1"/>
  <c r="P101" i="3" s="1"/>
  <c r="H88" i="3"/>
  <c r="N88" i="3" s="1"/>
  <c r="P88" i="3" s="1"/>
  <c r="H84" i="3"/>
  <c r="N84" i="3" s="1"/>
  <c r="P84" i="3" s="1"/>
  <c r="H38" i="3"/>
  <c r="N38" i="3" s="1"/>
  <c r="P38" i="3" s="1"/>
  <c r="H30" i="3"/>
  <c r="N30" i="3" s="1"/>
  <c r="P30" i="3" s="1"/>
  <c r="H26" i="3"/>
  <c r="N26" i="3" s="1"/>
  <c r="P26" i="3" s="1"/>
  <c r="H22" i="3"/>
  <c r="N22" i="3" s="1"/>
  <c r="P22" i="3" s="1"/>
  <c r="H14" i="3"/>
  <c r="N14" i="3" s="1"/>
  <c r="P14" i="3" s="1"/>
  <c r="H10" i="3"/>
  <c r="N10" i="3" s="1"/>
  <c r="P10" i="3" s="1"/>
  <c r="H97" i="3"/>
  <c r="N97" i="3" s="1"/>
  <c r="P97" i="3" s="1"/>
  <c r="H71" i="3"/>
  <c r="N71" i="3" s="1"/>
  <c r="P71" i="3" s="1"/>
  <c r="H81" i="3"/>
  <c r="N81" i="3" s="1"/>
  <c r="P81" i="3" s="1"/>
  <c r="H13" i="3"/>
  <c r="N13" i="3" s="1"/>
  <c r="P13" i="3" s="1"/>
  <c r="N83" i="3"/>
  <c r="P83" i="3" s="1"/>
  <c r="N67" i="3"/>
  <c r="P67" i="3" s="1"/>
  <c r="H63" i="3"/>
  <c r="N63" i="3" s="1"/>
  <c r="P63" i="3" s="1"/>
  <c r="H59" i="3"/>
  <c r="N59" i="3" s="1"/>
  <c r="P59" i="3" s="1"/>
  <c r="H55" i="3"/>
  <c r="N55" i="3" s="1"/>
  <c r="P55" i="3" s="1"/>
  <c r="H51" i="3"/>
  <c r="N51" i="3" s="1"/>
  <c r="P51" i="3" s="1"/>
  <c r="H104" i="3"/>
  <c r="N104" i="3" s="1"/>
  <c r="P104" i="3" s="1"/>
  <c r="H100" i="3"/>
  <c r="N100" i="3" s="1"/>
  <c r="P100" i="3" s="1"/>
  <c r="H96" i="3"/>
  <c r="N96" i="3" s="1"/>
  <c r="P96" i="3" s="1"/>
  <c r="H92" i="3"/>
  <c r="N92" i="3" s="1"/>
  <c r="P92" i="3" s="1"/>
  <c r="H105" i="3"/>
  <c r="N105" i="3" s="1"/>
  <c r="P105" i="3" s="1"/>
  <c r="H95" i="3"/>
  <c r="N95" i="3" s="1"/>
  <c r="P95" i="3" s="1"/>
  <c r="H77" i="3"/>
  <c r="N77" i="3" s="1"/>
  <c r="P77" i="3" s="1"/>
  <c r="H73" i="3"/>
  <c r="N73" i="3" s="1"/>
  <c r="P73" i="3" s="1"/>
  <c r="H69" i="3"/>
  <c r="N69" i="3" s="1"/>
  <c r="P69" i="3" s="1"/>
  <c r="H56" i="3"/>
  <c r="N56" i="3" s="1"/>
  <c r="P56" i="3" s="1"/>
  <c r="H52" i="3"/>
  <c r="N52" i="3" s="1"/>
  <c r="P52" i="3" s="1"/>
  <c r="H48" i="3"/>
  <c r="N48" i="3" s="1"/>
  <c r="P48" i="3" s="1"/>
  <c r="H66" i="3"/>
  <c r="N66" i="3" s="1"/>
  <c r="P66" i="3" s="1"/>
  <c r="H62" i="3"/>
  <c r="N62" i="3" s="1"/>
  <c r="P62" i="3" s="1"/>
  <c r="H37" i="3"/>
  <c r="N37" i="3" s="1"/>
  <c r="P37" i="3" s="1"/>
  <c r="H27" i="3"/>
  <c r="N27" i="3" s="1"/>
  <c r="P27" i="3" s="1"/>
  <c r="H23" i="3"/>
  <c r="N23" i="3" s="1"/>
  <c r="P23" i="3" s="1"/>
  <c r="H19" i="3"/>
  <c r="N19" i="3" s="1"/>
  <c r="P19" i="3" s="1"/>
  <c r="H15" i="3"/>
  <c r="N15" i="3" s="1"/>
  <c r="P15" i="3" s="1"/>
  <c r="H11" i="3"/>
  <c r="N11" i="3" s="1"/>
  <c r="P11" i="3" s="1"/>
  <c r="R29" i="3"/>
  <c r="H44" i="3"/>
  <c r="N44" i="3" s="1"/>
  <c r="P44" i="3" s="1"/>
  <c r="H75" i="3"/>
  <c r="N75" i="3" s="1"/>
  <c r="P75" i="3" s="1"/>
  <c r="N39" i="3"/>
  <c r="P39" i="3" s="1"/>
  <c r="N82" i="3"/>
  <c r="P82" i="3" s="1"/>
  <c r="H78" i="3"/>
  <c r="N78" i="3" s="1"/>
  <c r="P78" i="3" s="1"/>
  <c r="H74" i="3"/>
  <c r="N74" i="3" s="1"/>
  <c r="P74" i="3" s="1"/>
  <c r="H70" i="3"/>
  <c r="N70" i="3" s="1"/>
  <c r="P70" i="3" s="1"/>
  <c r="N91" i="3"/>
  <c r="P91" i="3" s="1"/>
  <c r="H87" i="3"/>
  <c r="N87" i="3" s="1"/>
  <c r="P87" i="3" s="1"/>
  <c r="H99" i="3"/>
  <c r="N99" i="3" s="1"/>
  <c r="P99" i="3" s="1"/>
  <c r="H90" i="3"/>
  <c r="N90" i="3" s="1"/>
  <c r="P90" i="3" s="1"/>
  <c r="H86" i="3"/>
  <c r="N86" i="3" s="1"/>
  <c r="P86" i="3" s="1"/>
  <c r="H33" i="3"/>
  <c r="N33" i="3" s="1"/>
  <c r="P33" i="3" s="1"/>
  <c r="H43" i="3"/>
  <c r="N43" i="3" s="1"/>
  <c r="P43" i="3" s="1"/>
  <c r="H40" i="3"/>
  <c r="N40" i="3" s="1"/>
  <c r="P40" i="3" s="1"/>
  <c r="H36" i="3"/>
  <c r="H32" i="3"/>
  <c r="N32" i="3" s="1"/>
  <c r="P32" i="3" s="1"/>
  <c r="H28" i="3"/>
  <c r="N28" i="3" s="1"/>
  <c r="P28" i="3" s="1"/>
  <c r="H24" i="3"/>
  <c r="N24" i="3" s="1"/>
  <c r="P24" i="3" s="1"/>
  <c r="H20" i="3"/>
  <c r="N20" i="3" s="1"/>
  <c r="P20" i="3" s="1"/>
  <c r="H16" i="3"/>
  <c r="N16" i="3" s="1"/>
  <c r="P16" i="3" s="1"/>
  <c r="H12" i="3"/>
  <c r="N12" i="3" s="1"/>
  <c r="P12" i="3" s="1"/>
  <c r="O167" i="5"/>
  <c r="Q167" i="5" s="1"/>
  <c r="S167" i="5" s="1"/>
  <c r="O597" i="5"/>
  <c r="Q597" i="5" s="1"/>
  <c r="O153" i="5"/>
  <c r="Q153" i="5" s="1"/>
  <c r="S153" i="5" s="1"/>
  <c r="O242" i="5"/>
  <c r="Q242" i="5" s="1"/>
  <c r="O396" i="5"/>
  <c r="Q396" i="5" s="1"/>
  <c r="O333" i="5"/>
  <c r="Q333" i="5" s="1"/>
  <c r="S333" i="5" s="1"/>
  <c r="O250" i="5"/>
  <c r="Q250" i="5" s="1"/>
  <c r="O393" i="5"/>
  <c r="Q393" i="5" s="1"/>
  <c r="O196" i="5"/>
  <c r="Q196" i="5" s="1"/>
  <c r="O469" i="5"/>
  <c r="Q469" i="5" s="1"/>
  <c r="O568" i="5"/>
  <c r="Q568" i="5" s="1"/>
  <c r="O398" i="5"/>
  <c r="Q398" i="5" s="1"/>
  <c r="S398" i="5" s="1"/>
  <c r="O34" i="5"/>
  <c r="Q34" i="5" s="1"/>
  <c r="O542" i="5"/>
  <c r="Q542" i="5" s="1"/>
  <c r="S542" i="5" s="1"/>
  <c r="O209" i="5"/>
  <c r="Q209" i="5" s="1"/>
  <c r="S209" i="5" s="1"/>
  <c r="O270" i="5"/>
  <c r="Q270" i="5" s="1"/>
  <c r="O249" i="5"/>
  <c r="Q249" i="5" s="1"/>
  <c r="O421" i="5"/>
  <c r="Q421" i="5" s="1"/>
  <c r="O551" i="5"/>
  <c r="Q551" i="5" s="1"/>
  <c r="S551" i="5" s="1"/>
  <c r="O204" i="5"/>
  <c r="Q204" i="5" s="1"/>
  <c r="O319" i="5"/>
  <c r="Q319" i="5" s="1"/>
  <c r="O386" i="5"/>
  <c r="Q386" i="5" s="1"/>
  <c r="S386" i="5" s="1"/>
  <c r="O120" i="5"/>
  <c r="Q120" i="5" s="1"/>
  <c r="S120" i="5" s="1"/>
  <c r="O106" i="5"/>
  <c r="Q106" i="5" s="1"/>
  <c r="S106" i="5" s="1"/>
  <c r="O493" i="5"/>
  <c r="Q493" i="5" s="1"/>
  <c r="O351" i="5"/>
  <c r="Q351" i="5" s="1"/>
  <c r="O186" i="5"/>
  <c r="Q186" i="5" s="1"/>
  <c r="O456" i="5"/>
  <c r="Q456" i="5" s="1"/>
  <c r="O437" i="5"/>
  <c r="Q437" i="5" s="1"/>
  <c r="O126" i="5"/>
  <c r="Q126" i="5" s="1"/>
  <c r="S126" i="5" s="1"/>
  <c r="O245" i="5"/>
  <c r="Q245" i="5" s="1"/>
  <c r="S245" i="5" s="1"/>
  <c r="O47" i="5"/>
  <c r="Q47" i="5" s="1"/>
  <c r="S47" i="5" s="1"/>
  <c r="O505" i="5"/>
  <c r="Q505" i="5" s="1"/>
  <c r="O255" i="5"/>
  <c r="Q255" i="5" s="1"/>
  <c r="S255" i="5" s="1"/>
  <c r="O248" i="5"/>
  <c r="Q248" i="5" s="1"/>
  <c r="S248" i="5" s="1"/>
  <c r="O563" i="5"/>
  <c r="Q563" i="5" s="1"/>
  <c r="O304" i="5"/>
  <c r="Q304" i="5" s="1"/>
  <c r="O272" i="5"/>
  <c r="Q272" i="5" s="1"/>
  <c r="S272" i="5" s="1"/>
  <c r="O561" i="5"/>
  <c r="Q561" i="5" s="1"/>
  <c r="S561" i="5" s="1"/>
  <c r="O48" i="5"/>
  <c r="Q48" i="5" s="1"/>
  <c r="S48" i="5" s="1"/>
  <c r="O529" i="5"/>
  <c r="Q529" i="5" s="1"/>
  <c r="O163" i="5"/>
  <c r="Q163" i="5" s="1"/>
  <c r="S163" i="5" s="1"/>
  <c r="O378" i="5"/>
  <c r="Q378" i="5" s="1"/>
  <c r="S378" i="5" s="1"/>
  <c r="O514" i="5"/>
  <c r="Q514" i="5" s="1"/>
  <c r="O283" i="5"/>
  <c r="Q283" i="5" s="1"/>
  <c r="O410" i="5"/>
  <c r="Q410" i="5" s="1"/>
  <c r="S410" i="5" s="1"/>
  <c r="O490" i="5"/>
  <c r="Q490" i="5" s="1"/>
  <c r="S490" i="5" s="1"/>
  <c r="O426" i="5"/>
  <c r="Q426" i="5" s="1"/>
  <c r="S426" i="5" s="1"/>
  <c r="O329" i="5"/>
  <c r="Q329" i="5" s="1"/>
  <c r="O37" i="5"/>
  <c r="Q37" i="5" s="1"/>
  <c r="S37" i="5" s="1"/>
  <c r="O260" i="5"/>
  <c r="Q260" i="5" s="1"/>
  <c r="S260" i="5" s="1"/>
  <c r="O448" i="5"/>
  <c r="Q448" i="5" s="1"/>
  <c r="O391" i="5"/>
  <c r="Q391" i="5" s="1"/>
  <c r="S391" i="5" s="1"/>
  <c r="O307" i="5"/>
  <c r="Q307" i="5" s="1"/>
  <c r="O75" i="5"/>
  <c r="Q75" i="5" s="1"/>
  <c r="S75" i="5" s="1"/>
  <c r="O598" i="5"/>
  <c r="Q598" i="5" s="1"/>
  <c r="S598" i="5" s="1"/>
  <c r="O580" i="5"/>
  <c r="Q580" i="5" s="1"/>
  <c r="O523" i="5"/>
  <c r="Q523" i="5" s="1"/>
  <c r="S523" i="5" s="1"/>
  <c r="O534" i="5"/>
  <c r="Q534" i="5" s="1"/>
  <c r="S534" i="5" s="1"/>
  <c r="O262" i="5"/>
  <c r="Q262" i="5" s="1"/>
  <c r="O131" i="5"/>
  <c r="Q131" i="5" s="1"/>
  <c r="S131" i="5" s="1"/>
  <c r="O464" i="5"/>
  <c r="Q464" i="5" s="1"/>
  <c r="S464" i="5" s="1"/>
  <c r="O487" i="5"/>
  <c r="Q487" i="5" s="1"/>
  <c r="S487" i="5" s="1"/>
  <c r="O174" i="5"/>
  <c r="Q174" i="5" s="1"/>
  <c r="S174" i="5" s="1"/>
  <c r="O471" i="5"/>
  <c r="Q471" i="5" s="1"/>
  <c r="O281" i="5"/>
  <c r="Q281" i="5" s="1"/>
  <c r="S281" i="5" s="1"/>
  <c r="O110" i="5"/>
  <c r="Q110" i="5" s="1"/>
  <c r="S110" i="5" s="1"/>
  <c r="O208" i="5"/>
  <c r="Q208" i="5" s="1"/>
  <c r="S208" i="5" s="1"/>
  <c r="O171" i="5"/>
  <c r="Q171" i="5" s="1"/>
  <c r="O69" i="5"/>
  <c r="Q69" i="5" s="1"/>
  <c r="O159" i="5"/>
  <c r="Q159" i="5" s="1"/>
  <c r="O498" i="5"/>
  <c r="Q498" i="5" s="1"/>
  <c r="O482" i="5"/>
  <c r="Q482" i="5" s="1"/>
  <c r="O583" i="5"/>
  <c r="Q583" i="5" s="1"/>
  <c r="O305" i="5"/>
  <c r="Q305" i="5" s="1"/>
  <c r="S305" i="5" s="1"/>
  <c r="O135" i="5"/>
  <c r="Q135" i="5" s="1"/>
  <c r="S135" i="5" s="1"/>
  <c r="O442" i="5"/>
  <c r="Q442" i="5" s="1"/>
  <c r="O373" i="5"/>
  <c r="Q373" i="5" s="1"/>
  <c r="O330" i="5"/>
  <c r="Q330" i="5" s="1"/>
  <c r="S330" i="5" s="1"/>
  <c r="O178" i="5"/>
  <c r="Q178" i="5" s="1"/>
  <c r="S178" i="5" s="1"/>
  <c r="O540" i="5"/>
  <c r="Q540" i="5" s="1"/>
  <c r="O280" i="5"/>
  <c r="Q280" i="5" s="1"/>
  <c r="O524" i="5"/>
  <c r="Q524" i="5" s="1"/>
  <c r="O216" i="5"/>
  <c r="Q216" i="5" s="1"/>
  <c r="O26" i="5"/>
  <c r="Q26" i="5" s="1"/>
  <c r="O418" i="5"/>
  <c r="Q418" i="5" s="1"/>
  <c r="O593" i="5"/>
  <c r="Q593" i="5" s="1"/>
  <c r="O279" i="5"/>
  <c r="Q279" i="5" s="1"/>
  <c r="O30" i="5"/>
  <c r="Q30" i="5" s="1"/>
  <c r="O57" i="5"/>
  <c r="Q57" i="5" s="1"/>
  <c r="O222" i="5"/>
  <c r="Q222" i="5" s="1"/>
  <c r="O581" i="5"/>
  <c r="Q581" i="5" s="1"/>
  <c r="O374" i="5"/>
  <c r="Q374" i="5" s="1"/>
  <c r="O202" i="5"/>
  <c r="Q202" i="5" s="1"/>
  <c r="O353" i="5"/>
  <c r="Q353" i="5" s="1"/>
  <c r="O292" i="5"/>
  <c r="Q292" i="5" s="1"/>
  <c r="O133" i="5"/>
  <c r="Q133" i="5" s="1"/>
  <c r="S148" i="5"/>
  <c r="O466" i="5"/>
  <c r="Q466" i="5" s="1"/>
  <c r="O238" i="5"/>
  <c r="Q238" i="5" s="1"/>
  <c r="O14" i="5"/>
  <c r="Q14" i="5" s="1"/>
  <c r="S321" i="5"/>
  <c r="S157" i="5"/>
  <c r="S587" i="5"/>
  <c r="S589" i="5"/>
  <c r="S226" i="5"/>
  <c r="O532" i="5"/>
  <c r="Q532" i="5" s="1"/>
  <c r="O496" i="5"/>
  <c r="Q496" i="5" s="1"/>
  <c r="O182" i="5"/>
  <c r="Q182" i="5" s="1"/>
  <c r="O275" i="5"/>
  <c r="Q275" i="5" s="1"/>
  <c r="O340" i="5"/>
  <c r="Q340" i="5" s="1"/>
  <c r="O60" i="5"/>
  <c r="Q60" i="5" s="1"/>
  <c r="O76" i="5"/>
  <c r="Q76" i="5" s="1"/>
  <c r="O344" i="5"/>
  <c r="Q344" i="5" s="1"/>
  <c r="O105" i="5"/>
  <c r="Q105" i="5" s="1"/>
  <c r="O341" i="5"/>
  <c r="Q341" i="5" s="1"/>
  <c r="O147" i="5"/>
  <c r="Q147" i="5" s="1"/>
  <c r="O239" i="5"/>
  <c r="Q239" i="5" s="1"/>
  <c r="O28" i="5"/>
  <c r="Q28" i="5" s="1"/>
  <c r="O423" i="5"/>
  <c r="Q423" i="5" s="1"/>
  <c r="O325" i="5"/>
  <c r="Q325" i="5" s="1"/>
  <c r="O572" i="5"/>
  <c r="Q572" i="5" s="1"/>
  <c r="O427" i="5"/>
  <c r="Q427" i="5" s="1"/>
  <c r="O274" i="5"/>
  <c r="Q274" i="5" s="1"/>
  <c r="O224" i="5"/>
  <c r="Q224" i="5" s="1"/>
  <c r="O246" i="5"/>
  <c r="Q246" i="5" s="1"/>
  <c r="O407" i="5"/>
  <c r="Q407" i="5" s="1"/>
  <c r="O91" i="5"/>
  <c r="Q91" i="5" s="1"/>
  <c r="O197" i="5"/>
  <c r="Q197" i="5" s="1"/>
  <c r="O494" i="5"/>
  <c r="Q494" i="5" s="1"/>
  <c r="O94" i="5"/>
  <c r="Q94" i="5" s="1"/>
  <c r="O56" i="5"/>
  <c r="Q56" i="5" s="1"/>
  <c r="O359" i="5"/>
  <c r="Q359" i="5" s="1"/>
  <c r="O115" i="5"/>
  <c r="Q115" i="5" s="1"/>
  <c r="O87" i="5"/>
  <c r="Q87" i="5" s="1"/>
  <c r="O419" i="5"/>
  <c r="Q419" i="5" s="1"/>
  <c r="O499" i="5"/>
  <c r="Q499" i="5" s="1"/>
  <c r="O215" i="5"/>
  <c r="Q215" i="5" s="1"/>
  <c r="O253" i="5"/>
  <c r="Q253" i="5" s="1"/>
  <c r="O354" i="5"/>
  <c r="Q354" i="5" s="1"/>
  <c r="O480" i="5"/>
  <c r="Q480" i="5" s="1"/>
  <c r="O243" i="5"/>
  <c r="Q243" i="5" s="1"/>
  <c r="O349" i="5"/>
  <c r="Q349" i="5" s="1"/>
  <c r="O62" i="5"/>
  <c r="Q62" i="5" s="1"/>
  <c r="O79" i="5"/>
  <c r="Q79" i="5" s="1"/>
  <c r="O36" i="5"/>
  <c r="Q36" i="5" s="1"/>
  <c r="O447" i="5"/>
  <c r="Q447" i="5" s="1"/>
  <c r="O492" i="5"/>
  <c r="Q492" i="5" s="1"/>
  <c r="O92" i="5"/>
  <c r="Q92" i="5" s="1"/>
  <c r="O17" i="5"/>
  <c r="Q17" i="5" s="1"/>
  <c r="O513" i="5"/>
  <c r="Q513" i="5" s="1"/>
  <c r="O362" i="5"/>
  <c r="Q362" i="5" s="1"/>
  <c r="O25" i="5"/>
  <c r="Q25" i="5" s="1"/>
  <c r="O58" i="5"/>
  <c r="Q58" i="5" s="1"/>
  <c r="O271" i="5"/>
  <c r="Q271" i="5" s="1"/>
  <c r="O509" i="5"/>
  <c r="Q509" i="5" s="1"/>
  <c r="O414" i="5"/>
  <c r="Q414" i="5" s="1"/>
  <c r="O232" i="5"/>
  <c r="Q232" i="5" s="1"/>
  <c r="O289" i="5"/>
  <c r="Q289" i="5" s="1"/>
  <c r="O332" i="5"/>
  <c r="Q332" i="5" s="1"/>
  <c r="O259" i="5"/>
  <c r="Q259" i="5" s="1"/>
  <c r="O400" i="5"/>
  <c r="Q400" i="5" s="1"/>
  <c r="O363" i="5"/>
  <c r="Q363" i="5" s="1"/>
  <c r="O152" i="5"/>
  <c r="Q152" i="5" s="1"/>
  <c r="O451" i="5"/>
  <c r="Q451" i="5" s="1"/>
  <c r="O231" i="5"/>
  <c r="Q231" i="5" s="1"/>
  <c r="O217" i="5"/>
  <c r="Q217" i="5" s="1"/>
  <c r="O317" i="5"/>
  <c r="Q317" i="5" s="1"/>
  <c r="O463" i="5"/>
  <c r="Q463" i="5" s="1"/>
  <c r="O355" i="5"/>
  <c r="Q355" i="5" s="1"/>
  <c r="O417" i="5"/>
  <c r="Q417" i="5" s="1"/>
  <c r="O424" i="5"/>
  <c r="Q424" i="5" s="1"/>
  <c r="O200" i="5"/>
  <c r="Q200" i="5" s="1"/>
  <c r="O543" i="5"/>
  <c r="Q543" i="5" s="1"/>
  <c r="O70" i="5"/>
  <c r="Q70" i="5" s="1"/>
  <c r="O199" i="5"/>
  <c r="Q199" i="5" s="1"/>
  <c r="O453" i="5"/>
  <c r="Q453" i="5" s="1"/>
  <c r="O225" i="5"/>
  <c r="Q225" i="5" s="1"/>
  <c r="O128" i="5"/>
  <c r="Q128" i="5" s="1"/>
  <c r="O395" i="5"/>
  <c r="Q395" i="5" s="1"/>
  <c r="O237" i="5"/>
  <c r="Q237" i="5" s="1"/>
  <c r="O142" i="5"/>
  <c r="Q142" i="5" s="1"/>
  <c r="O348" i="5"/>
  <c r="Q348" i="5" s="1"/>
  <c r="O576" i="5"/>
  <c r="Q576" i="5" s="1"/>
  <c r="O89" i="5"/>
  <c r="Q89" i="5" s="1"/>
  <c r="O266" i="5"/>
  <c r="Q266" i="5" s="1"/>
  <c r="O320" i="5"/>
  <c r="Q320" i="5" s="1"/>
  <c r="O318" i="5"/>
  <c r="Q318" i="5" s="1"/>
  <c r="O40" i="5"/>
  <c r="Q40" i="5" s="1"/>
  <c r="O219" i="5"/>
  <c r="Q219" i="5" s="1"/>
  <c r="O372" i="5"/>
  <c r="Q372" i="5" s="1"/>
  <c r="O113" i="5"/>
  <c r="Q113" i="5" s="1"/>
  <c r="O104" i="5"/>
  <c r="Q104" i="5" s="1"/>
  <c r="O103" i="5"/>
  <c r="Q103" i="5" s="1"/>
  <c r="O285" i="5"/>
  <c r="Q285" i="5" s="1"/>
  <c r="O381" i="5"/>
  <c r="Q381" i="5" s="1"/>
  <c r="O211" i="5"/>
  <c r="Q211" i="5" s="1"/>
  <c r="O439" i="5"/>
  <c r="Q439" i="5" s="1"/>
  <c r="O241" i="5"/>
  <c r="Q241" i="5" s="1"/>
  <c r="O338" i="5"/>
  <c r="Q338" i="5" s="1"/>
  <c r="O288" i="5"/>
  <c r="Q288" i="5" s="1"/>
  <c r="O408" i="5"/>
  <c r="Q408" i="5" s="1"/>
  <c r="O67" i="5"/>
  <c r="Q67" i="5" s="1"/>
  <c r="O149" i="5"/>
  <c r="Q149" i="5" s="1"/>
  <c r="O441" i="5"/>
  <c r="Q441" i="5" s="1"/>
  <c r="O582" i="5"/>
  <c r="Q582" i="5" s="1"/>
  <c r="O481" i="5"/>
  <c r="Q481" i="5" s="1"/>
  <c r="O52" i="5"/>
  <c r="Q52" i="5" s="1"/>
  <c r="S467" i="5"/>
  <c r="S156" i="5"/>
  <c r="S404" i="5"/>
  <c r="S483" i="5"/>
  <c r="S111" i="5"/>
  <c r="S413" i="5"/>
  <c r="O138" i="5"/>
  <c r="Q138" i="5" s="1"/>
  <c r="S415" i="5"/>
  <c r="S416" i="5"/>
  <c r="S599" i="5"/>
  <c r="S100" i="5"/>
  <c r="S527" i="5"/>
  <c r="S491" i="5"/>
  <c r="S472" i="5"/>
  <c r="S477" i="5"/>
  <c r="S203" i="5"/>
  <c r="S367" i="5"/>
  <c r="S323" i="5"/>
  <c r="S300" i="5"/>
  <c r="S107" i="5"/>
  <c r="S277" i="5"/>
  <c r="S489" i="5"/>
  <c r="S396" i="5"/>
  <c r="S250" i="5"/>
  <c r="S393" i="5"/>
  <c r="S196" i="5"/>
  <c r="S469" i="5"/>
  <c r="S568" i="5"/>
  <c r="S34" i="5"/>
  <c r="S270" i="5"/>
  <c r="S249" i="5"/>
  <c r="O176" i="5"/>
  <c r="Q176" i="5" s="1"/>
  <c r="S421" i="5"/>
  <c r="S319" i="5"/>
  <c r="S493" i="5"/>
  <c r="S351" i="5"/>
  <c r="S186" i="5"/>
  <c r="S437" i="5"/>
  <c r="O312" i="5"/>
  <c r="Q312" i="5" s="1"/>
  <c r="O306" i="5"/>
  <c r="Q306" i="5" s="1"/>
  <c r="O188" i="5"/>
  <c r="Q188" i="5" s="1"/>
  <c r="O221" i="5"/>
  <c r="Q221" i="5" s="1"/>
  <c r="O550" i="5"/>
  <c r="Q550" i="5" s="1"/>
  <c r="O364" i="5"/>
  <c r="Q364" i="5" s="1"/>
  <c r="O459" i="5"/>
  <c r="Q459" i="5" s="1"/>
  <c r="O141" i="5"/>
  <c r="Q141" i="5" s="1"/>
  <c r="O590" i="5"/>
  <c r="Q590" i="5" s="1"/>
  <c r="S505" i="5"/>
  <c r="S304" i="5"/>
  <c r="O20" i="5"/>
  <c r="Q20" i="5" s="1"/>
  <c r="O98" i="5"/>
  <c r="Q98" i="5" s="1"/>
  <c r="S179" i="5"/>
  <c r="S434" i="5"/>
  <c r="S32" i="5"/>
  <c r="S121" i="5"/>
  <c r="S183" i="5"/>
  <c r="O286" i="5"/>
  <c r="Q286" i="5" s="1"/>
  <c r="S284" i="5"/>
  <c r="S369" i="5"/>
  <c r="S538" i="5"/>
  <c r="S549" i="5"/>
  <c r="S161" i="5"/>
  <c r="S145" i="5"/>
  <c r="S297" i="5"/>
  <c r="S546" i="5"/>
  <c r="S69" i="5"/>
  <c r="S498" i="5"/>
  <c r="S482" i="5"/>
  <c r="S373" i="5"/>
  <c r="S529" i="5"/>
  <c r="S514" i="5"/>
  <c r="S283" i="5"/>
  <c r="O38" i="5"/>
  <c r="Q38" i="5" s="1"/>
  <c r="S329" i="5"/>
  <c r="S530" i="5"/>
  <c r="S537" i="5"/>
  <c r="O440" i="5"/>
  <c r="Q440" i="5" s="1"/>
  <c r="O102" i="5"/>
  <c r="Q102" i="5" s="1"/>
  <c r="O162" i="5"/>
  <c r="Q162" i="5" s="1"/>
  <c r="O365" i="5"/>
  <c r="Q365" i="5" s="1"/>
  <c r="O517" i="5"/>
  <c r="Q517" i="5" s="1"/>
  <c r="O127" i="5"/>
  <c r="Q127" i="5" s="1"/>
  <c r="O164" i="5"/>
  <c r="Q164" i="5" s="1"/>
  <c r="O132" i="5"/>
  <c r="Q132" i="5" s="1"/>
  <c r="O507" i="5"/>
  <c r="Q507" i="5" s="1"/>
  <c r="O39" i="5"/>
  <c r="Q39" i="5" s="1"/>
  <c r="O411" i="5"/>
  <c r="Q411" i="5" s="1"/>
  <c r="O336" i="5"/>
  <c r="Q336" i="5" s="1"/>
  <c r="O366" i="5"/>
  <c r="Q366" i="5" s="1"/>
  <c r="O180" i="5"/>
  <c r="Q180" i="5" s="1"/>
  <c r="O134" i="5"/>
  <c r="Q134" i="5" s="1"/>
  <c r="O256" i="5"/>
  <c r="Q256" i="5" s="1"/>
  <c r="O265" i="5"/>
  <c r="Q265" i="5" s="1"/>
  <c r="O444" i="5"/>
  <c r="Q444" i="5" s="1"/>
  <c r="O261" i="5"/>
  <c r="Q261" i="5" s="1"/>
  <c r="O445" i="5"/>
  <c r="Q445" i="5" s="1"/>
  <c r="O438" i="5"/>
  <c r="Q438" i="5" s="1"/>
  <c r="O31" i="5"/>
  <c r="Q31" i="5" s="1"/>
  <c r="O315" i="5"/>
  <c r="Q315" i="5" s="1"/>
  <c r="O23" i="5"/>
  <c r="Q23" i="5" s="1"/>
  <c r="O166" i="5"/>
  <c r="Q166" i="5" s="1"/>
  <c r="O401" i="5"/>
  <c r="Q401" i="5" s="1"/>
  <c r="O547" i="5"/>
  <c r="Q547" i="5" s="1"/>
  <c r="O389" i="5"/>
  <c r="Q389" i="5" s="1"/>
  <c r="O59" i="5"/>
  <c r="Q59" i="5" s="1"/>
  <c r="O22" i="5"/>
  <c r="Q22" i="5" s="1"/>
  <c r="O379" i="5"/>
  <c r="Q379" i="5" s="1"/>
  <c r="O380" i="5"/>
  <c r="Q380" i="5" s="1"/>
  <c r="O117" i="5"/>
  <c r="Q117" i="5" s="1"/>
  <c r="O361" i="5"/>
  <c r="Q361" i="5" s="1"/>
  <c r="O235" i="5"/>
  <c r="Q235" i="5" s="1"/>
  <c r="O571" i="5"/>
  <c r="Q571" i="5" s="1"/>
  <c r="O169" i="5"/>
  <c r="Q169" i="5" s="1"/>
  <c r="O27" i="5"/>
  <c r="Q27" i="5" s="1"/>
  <c r="O402" i="5"/>
  <c r="Q402" i="5" s="1"/>
  <c r="O287" i="5"/>
  <c r="Q287" i="5" s="1"/>
  <c r="O294" i="5"/>
  <c r="Q294" i="5" s="1"/>
  <c r="O189" i="5"/>
  <c r="Q189" i="5" s="1"/>
  <c r="O553" i="5"/>
  <c r="Q553" i="5" s="1"/>
  <c r="O93" i="5"/>
  <c r="Q93" i="5" s="1"/>
  <c r="O65" i="5"/>
  <c r="Q65" i="5" s="1"/>
  <c r="O46" i="5"/>
  <c r="Q46" i="5" s="1"/>
  <c r="O345" i="5"/>
  <c r="Q345" i="5" s="1"/>
  <c r="O229" i="5"/>
  <c r="Q229" i="5" s="1"/>
  <c r="O383" i="5"/>
  <c r="Q383" i="5" s="1"/>
  <c r="O337" i="5"/>
  <c r="Q337" i="5" s="1"/>
  <c r="O146" i="5"/>
  <c r="Q146" i="5" s="1"/>
  <c r="O198" i="5"/>
  <c r="Q198" i="5" s="1"/>
  <c r="O557" i="5"/>
  <c r="Q557" i="5" s="1"/>
  <c r="O569" i="5"/>
  <c r="Q569" i="5" s="1"/>
  <c r="O591" i="5"/>
  <c r="Q591" i="5" s="1"/>
  <c r="O175" i="5"/>
  <c r="Q175" i="5" s="1"/>
  <c r="O377" i="5"/>
  <c r="Q377" i="5" s="1"/>
  <c r="O554" i="5"/>
  <c r="Q554" i="5" s="1"/>
  <c r="O278" i="5"/>
  <c r="Q278" i="5" s="1"/>
  <c r="O541" i="5"/>
  <c r="Q541" i="5" s="1"/>
  <c r="O291" i="5"/>
  <c r="Q291" i="5" s="1"/>
  <c r="O212" i="5"/>
  <c r="Q212" i="5" s="1"/>
  <c r="O177" i="5"/>
  <c r="Q177" i="5" s="1"/>
  <c r="O205" i="5"/>
  <c r="Q205" i="5" s="1"/>
  <c r="O16" i="5"/>
  <c r="Q16" i="5" s="1"/>
  <c r="O51" i="5"/>
  <c r="Q51" i="5" s="1"/>
  <c r="O375" i="5"/>
  <c r="Q375" i="5" s="1"/>
  <c r="O506" i="5"/>
  <c r="Q506" i="5" s="1"/>
  <c r="O562" i="5"/>
  <c r="Q562" i="5" s="1"/>
  <c r="O450" i="5"/>
  <c r="Q450" i="5" s="1"/>
  <c r="O394" i="5"/>
  <c r="Q394" i="5" s="1"/>
  <c r="O185" i="5"/>
  <c r="Q185" i="5" s="1"/>
  <c r="O313" i="5"/>
  <c r="Q313" i="5" s="1"/>
  <c r="O388" i="5"/>
  <c r="Q388" i="5" s="1"/>
  <c r="O181" i="5"/>
  <c r="Q181" i="5" s="1"/>
  <c r="O564" i="5"/>
  <c r="Q564" i="5" s="1"/>
  <c r="O585" i="5"/>
  <c r="Q585" i="5" s="1"/>
  <c r="O195" i="5"/>
  <c r="Q195" i="5" s="1"/>
  <c r="O11" i="5"/>
  <c r="Q11" i="5" s="1"/>
  <c r="O458" i="5"/>
  <c r="Q458" i="5" s="1"/>
  <c r="O150" i="5"/>
  <c r="Q150" i="5" s="1"/>
  <c r="O575" i="5"/>
  <c r="Q575" i="5" s="1"/>
  <c r="O218" i="5"/>
  <c r="Q218" i="5" s="1"/>
  <c r="O276" i="5"/>
  <c r="Q276" i="5" s="1"/>
  <c r="O136" i="5"/>
  <c r="Q136" i="5" s="1"/>
  <c r="O43" i="5"/>
  <c r="Q43" i="5" s="1"/>
  <c r="O234" i="5"/>
  <c r="Q234" i="5" s="1"/>
  <c r="O155" i="5"/>
  <c r="Q155" i="5" s="1"/>
  <c r="O474" i="5"/>
  <c r="Q474" i="5" s="1"/>
  <c r="O173" i="5"/>
  <c r="Q173" i="5" s="1"/>
  <c r="O567" i="5"/>
  <c r="Q567" i="5" s="1"/>
  <c r="O518" i="5"/>
  <c r="Q518" i="5" s="1"/>
  <c r="O390" i="5"/>
  <c r="Q390" i="5" s="1"/>
  <c r="O533" i="5"/>
  <c r="Q533" i="5" s="1"/>
  <c r="O227" i="5"/>
  <c r="Q227" i="5" s="1"/>
  <c r="O573" i="5"/>
  <c r="Q573" i="5" s="1"/>
  <c r="O522" i="5"/>
  <c r="Q522" i="5" s="1"/>
  <c r="O295" i="5"/>
  <c r="Q295" i="5" s="1"/>
  <c r="O109" i="5"/>
  <c r="Q109" i="5" s="1"/>
  <c r="O61" i="5"/>
  <c r="Q61" i="5" s="1"/>
  <c r="O73" i="5"/>
  <c r="Q73" i="5" s="1"/>
  <c r="O35" i="5"/>
  <c r="Q35" i="5" s="1"/>
  <c r="O139" i="5"/>
  <c r="Q139" i="5" s="1"/>
  <c r="O268" i="5"/>
  <c r="Q268" i="5" s="1"/>
  <c r="O77" i="5"/>
  <c r="Q77" i="5" s="1"/>
  <c r="O19" i="5"/>
  <c r="Q19" i="5" s="1"/>
  <c r="O556" i="5"/>
  <c r="Q556" i="5" s="1"/>
  <c r="O207" i="5"/>
  <c r="Q207" i="5" s="1"/>
  <c r="O387" i="5"/>
  <c r="Q387" i="5" s="1"/>
  <c r="O545" i="5"/>
  <c r="Q545" i="5" s="1"/>
  <c r="O565" i="5"/>
  <c r="Q565" i="5" s="1"/>
  <c r="O244" i="5"/>
  <c r="Q244" i="5" s="1"/>
  <c r="O230" i="5"/>
  <c r="Q230" i="5" s="1"/>
  <c r="O81" i="5"/>
  <c r="Q81" i="5" s="1"/>
  <c r="S252" i="5"/>
  <c r="S187" i="5"/>
  <c r="O382" i="5"/>
  <c r="Q382" i="5" s="1"/>
  <c r="O579" i="5"/>
  <c r="Q579" i="5" s="1"/>
  <c r="O548" i="5"/>
  <c r="Q548" i="5" s="1"/>
  <c r="O191" i="5"/>
  <c r="Q191" i="5" s="1"/>
  <c r="O525" i="5"/>
  <c r="Q525" i="5" s="1"/>
  <c r="O101" i="5"/>
  <c r="Q101" i="5" s="1"/>
  <c r="O97" i="5"/>
  <c r="Q97" i="5" s="1"/>
  <c r="O473" i="5"/>
  <c r="Q473" i="5" s="1"/>
  <c r="O326" i="5"/>
  <c r="Q326" i="5" s="1"/>
  <c r="O158" i="5"/>
  <c r="Q158" i="5" s="1"/>
  <c r="O500" i="5"/>
  <c r="Q500" i="5" s="1"/>
  <c r="O269" i="5"/>
  <c r="Q269" i="5" s="1"/>
  <c r="O301" i="5"/>
  <c r="Q301" i="5" s="1"/>
  <c r="O334" i="5"/>
  <c r="Q334" i="5" s="1"/>
  <c r="O484" i="5"/>
  <c r="Q484" i="5" s="1"/>
  <c r="O350" i="5"/>
  <c r="Q350" i="5" s="1"/>
  <c r="O462" i="5"/>
  <c r="Q462" i="5" s="1"/>
  <c r="O220" i="5"/>
  <c r="Q220" i="5" s="1"/>
  <c r="O339" i="5"/>
  <c r="Q339" i="5" s="1"/>
  <c r="O74" i="5"/>
  <c r="Q74" i="5" s="1"/>
  <c r="O290" i="5"/>
  <c r="Q290" i="5" s="1"/>
  <c r="O465" i="5"/>
  <c r="Q465" i="5" s="1"/>
  <c r="O501" i="5"/>
  <c r="Q501" i="5" s="1"/>
  <c r="O346" i="5"/>
  <c r="Q346" i="5" s="1"/>
  <c r="O302" i="5"/>
  <c r="Q302" i="5" s="1"/>
  <c r="O192" i="5"/>
  <c r="Q192" i="5" s="1"/>
  <c r="O137" i="5"/>
  <c r="Q137" i="5" s="1"/>
  <c r="O213" i="5"/>
  <c r="Q213" i="5" s="1"/>
  <c r="O446" i="5"/>
  <c r="Q446" i="5" s="1"/>
  <c r="O33" i="5"/>
  <c r="Q33" i="5" s="1"/>
  <c r="O397" i="5"/>
  <c r="Q397" i="5" s="1"/>
  <c r="O412" i="5"/>
  <c r="Q412" i="5" s="1"/>
  <c r="O405" i="5"/>
  <c r="Q405" i="5" s="1"/>
  <c r="O566" i="5"/>
  <c r="Q566" i="5" s="1"/>
  <c r="O570" i="5"/>
  <c r="Q570" i="5" s="1"/>
  <c r="O273" i="5"/>
  <c r="Q273" i="5" s="1"/>
  <c r="O29" i="5"/>
  <c r="Q29" i="5" s="1"/>
  <c r="O236" i="5"/>
  <c r="Q236" i="5" s="1"/>
  <c r="O172" i="5"/>
  <c r="Q172" i="5" s="1"/>
  <c r="O555" i="5"/>
  <c r="Q555" i="5" s="1"/>
  <c r="O123" i="5"/>
  <c r="Q123" i="5" s="1"/>
  <c r="O504" i="5"/>
  <c r="Q504" i="5" s="1"/>
  <c r="O41" i="5"/>
  <c r="Q41" i="5" s="1"/>
  <c r="O184" i="5"/>
  <c r="Q184" i="5" s="1"/>
  <c r="O18" i="5"/>
  <c r="Q18" i="5" s="1"/>
  <c r="O558" i="5"/>
  <c r="Q558" i="5" s="1"/>
  <c r="O95" i="5"/>
  <c r="Q95" i="5" s="1"/>
  <c r="O84" i="5"/>
  <c r="Q84" i="5" s="1"/>
  <c r="O194" i="5"/>
  <c r="Q194" i="5" s="1"/>
  <c r="O254" i="5"/>
  <c r="Q254" i="5" s="1"/>
  <c r="O596" i="5"/>
  <c r="Q596" i="5" s="1"/>
  <c r="O80" i="5"/>
  <c r="Q80" i="5" s="1"/>
  <c r="O488" i="5"/>
  <c r="Q488" i="5" s="1"/>
  <c r="O516" i="5"/>
  <c r="Q516" i="5" s="1"/>
  <c r="O240" i="5"/>
  <c r="Q240" i="5" s="1"/>
  <c r="O443" i="5"/>
  <c r="Q443" i="5" s="1"/>
  <c r="O584" i="5"/>
  <c r="Q584" i="5" s="1"/>
  <c r="O210" i="5"/>
  <c r="Q210" i="5" s="1"/>
  <c r="O140" i="5"/>
  <c r="Q140" i="5" s="1"/>
  <c r="O512" i="5"/>
  <c r="Q512" i="5" s="1"/>
  <c r="O385" i="5"/>
  <c r="Q385" i="5" s="1"/>
  <c r="O114" i="5"/>
  <c r="Q114" i="5" s="1"/>
  <c r="O449" i="5"/>
  <c r="Q449" i="5" s="1"/>
  <c r="O342" i="5"/>
  <c r="Q342" i="5" s="1"/>
  <c r="O399" i="5"/>
  <c r="Q399" i="5" s="1"/>
  <c r="O343" i="5"/>
  <c r="Q343" i="5" s="1"/>
  <c r="O96" i="5"/>
  <c r="Q96" i="5" s="1"/>
  <c r="O476" i="5"/>
  <c r="Q476" i="5" s="1"/>
  <c r="O495" i="5"/>
  <c r="Q495" i="5" s="1"/>
  <c r="O214" i="5"/>
  <c r="Q214" i="5" s="1"/>
  <c r="O511" i="5"/>
  <c r="Q511" i="5" s="1"/>
  <c r="O45" i="5"/>
  <c r="Q45" i="5" s="1"/>
  <c r="O99" i="5"/>
  <c r="Q99" i="5" s="1"/>
  <c r="O422" i="5"/>
  <c r="Q422" i="5" s="1"/>
  <c r="O409" i="5"/>
  <c r="Q409" i="5" s="1"/>
  <c r="O88" i="5"/>
  <c r="Q88" i="5" s="1"/>
  <c r="O368" i="5"/>
  <c r="Q368" i="5" s="1"/>
  <c r="O335" i="5"/>
  <c r="Q335" i="5" s="1"/>
  <c r="O331" i="5"/>
  <c r="Q331" i="5" s="1"/>
  <c r="O190" i="5"/>
  <c r="Q190" i="5" s="1"/>
  <c r="O510" i="5"/>
  <c r="Q510" i="5" s="1"/>
  <c r="O430" i="5"/>
  <c r="Q430" i="5" s="1"/>
  <c r="O574" i="5"/>
  <c r="Q574" i="5" s="1"/>
  <c r="O49" i="5"/>
  <c r="Q49" i="5" s="1"/>
  <c r="O322" i="5"/>
  <c r="Q322" i="5" s="1"/>
  <c r="O475" i="5"/>
  <c r="Q475" i="5" s="1"/>
  <c r="O485" i="5"/>
  <c r="Q485" i="5" s="1"/>
  <c r="O384" i="5"/>
  <c r="Q384" i="5" s="1"/>
  <c r="O13" i="5"/>
  <c r="Q13" i="5" s="1"/>
  <c r="O324" i="5"/>
  <c r="Q324" i="5" s="1"/>
  <c r="O535" i="5"/>
  <c r="Q535" i="5" s="1"/>
  <c r="O119" i="5"/>
  <c r="Q119" i="5" s="1"/>
  <c r="O206" i="5"/>
  <c r="Q206" i="5" s="1"/>
  <c r="O520" i="5"/>
  <c r="Q520" i="5" s="1"/>
  <c r="O436" i="5"/>
  <c r="Q436" i="5" s="1"/>
  <c r="O503" i="5"/>
  <c r="Q503" i="5" s="1"/>
  <c r="O370" i="5"/>
  <c r="Q370" i="5" s="1"/>
  <c r="O228" i="5"/>
  <c r="Q228" i="5" s="1"/>
  <c r="O310" i="5"/>
  <c r="Q310" i="5" s="1"/>
  <c r="O71" i="5"/>
  <c r="Q71" i="5" s="1"/>
  <c r="O303" i="5"/>
  <c r="Q303" i="5" s="1"/>
  <c r="O168" i="5"/>
  <c r="Q168" i="5" s="1"/>
  <c r="O531" i="5"/>
  <c r="Q531" i="5" s="1"/>
  <c r="O251" i="5"/>
  <c r="Q251" i="5" s="1"/>
  <c r="O420" i="5"/>
  <c r="Q420" i="5" s="1"/>
  <c r="O263" i="5"/>
  <c r="Q263" i="5" s="1"/>
  <c r="O519" i="5"/>
  <c r="Q519" i="5" s="1"/>
  <c r="O130" i="5"/>
  <c r="Q130" i="5" s="1"/>
  <c r="O433" i="5"/>
  <c r="Q433" i="5" s="1"/>
  <c r="O470" i="5"/>
  <c r="Q470" i="5" s="1"/>
  <c r="O83" i="5"/>
  <c r="Q83" i="5" s="1"/>
  <c r="O160" i="5"/>
  <c r="Q160" i="5" s="1"/>
  <c r="O78" i="5"/>
  <c r="Q78" i="5" s="1"/>
  <c r="O357" i="5"/>
  <c r="Q357" i="5" s="1"/>
  <c r="O536" i="5"/>
  <c r="Q536" i="5" s="1"/>
  <c r="O15" i="5"/>
  <c r="Q15" i="5" s="1"/>
  <c r="O296" i="5"/>
  <c r="Q296" i="5" s="1"/>
  <c r="O586" i="5"/>
  <c r="Q586" i="5" s="1"/>
  <c r="O223" i="5"/>
  <c r="Q223" i="5" s="1"/>
  <c r="O122" i="5"/>
  <c r="Q122" i="5" s="1"/>
  <c r="O497" i="5"/>
  <c r="Q497" i="5" s="1"/>
  <c r="O486" i="5"/>
  <c r="Q486" i="5" s="1"/>
  <c r="O308" i="5"/>
  <c r="Q308" i="5" s="1"/>
  <c r="O592" i="5"/>
  <c r="Q592" i="5" s="1"/>
  <c r="O50" i="5"/>
  <c r="Q50" i="5" s="1"/>
  <c r="O588" i="5"/>
  <c r="Q588" i="5" s="1"/>
  <c r="O328" i="5"/>
  <c r="Q328" i="5" s="1"/>
  <c r="O577" i="5"/>
  <c r="Q577" i="5" s="1"/>
  <c r="O12" i="5"/>
  <c r="Q12" i="5" s="1"/>
  <c r="O460" i="5"/>
  <c r="Q460" i="5" s="1"/>
  <c r="O72" i="5"/>
  <c r="Q72" i="5" s="1"/>
  <c r="O452" i="5"/>
  <c r="Q452" i="5" s="1"/>
  <c r="O526" i="5"/>
  <c r="Q526" i="5" s="1"/>
  <c r="O559" i="5"/>
  <c r="Q559" i="5" s="1"/>
  <c r="O358" i="5"/>
  <c r="Q358" i="5" s="1"/>
  <c r="O63" i="5"/>
  <c r="Q63" i="5" s="1"/>
  <c r="O502" i="5"/>
  <c r="Q502" i="5" s="1"/>
  <c r="O432" i="5"/>
  <c r="Q432" i="5" s="1"/>
  <c r="O431" i="5"/>
  <c r="Q431" i="5" s="1"/>
  <c r="O309" i="5"/>
  <c r="Q309" i="5" s="1"/>
  <c r="O298" i="5"/>
  <c r="Q298" i="5" s="1"/>
  <c r="S552" i="5"/>
  <c r="O201" i="5"/>
  <c r="Q201" i="5" s="1"/>
  <c r="O461" i="5"/>
  <c r="Q461" i="5" s="1"/>
  <c r="O124" i="5"/>
  <c r="Q124" i="5" s="1"/>
  <c r="O539" i="5"/>
  <c r="Q539" i="5" s="1"/>
  <c r="O311" i="5"/>
  <c r="Q311" i="5" s="1"/>
  <c r="O314" i="5"/>
  <c r="Q314" i="5" s="1"/>
  <c r="O108" i="5"/>
  <c r="Q108" i="5" s="1"/>
  <c r="O316" i="5"/>
  <c r="Q316" i="5" s="1"/>
  <c r="O425" i="5"/>
  <c r="Q425" i="5" s="1"/>
  <c r="O594" i="5"/>
  <c r="Q594" i="5" s="1"/>
  <c r="S560" i="5"/>
  <c r="O521" i="5"/>
  <c r="Q521" i="5" s="1"/>
  <c r="O347" i="5"/>
  <c r="Q347" i="5" s="1"/>
  <c r="O82" i="5"/>
  <c r="Q82" i="5" s="1"/>
  <c r="O352" i="5"/>
  <c r="Q352" i="5" s="1"/>
  <c r="O264" i="5"/>
  <c r="Q264" i="5" s="1"/>
  <c r="O170" i="5"/>
  <c r="Q170" i="5" s="1"/>
  <c r="O478" i="5"/>
  <c r="Q478" i="5" s="1"/>
  <c r="O406" i="5"/>
  <c r="Q406" i="5" s="1"/>
  <c r="O258" i="5"/>
  <c r="Q258" i="5" s="1"/>
  <c r="O267" i="5"/>
  <c r="Q267" i="5" s="1"/>
  <c r="O376" i="5"/>
  <c r="Q376" i="5" s="1"/>
  <c r="O327" i="5"/>
  <c r="Q327" i="5" s="1"/>
  <c r="O403" i="5"/>
  <c r="Q403" i="5" s="1"/>
  <c r="O68" i="5"/>
  <c r="Q68" i="5" s="1"/>
  <c r="O112" i="5"/>
  <c r="Q112" i="5" s="1"/>
  <c r="O468" i="5"/>
  <c r="Q468" i="5" s="1"/>
  <c r="O55" i="5"/>
  <c r="Q55" i="5" s="1"/>
  <c r="O356" i="5"/>
  <c r="Q356" i="5" s="1"/>
  <c r="O528" i="5"/>
  <c r="Q528" i="5" s="1"/>
  <c r="O508" i="5"/>
  <c r="Q508" i="5" s="1"/>
  <c r="O435" i="5"/>
  <c r="Q435" i="5" s="1"/>
  <c r="O54" i="5"/>
  <c r="Q54" i="5" s="1"/>
  <c r="O544" i="5"/>
  <c r="Q544" i="5" s="1"/>
  <c r="O360" i="5"/>
  <c r="Q360" i="5" s="1"/>
  <c r="O144" i="5"/>
  <c r="Q144" i="5" s="1"/>
  <c r="O515" i="5"/>
  <c r="Q515" i="5" s="1"/>
  <c r="O479" i="5"/>
  <c r="Q479" i="5" s="1"/>
  <c r="O429" i="5"/>
  <c r="Q429" i="5" s="1"/>
  <c r="O299" i="5"/>
  <c r="Q299" i="5" s="1"/>
  <c r="O247" i="5"/>
  <c r="Q247" i="5" s="1"/>
  <c r="O371" i="5"/>
  <c r="Q371" i="5" s="1"/>
  <c r="O90" i="5"/>
  <c r="Q90" i="5" s="1"/>
  <c r="O233" i="5"/>
  <c r="Q233" i="5" s="1"/>
  <c r="O578" i="5"/>
  <c r="Q578" i="5" s="1"/>
  <c r="O257" i="5"/>
  <c r="Q257" i="5" s="1"/>
  <c r="O392" i="5"/>
  <c r="Q392" i="5" s="1"/>
  <c r="O293" i="5"/>
  <c r="Q293" i="5" s="1"/>
  <c r="O454" i="5"/>
  <c r="Q454" i="5" s="1"/>
  <c r="O44" i="5"/>
  <c r="Q44" i="5" s="1"/>
  <c r="O154" i="5"/>
  <c r="Q154" i="5" s="1"/>
  <c r="O64" i="5"/>
  <c r="Q64" i="5" s="1"/>
  <c r="O428" i="5"/>
  <c r="Q428" i="5" s="1"/>
  <c r="O118" i="5"/>
  <c r="Q118" i="5" s="1"/>
  <c r="Q137" i="1"/>
  <c r="S137" i="1" s="1"/>
  <c r="Q598" i="1"/>
  <c r="S598" i="1" s="1"/>
  <c r="Q439" i="1"/>
  <c r="S439" i="1" s="1"/>
  <c r="Q21" i="1"/>
  <c r="S21" i="1" s="1"/>
  <c r="Q119" i="1"/>
  <c r="S119" i="1" s="1"/>
  <c r="Q207" i="1"/>
  <c r="S207" i="1" s="1"/>
  <c r="Q451" i="1"/>
  <c r="S451" i="1" s="1"/>
  <c r="Q569" i="1"/>
  <c r="S569" i="1" s="1"/>
  <c r="Q69" i="1"/>
  <c r="S69" i="1" s="1"/>
  <c r="Q27" i="1"/>
  <c r="S27" i="1" s="1"/>
  <c r="Q494" i="1"/>
  <c r="S494" i="1" s="1"/>
  <c r="Q577" i="1"/>
  <c r="S577" i="1" s="1"/>
  <c r="Q47" i="1"/>
  <c r="S47" i="1" s="1"/>
  <c r="Q375" i="1"/>
  <c r="S375" i="1" s="1"/>
  <c r="Q175" i="1"/>
  <c r="S175" i="1" s="1"/>
  <c r="Q143" i="1"/>
  <c r="S143" i="1" s="1"/>
  <c r="Q221" i="1"/>
  <c r="S221" i="1" s="1"/>
  <c r="Q122" i="1"/>
  <c r="S122" i="1" s="1"/>
  <c r="Q96" i="1"/>
  <c r="S96" i="1" s="1"/>
  <c r="Q101" i="1"/>
  <c r="S101" i="1" s="1"/>
  <c r="Q31" i="1"/>
  <c r="S31" i="1" s="1"/>
  <c r="Q186" i="1"/>
  <c r="S186" i="1" s="1"/>
  <c r="Q26" i="1"/>
  <c r="S26" i="1" s="1"/>
  <c r="Q483" i="1"/>
  <c r="S483" i="1" s="1"/>
  <c r="Q473" i="1"/>
  <c r="S473" i="1" s="1"/>
  <c r="Q59" i="1"/>
  <c r="S59" i="1" s="1"/>
  <c r="Q258" i="1"/>
  <c r="S258" i="1" s="1"/>
  <c r="Q53" i="1"/>
  <c r="S53" i="1" s="1"/>
  <c r="Q196" i="1"/>
  <c r="S196" i="1" s="1"/>
  <c r="Q87" i="1"/>
  <c r="S87" i="1" s="1"/>
  <c r="Q202" i="1"/>
  <c r="S202" i="1" s="1"/>
  <c r="Q513" i="1"/>
  <c r="S513" i="1" s="1"/>
  <c r="Q111" i="1"/>
  <c r="S111" i="1" s="1"/>
  <c r="Q290" i="1"/>
  <c r="S290" i="1" s="1"/>
  <c r="Q579" i="1"/>
  <c r="S579" i="1" s="1"/>
  <c r="Q167" i="1"/>
  <c r="S167" i="1" s="1"/>
  <c r="Q190" i="1"/>
  <c r="S190" i="1" s="1"/>
  <c r="Q177" i="1"/>
  <c r="S177" i="1" s="1"/>
  <c r="Q10" i="1"/>
  <c r="S10" i="1" s="1"/>
  <c r="Q80" i="1"/>
  <c r="S80" i="1" s="1"/>
  <c r="Q22" i="1"/>
  <c r="S22" i="1" s="1"/>
  <c r="Q333" i="1"/>
  <c r="S333" i="1" s="1"/>
  <c r="Q561" i="1"/>
  <c r="S561" i="1" s="1"/>
  <c r="Q289" i="1"/>
  <c r="S289" i="1" s="1"/>
  <c r="Q318" i="1"/>
  <c r="S318" i="1" s="1"/>
  <c r="Q345" i="1"/>
  <c r="S345" i="1" s="1"/>
  <c r="Q218" i="1"/>
  <c r="S218" i="1" s="1"/>
  <c r="Q530" i="1"/>
  <c r="S530" i="1" s="1"/>
  <c r="Q399" i="1"/>
  <c r="S399" i="1" s="1"/>
  <c r="Q159" i="1"/>
  <c r="S159" i="1" s="1"/>
  <c r="Q492" i="1"/>
  <c r="S492" i="1" s="1"/>
  <c r="Q217" i="1"/>
  <c r="S217" i="1" s="1"/>
  <c r="Q94" i="1"/>
  <c r="S94" i="1" s="1"/>
  <c r="Q146" i="1"/>
  <c r="S146" i="1" s="1"/>
  <c r="Q544" i="1"/>
  <c r="S544" i="1" s="1"/>
  <c r="Q582" i="1"/>
  <c r="S582" i="1" s="1"/>
  <c r="Q447" i="1"/>
  <c r="S447" i="1" s="1"/>
  <c r="Q208" i="1"/>
  <c r="S208" i="1" s="1"/>
  <c r="Q510" i="1"/>
  <c r="S510" i="1" s="1"/>
  <c r="Q339" i="1"/>
  <c r="S339" i="1" s="1"/>
  <c r="Q85" i="1"/>
  <c r="S85" i="1" s="1"/>
  <c r="Q484" i="1"/>
  <c r="S484" i="1" s="1"/>
  <c r="Q495" i="1"/>
  <c r="S495" i="1" s="1"/>
  <c r="Q362" i="1"/>
  <c r="S362" i="1" s="1"/>
  <c r="Q126" i="1"/>
  <c r="S126" i="1" s="1"/>
  <c r="Q213" i="1"/>
  <c r="S213" i="1" s="1"/>
  <c r="Q415" i="1"/>
  <c r="S415" i="1" s="1"/>
  <c r="Q496" i="1"/>
  <c r="S496" i="1" s="1"/>
  <c r="Q388" i="1"/>
  <c r="S388" i="1" s="1"/>
  <c r="Q38" i="1"/>
  <c r="S38" i="1" s="1"/>
  <c r="Q445" i="1"/>
  <c r="S445" i="1" s="1"/>
  <c r="Q154" i="1"/>
  <c r="S154" i="1" s="1"/>
  <c r="Q417" i="1"/>
  <c r="S417" i="1" s="1"/>
  <c r="Q588" i="1"/>
  <c r="S588" i="1" s="1"/>
  <c r="Q501" i="1"/>
  <c r="S501" i="1" s="1"/>
  <c r="Q261" i="1"/>
  <c r="S261" i="1" s="1"/>
  <c r="Q256" i="1"/>
  <c r="S256" i="1" s="1"/>
  <c r="Q442" i="1"/>
  <c r="S442" i="1" s="1"/>
  <c r="Q528" i="1"/>
  <c r="S528" i="1" s="1"/>
  <c r="Q470" i="1"/>
  <c r="S470" i="1" s="1"/>
  <c r="Q106" i="1"/>
  <c r="S106" i="1" s="1"/>
  <c r="Q393" i="1"/>
  <c r="S393" i="1" s="1"/>
  <c r="Q432" i="1"/>
  <c r="S432" i="1" s="1"/>
  <c r="Q443" i="1"/>
  <c r="S443" i="1" s="1"/>
  <c r="Q104" i="1"/>
  <c r="S104" i="1" s="1"/>
  <c r="Q379" i="1"/>
  <c r="S379" i="1" s="1"/>
  <c r="Q242" i="1"/>
  <c r="S242" i="1" s="1"/>
  <c r="Q302" i="1"/>
  <c r="S302" i="1" s="1"/>
  <c r="Q348" i="1"/>
  <c r="S348" i="1" s="1"/>
  <c r="Q172" i="1"/>
  <c r="S172" i="1" s="1"/>
  <c r="Q425" i="1"/>
  <c r="S425" i="1" s="1"/>
  <c r="Q541" i="1"/>
  <c r="S541" i="1" s="1"/>
  <c r="Q232" i="1"/>
  <c r="S232" i="1" s="1"/>
  <c r="Q567" i="1"/>
  <c r="S567" i="1" s="1"/>
  <c r="Q304" i="1"/>
  <c r="S304" i="1" s="1"/>
  <c r="Q517" i="1"/>
  <c r="S517" i="1" s="1"/>
  <c r="Q158" i="1"/>
  <c r="S158" i="1" s="1"/>
  <c r="Q223" i="1"/>
  <c r="S223" i="1" s="1"/>
  <c r="Q165" i="1"/>
  <c r="S165" i="1" s="1"/>
  <c r="Q308" i="1"/>
  <c r="S308" i="1" s="1"/>
  <c r="Q554" i="1"/>
  <c r="S554" i="1" s="1"/>
  <c r="Q368" i="1"/>
  <c r="S368" i="1" s="1"/>
  <c r="Q282" i="1"/>
  <c r="S282" i="1" s="1"/>
  <c r="Q369" i="1"/>
  <c r="S369" i="1" s="1"/>
  <c r="Q324" i="1"/>
  <c r="S324" i="1" s="1"/>
  <c r="Q160" i="1"/>
  <c r="S160" i="1" s="1"/>
  <c r="Q132" i="1"/>
  <c r="S132" i="1" s="1"/>
  <c r="Q187" i="1"/>
  <c r="S187" i="1" s="1"/>
  <c r="Q363" i="1"/>
  <c r="S363" i="1" s="1"/>
  <c r="Q114" i="1"/>
  <c r="S114" i="1" s="1"/>
  <c r="Q357" i="1"/>
  <c r="S357" i="1" s="1"/>
  <c r="Q294" i="1"/>
  <c r="S294" i="1" s="1"/>
  <c r="Q406" i="1"/>
  <c r="S406" i="1" s="1"/>
  <c r="Q352" i="1"/>
  <c r="S352" i="1" s="1"/>
  <c r="Q12" i="1"/>
  <c r="S12" i="1" s="1"/>
  <c r="Q135" i="1"/>
  <c r="S135" i="1" s="1"/>
  <c r="Q275" i="1"/>
  <c r="S275" i="1" s="1"/>
  <c r="Q311" i="1"/>
  <c r="S311" i="1" s="1"/>
  <c r="Q371" i="1"/>
  <c r="S371" i="1" s="1"/>
  <c r="Q527" i="1"/>
  <c r="S527" i="1" s="1"/>
  <c r="Q524" i="1"/>
  <c r="S524" i="1" s="1"/>
  <c r="Q529" i="1"/>
  <c r="S529" i="1" s="1"/>
  <c r="Q543" i="1"/>
  <c r="S543" i="1" s="1"/>
  <c r="Q436" i="1"/>
  <c r="S436" i="1" s="1"/>
  <c r="Q491" i="1"/>
  <c r="S491" i="1" s="1"/>
  <c r="Q303" i="1"/>
  <c r="S303" i="1" s="1"/>
  <c r="Q251" i="1"/>
  <c r="S251" i="1" s="1"/>
  <c r="Q220" i="1"/>
  <c r="S220" i="1" s="1"/>
  <c r="Q296" i="1"/>
  <c r="S296" i="1" s="1"/>
  <c r="Q549" i="1"/>
  <c r="S549" i="1" s="1"/>
  <c r="Q557" i="1"/>
  <c r="S557" i="1" s="1"/>
  <c r="Q332" i="1"/>
  <c r="S332" i="1" s="1"/>
  <c r="Q99" i="1"/>
  <c r="S99" i="1" s="1"/>
  <c r="Q151" i="1"/>
  <c r="S151" i="1" s="1"/>
  <c r="Q509" i="1"/>
  <c r="S509" i="1" s="1"/>
  <c r="Q560" i="1"/>
  <c r="S560" i="1" s="1"/>
  <c r="Q490" i="1"/>
  <c r="S490" i="1" s="1"/>
  <c r="Q57" i="1"/>
  <c r="S57" i="1" s="1"/>
  <c r="Q401" i="1"/>
  <c r="S401" i="1" s="1"/>
  <c r="Q403" i="1"/>
  <c r="S403" i="1" s="1"/>
  <c r="Q249" i="1"/>
  <c r="S249" i="1" s="1"/>
  <c r="Q298" i="1"/>
  <c r="S298" i="1" s="1"/>
  <c r="Q227" i="1"/>
  <c r="S227" i="1" s="1"/>
  <c r="Q367" i="1"/>
  <c r="S367" i="1" s="1"/>
  <c r="Q505" i="1"/>
  <c r="S505" i="1" s="1"/>
  <c r="Q565" i="1"/>
  <c r="S565" i="1" s="1"/>
  <c r="Q562" i="1"/>
  <c r="S562" i="1" s="1"/>
  <c r="Q198" i="1"/>
  <c r="S198" i="1" s="1"/>
  <c r="Q408" i="1"/>
  <c r="S408" i="1" s="1"/>
  <c r="Q452" i="1"/>
  <c r="S452" i="1" s="1"/>
  <c r="Q224" i="1"/>
  <c r="S224" i="1" s="1"/>
  <c r="Q580" i="1"/>
  <c r="S580" i="1" s="1"/>
  <c r="Q343" i="1"/>
  <c r="S343" i="1" s="1"/>
  <c r="Q194" i="1"/>
  <c r="S194" i="1" s="1"/>
  <c r="Q350" i="1"/>
  <c r="S350" i="1" s="1"/>
  <c r="Q77" i="1"/>
  <c r="S77" i="1" s="1"/>
  <c r="Q65" i="1"/>
  <c r="S65" i="1" s="1"/>
  <c r="Q192" i="1"/>
  <c r="S192" i="1" s="1"/>
  <c r="Q488" i="1"/>
  <c r="S488" i="1" s="1"/>
  <c r="Q127" i="1"/>
  <c r="S127" i="1" s="1"/>
  <c r="Q279" i="1"/>
  <c r="S279" i="1" s="1"/>
  <c r="Q448" i="1"/>
  <c r="S448" i="1" s="1"/>
  <c r="Q576" i="1"/>
  <c r="S576" i="1" s="1"/>
  <c r="Q409" i="1"/>
  <c r="S409" i="1" s="1"/>
  <c r="Q404" i="1"/>
  <c r="S404" i="1" s="1"/>
  <c r="Q591" i="1"/>
  <c r="S591" i="1" s="1"/>
  <c r="Q489" i="1"/>
  <c r="S489" i="1" s="1"/>
  <c r="Q182" i="1"/>
  <c r="S182" i="1" s="1"/>
  <c r="Q467" i="1"/>
  <c r="S467" i="1" s="1"/>
  <c r="Q35" i="1"/>
  <c r="S35" i="1" s="1"/>
  <c r="Q335" i="1"/>
  <c r="S335" i="1" s="1"/>
  <c r="Q411" i="1"/>
  <c r="S411" i="1" s="1"/>
  <c r="Q419" i="1"/>
  <c r="S419" i="1" s="1"/>
  <c r="Q407" i="1"/>
  <c r="S407" i="1" s="1"/>
  <c r="Q173" i="1"/>
  <c r="S173" i="1" s="1"/>
  <c r="Q389" i="1"/>
  <c r="S389" i="1" s="1"/>
  <c r="Q43" i="1"/>
  <c r="S43" i="1" s="1"/>
  <c r="Q469" i="1"/>
  <c r="S469" i="1" s="1"/>
  <c r="Q297" i="1"/>
  <c r="S297" i="1" s="1"/>
  <c r="Q592" i="1"/>
  <c r="S592" i="1" s="1"/>
  <c r="Q29" i="1"/>
  <c r="S29" i="1" s="1"/>
  <c r="Q421" i="1"/>
  <c r="S421" i="1" s="1"/>
  <c r="Q301" i="1"/>
  <c r="S301" i="1" s="1"/>
  <c r="Q62" i="1"/>
  <c r="S62" i="1" s="1"/>
  <c r="Q52" i="1"/>
  <c r="S52" i="1" s="1"/>
  <c r="Q24" i="1"/>
  <c r="S24" i="1" s="1"/>
  <c r="Q599" i="1"/>
  <c r="S599" i="1" s="1"/>
  <c r="Q319" i="1"/>
  <c r="S319" i="1" s="1"/>
  <c r="Q133" i="1"/>
  <c r="S133" i="1" s="1"/>
  <c r="Q260" i="1"/>
  <c r="S260" i="1" s="1"/>
  <c r="Q502" i="1"/>
  <c r="S502" i="1" s="1"/>
  <c r="Q422" i="1"/>
  <c r="S422" i="1" s="1"/>
  <c r="Q493" i="1"/>
  <c r="S493" i="1" s="1"/>
  <c r="Q243" i="1"/>
  <c r="S243" i="1" s="1"/>
  <c r="Q283" i="1"/>
  <c r="S283" i="1" s="1"/>
  <c r="Q280" i="1"/>
  <c r="S280" i="1" s="1"/>
  <c r="Q536" i="1"/>
  <c r="S536" i="1" s="1"/>
  <c r="Q40" i="1"/>
  <c r="S40" i="1" s="1"/>
  <c r="Q185" i="1"/>
  <c r="S185" i="1" s="1"/>
  <c r="Q558" i="1"/>
  <c r="S558" i="1" s="1"/>
  <c r="Q498" i="1"/>
  <c r="S498" i="1" s="1"/>
  <c r="Q113" i="1"/>
  <c r="S113" i="1" s="1"/>
  <c r="Q553" i="1"/>
  <c r="S553" i="1" s="1"/>
  <c r="Q150" i="1"/>
  <c r="S150" i="1" s="1"/>
  <c r="Q112" i="1"/>
  <c r="S112" i="1" s="1"/>
  <c r="Q215" i="1"/>
  <c r="S215" i="1" s="1"/>
  <c r="Q595" i="1"/>
  <c r="S595" i="1" s="1"/>
  <c r="Q107" i="1"/>
  <c r="S107" i="1" s="1"/>
  <c r="Q15" i="1"/>
  <c r="S15" i="1" s="1"/>
  <c r="Q291" i="1"/>
  <c r="S291" i="1" s="1"/>
  <c r="Q539" i="1"/>
  <c r="S539" i="1" s="1"/>
  <c r="Q372" i="1"/>
  <c r="S372" i="1" s="1"/>
  <c r="Q546" i="1"/>
  <c r="S546" i="1" s="1"/>
  <c r="Q471" i="1"/>
  <c r="S471" i="1" s="1"/>
  <c r="Q413" i="1"/>
  <c r="S413" i="1" s="1"/>
  <c r="Q361" i="1"/>
  <c r="S361" i="1" s="1"/>
  <c r="Q435" i="1"/>
  <c r="S435" i="1" s="1"/>
  <c r="Q499" i="1"/>
  <c r="S499" i="1" s="1"/>
  <c r="Q184" i="1"/>
  <c r="S184" i="1" s="1"/>
  <c r="Q563" i="1"/>
  <c r="S563" i="1" s="1"/>
  <c r="Q162" i="1"/>
  <c r="S162" i="1" s="1"/>
  <c r="Q391" i="1"/>
  <c r="S391" i="1" s="1"/>
  <c r="Q264" i="1"/>
  <c r="S264" i="1" s="1"/>
  <c r="Q76" i="1"/>
  <c r="S76" i="1" s="1"/>
  <c r="Q54" i="1"/>
  <c r="S54" i="1" s="1"/>
  <c r="Q396" i="1"/>
  <c r="S396" i="1" s="1"/>
  <c r="Q387" i="1"/>
  <c r="S387" i="1" s="1"/>
  <c r="Q564" i="1"/>
  <c r="S564" i="1" s="1"/>
  <c r="Q480" i="1"/>
  <c r="S480" i="1" s="1"/>
  <c r="Q424" i="1"/>
  <c r="S424" i="1" s="1"/>
  <c r="Q392" i="1"/>
  <c r="S392" i="1" s="1"/>
  <c r="Q307" i="1"/>
  <c r="S307" i="1" s="1"/>
  <c r="Q238" i="1"/>
  <c r="S238" i="1" s="1"/>
  <c r="Q272" i="1"/>
  <c r="S272" i="1" s="1"/>
  <c r="Q39" i="1"/>
  <c r="S39" i="1" s="1"/>
  <c r="Q550" i="1"/>
  <c r="S550" i="1" s="1"/>
  <c r="Q305" i="1"/>
  <c r="S305" i="1" s="1"/>
  <c r="Q149" i="1"/>
  <c r="S149" i="1" s="1"/>
  <c r="Q210" i="1"/>
  <c r="S210" i="1" s="1"/>
  <c r="Q240" i="1"/>
  <c r="S240" i="1" s="1"/>
  <c r="Q299" i="1"/>
  <c r="S299" i="1" s="1"/>
  <c r="Q515" i="1"/>
  <c r="S515" i="1" s="1"/>
  <c r="Q519" i="1"/>
  <c r="S519" i="1" s="1"/>
  <c r="Q395" i="1"/>
  <c r="S395" i="1" s="1"/>
  <c r="Q365" i="1"/>
  <c r="S365" i="1" s="1"/>
  <c r="Q284" i="1"/>
  <c r="S284" i="1" s="1"/>
  <c r="Q347" i="1"/>
  <c r="S347" i="1" s="1"/>
  <c r="Q211" i="1"/>
  <c r="S211" i="1" s="1"/>
  <c r="Q593" i="1"/>
  <c r="S593" i="1" s="1"/>
  <c r="Q329" i="1"/>
  <c r="S329" i="1" s="1"/>
  <c r="Q531" i="1"/>
  <c r="S531" i="1" s="1"/>
  <c r="Q552" i="1"/>
  <c r="S552" i="1" s="1"/>
  <c r="Q169" i="1"/>
  <c r="S169" i="1" s="1"/>
  <c r="Q397" i="1"/>
  <c r="S397" i="1" s="1"/>
  <c r="Q254" i="1"/>
  <c r="S254" i="1" s="1"/>
  <c r="Q68" i="1"/>
  <c r="S68" i="1" s="1"/>
  <c r="Q91" i="1"/>
  <c r="S91" i="1" s="1"/>
  <c r="Q63" i="1"/>
  <c r="S63" i="1" s="1"/>
  <c r="Q60" i="1"/>
  <c r="S60" i="1" s="1"/>
  <c r="Q237" i="1"/>
  <c r="S237" i="1" s="1"/>
  <c r="Q551" i="1"/>
  <c r="S551" i="1" s="1"/>
  <c r="Q378" i="1"/>
  <c r="S378" i="1" s="1"/>
  <c r="Q327" i="1"/>
  <c r="S327" i="1" s="1"/>
  <c r="Q405" i="1"/>
  <c r="S405" i="1" s="1"/>
  <c r="Q456" i="1"/>
  <c r="S456" i="1" s="1"/>
  <c r="Q70" i="1"/>
  <c r="S70" i="1" s="1"/>
  <c r="Q222" i="1"/>
  <c r="S222" i="1" s="1"/>
  <c r="Q233" i="1"/>
  <c r="S233" i="1" s="1"/>
  <c r="Q191" i="1"/>
  <c r="S191" i="1" s="1"/>
  <c r="Q538" i="1"/>
  <c r="S538" i="1" s="1"/>
  <c r="Q587" i="1"/>
  <c r="S587" i="1" s="1"/>
  <c r="Q25" i="1"/>
  <c r="S25" i="1" s="1"/>
  <c r="Q430" i="1"/>
  <c r="S430" i="1" s="1"/>
  <c r="Q521" i="1"/>
  <c r="S521" i="1" s="1"/>
  <c r="Q465" i="1"/>
  <c r="S465" i="1" s="1"/>
  <c r="Q23" i="1"/>
  <c r="S23" i="1" s="1"/>
  <c r="Q414" i="1"/>
  <c r="S414" i="1" s="1"/>
  <c r="Q508" i="1"/>
  <c r="S508" i="1" s="1"/>
  <c r="Q525" i="1"/>
  <c r="S525" i="1" s="1"/>
  <c r="Q460" i="1"/>
  <c r="S460" i="1" s="1"/>
  <c r="Q123" i="1"/>
  <c r="S123" i="1" s="1"/>
  <c r="Q461" i="1"/>
  <c r="S461" i="1" s="1"/>
  <c r="Q364" i="1"/>
  <c r="S364" i="1" s="1"/>
  <c r="Q463" i="1"/>
  <c r="S463" i="1" s="1"/>
  <c r="Q382" i="1"/>
  <c r="S382" i="1" s="1"/>
  <c r="Q584" i="1"/>
  <c r="S584" i="1" s="1"/>
  <c r="Q271" i="1"/>
  <c r="S271" i="1" s="1"/>
  <c r="Q145" i="1"/>
  <c r="S145" i="1" s="1"/>
  <c r="Q535" i="1"/>
  <c r="S535" i="1" s="1"/>
  <c r="Q274" i="1"/>
  <c r="S274" i="1" s="1"/>
  <c r="Q14" i="1"/>
  <c r="S14" i="1" s="1"/>
  <c r="Q481" i="1"/>
  <c r="S481" i="1" s="1"/>
  <c r="Q586" i="1"/>
  <c r="S586" i="1" s="1"/>
  <c r="Q390" i="1"/>
  <c r="S390" i="1" s="1"/>
  <c r="Q89" i="1"/>
  <c r="S89" i="1" s="1"/>
  <c r="Q147" i="1"/>
  <c r="S147" i="1" s="1"/>
  <c r="Q512" i="1"/>
  <c r="S512" i="1" s="1"/>
  <c r="Q487" i="1"/>
  <c r="S487" i="1" s="1"/>
  <c r="Q472" i="1"/>
  <c r="S472" i="1" s="1"/>
  <c r="Q178" i="1"/>
  <c r="S178" i="1" s="1"/>
  <c r="Q516" i="1"/>
  <c r="S516" i="1" s="1"/>
  <c r="Q116" i="1"/>
  <c r="S116" i="1" s="1"/>
  <c r="Q268" i="1"/>
  <c r="S268" i="1" s="1"/>
  <c r="Q360" i="1"/>
  <c r="S360" i="1" s="1"/>
  <c r="Q506" i="1"/>
  <c r="S506" i="1" s="1"/>
  <c r="Q337" i="1"/>
  <c r="S337" i="1" s="1"/>
  <c r="Q522" i="1"/>
  <c r="S522" i="1" s="1"/>
  <c r="Q90" i="1"/>
  <c r="S90" i="1" s="1"/>
  <c r="Q28" i="1"/>
  <c r="S28" i="1" s="1"/>
  <c r="Q497" i="1"/>
  <c r="S497" i="1" s="1"/>
  <c r="Q578" i="1"/>
  <c r="S578" i="1" s="1"/>
  <c r="Q174" i="1"/>
  <c r="S174" i="1" s="1"/>
  <c r="Q314" i="1"/>
  <c r="S314" i="1" s="1"/>
  <c r="Q394" i="1"/>
  <c r="S394" i="1" s="1"/>
  <c r="Q555" i="1"/>
  <c r="S555" i="1" s="1"/>
  <c r="Q503" i="1"/>
  <c r="S503" i="1" s="1"/>
  <c r="Q236" i="1"/>
  <c r="S236" i="1" s="1"/>
  <c r="Q141" i="1"/>
  <c r="S141" i="1" s="1"/>
  <c r="Q313" i="1"/>
  <c r="S313" i="1" s="1"/>
  <c r="Q500" i="1"/>
  <c r="S500" i="1" s="1"/>
  <c r="Q534" i="1"/>
  <c r="S534" i="1" s="1"/>
  <c r="Q125" i="1"/>
  <c r="S125" i="1" s="1"/>
  <c r="Q244" i="1"/>
  <c r="S244" i="1" s="1"/>
  <c r="Q317" i="1"/>
  <c r="S317" i="1" s="1"/>
  <c r="Q504" i="1"/>
  <c r="S504" i="1" s="1"/>
  <c r="Q468" i="1"/>
  <c r="S468" i="1" s="1"/>
  <c r="Q245" i="1"/>
  <c r="S245" i="1" s="1"/>
  <c r="Q300" i="1"/>
  <c r="S300" i="1" s="1"/>
  <c r="Q103" i="1"/>
  <c r="S103" i="1" s="1"/>
  <c r="Q597" i="1"/>
  <c r="S597" i="1" s="1"/>
  <c r="Q269" i="1"/>
  <c r="S269" i="1" s="1"/>
  <c r="Q250" i="1"/>
  <c r="S250" i="1" s="1"/>
  <c r="Q19" i="1"/>
  <c r="S19" i="1" s="1"/>
  <c r="Q228" i="1"/>
  <c r="S228" i="1" s="1"/>
  <c r="Q545" i="1"/>
  <c r="S545" i="1" s="1"/>
  <c r="Q400" i="1"/>
  <c r="S400" i="1" s="1"/>
  <c r="Q334" i="1"/>
  <c r="S334" i="1" s="1"/>
  <c r="Q540" i="1"/>
  <c r="S540" i="1" s="1"/>
  <c r="Q455" i="1"/>
  <c r="S455" i="1" s="1"/>
  <c r="Q514" i="1"/>
  <c r="S514" i="1" s="1"/>
  <c r="Q478" i="1"/>
  <c r="S478" i="1" s="1"/>
  <c r="Q253" i="1"/>
  <c r="S253" i="1" s="1"/>
  <c r="Q225" i="1"/>
  <c r="S225" i="1" s="1"/>
  <c r="Q189" i="1"/>
  <c r="S189" i="1" s="1"/>
  <c r="Q276" i="1"/>
  <c r="S276" i="1" s="1"/>
  <c r="Q458" i="1"/>
  <c r="S458" i="1" s="1"/>
  <c r="Q384" i="1"/>
  <c r="S384" i="1" s="1"/>
  <c r="Q520" i="1"/>
  <c r="S520" i="1" s="1"/>
  <c r="Q328" i="1"/>
  <c r="S328" i="1" s="1"/>
  <c r="Q36" i="1"/>
  <c r="S36" i="1" s="1"/>
  <c r="Q523" i="1"/>
  <c r="S523" i="1" s="1"/>
  <c r="Q257" i="1"/>
  <c r="S257" i="1" s="1"/>
  <c r="Q341" i="1"/>
  <c r="S341" i="1" s="1"/>
  <c r="Q277" i="1"/>
  <c r="S277" i="1" s="1"/>
  <c r="Q589" i="1"/>
  <c r="S589" i="1" s="1"/>
  <c r="Q556" i="1"/>
  <c r="S556" i="1" s="1"/>
  <c r="Q575" i="1"/>
  <c r="S575" i="1" s="1"/>
  <c r="Q16" i="1"/>
  <c r="S16" i="1" s="1"/>
  <c r="Q533" i="1"/>
  <c r="S533" i="1" s="1"/>
  <c r="Q262" i="1"/>
  <c r="S262" i="1" s="1"/>
  <c r="Q100" i="1"/>
  <c r="S100" i="1" s="1"/>
  <c r="Q423" i="1"/>
  <c r="S423" i="1" s="1"/>
  <c r="Q466" i="1"/>
  <c r="S466" i="1" s="1"/>
  <c r="Q482" i="1"/>
  <c r="S482" i="1" s="1"/>
  <c r="Q315" i="1"/>
  <c r="S315" i="1" s="1"/>
  <c r="Q204" i="1"/>
  <c r="S204" i="1" s="1"/>
  <c r="Q44" i="1"/>
  <c r="S44" i="1" s="1"/>
  <c r="Q429" i="1"/>
  <c r="S429" i="1" s="1"/>
  <c r="Q583" i="1"/>
  <c r="S583" i="1" s="1"/>
  <c r="Q462" i="1"/>
  <c r="S462" i="1" s="1"/>
  <c r="Q574" i="1"/>
  <c r="S574" i="1" s="1"/>
  <c r="Q410" i="1"/>
  <c r="S410" i="1" s="1"/>
  <c r="Q330" i="1"/>
  <c r="S330" i="1" s="1"/>
  <c r="Q287" i="1"/>
  <c r="S287" i="1" s="1"/>
  <c r="Q450" i="1"/>
  <c r="S450" i="1" s="1"/>
  <c r="Q338" i="1"/>
  <c r="S338" i="1" s="1"/>
  <c r="Q476" i="1"/>
  <c r="S476" i="1" s="1"/>
  <c r="Q278" i="1"/>
  <c r="S278" i="1" s="1"/>
  <c r="Q381" i="1"/>
  <c r="S381" i="1" s="1"/>
  <c r="Q33" i="1"/>
  <c r="S33" i="1" s="1"/>
  <c r="Q252" i="1"/>
  <c r="S252" i="1" s="1"/>
  <c r="Q49" i="1"/>
  <c r="S49" i="1" s="1"/>
  <c r="Q61" i="1"/>
  <c r="S61" i="1" s="1"/>
  <c r="Q477" i="1"/>
  <c r="S477" i="1" s="1"/>
  <c r="Q120" i="1"/>
  <c r="S120" i="1" s="1"/>
  <c r="Q309" i="1"/>
  <c r="S309" i="1" s="1"/>
  <c r="Q266" i="1"/>
  <c r="S266" i="1" s="1"/>
  <c r="Q376" i="1"/>
  <c r="S376" i="1" s="1"/>
  <c r="Q526" i="1"/>
  <c r="S526" i="1" s="1"/>
  <c r="Q42" i="1"/>
  <c r="S42" i="1" s="1"/>
  <c r="Q355" i="1"/>
  <c r="S355" i="1" s="1"/>
  <c r="Q570" i="1"/>
  <c r="S570" i="1" s="1"/>
  <c r="Q72" i="1"/>
  <c r="S72" i="1" s="1"/>
  <c r="Q310" i="1"/>
  <c r="S310" i="1" s="1"/>
  <c r="Q572" i="1"/>
  <c r="S572" i="1" s="1"/>
  <c r="Q518" i="1"/>
  <c r="S518" i="1" s="1"/>
  <c r="Q214" i="1"/>
  <c r="S214" i="1" s="1"/>
  <c r="Q128" i="1"/>
  <c r="S128" i="1" s="1"/>
  <c r="Q105" i="1"/>
  <c r="S105" i="1" s="1"/>
  <c r="Q542" i="1"/>
  <c r="S542" i="1" s="1"/>
  <c r="Q255" i="1"/>
  <c r="S255" i="1" s="1"/>
  <c r="Q212" i="1"/>
  <c r="S212" i="1" s="1"/>
  <c r="Q285" i="1"/>
  <c r="S285" i="1" s="1"/>
  <c r="Q459" i="1"/>
  <c r="S459" i="1" s="1"/>
  <c r="Q342" i="1"/>
  <c r="S342" i="1" s="1"/>
  <c r="Q428" i="1"/>
  <c r="S428" i="1" s="1"/>
  <c r="Q344" i="1"/>
  <c r="S344" i="1" s="1"/>
  <c r="Q139" i="1"/>
  <c r="S139" i="1" s="1"/>
  <c r="Q349" i="1"/>
  <c r="S349" i="1" s="1"/>
  <c r="Q346" i="1"/>
  <c r="S346" i="1" s="1"/>
  <c r="Q446" i="1"/>
  <c r="S446" i="1" s="1"/>
  <c r="Q241" i="1"/>
  <c r="S241" i="1" s="1"/>
  <c r="Q434" i="1"/>
  <c r="S434" i="1" s="1"/>
  <c r="Q474" i="1"/>
  <c r="S474" i="1" s="1"/>
  <c r="Q427" i="1"/>
  <c r="S427" i="1" s="1"/>
  <c r="Q532" i="1"/>
  <c r="S532" i="1" s="1"/>
  <c r="Q559" i="1"/>
  <c r="S559" i="1" s="1"/>
  <c r="Q108" i="1"/>
  <c r="S108" i="1" s="1"/>
  <c r="Q97" i="1"/>
  <c r="S97" i="1" s="1"/>
  <c r="Q130" i="1"/>
  <c r="S130" i="1" s="1"/>
  <c r="Q322" i="1"/>
  <c r="S322" i="1" s="1"/>
  <c r="Q383" i="1"/>
  <c r="S383" i="1" s="1"/>
  <c r="Q566" i="1"/>
  <c r="S566" i="1" s="1"/>
  <c r="Q573" i="1"/>
  <c r="S573" i="1" s="1"/>
  <c r="Q326" i="1"/>
  <c r="S326" i="1" s="1"/>
  <c r="Q13" i="1"/>
  <c r="S13" i="1" s="1"/>
  <c r="Q374" i="1"/>
  <c r="S374" i="1" s="1"/>
  <c r="Q454" i="1"/>
  <c r="S454" i="1" s="1"/>
  <c r="Q110" i="1"/>
  <c r="S110" i="1" s="1"/>
  <c r="Q292" i="1"/>
  <c r="S292" i="1" s="1"/>
  <c r="Q138" i="1"/>
  <c r="S138" i="1" s="1"/>
  <c r="Q416" i="1"/>
  <c r="S416" i="1" s="1"/>
  <c r="Q306" i="1"/>
  <c r="S306" i="1" s="1"/>
  <c r="Q453" i="1"/>
  <c r="S453" i="1" s="1"/>
  <c r="Q11" i="1"/>
  <c r="S11" i="1" s="1"/>
  <c r="Q571" i="1"/>
  <c r="S571" i="1" s="1"/>
  <c r="Q433" i="1"/>
  <c r="S433" i="1" s="1"/>
  <c r="Q441" i="1"/>
  <c r="S441" i="1" s="1"/>
  <c r="Q385" i="1"/>
  <c r="S385" i="1" s="1"/>
  <c r="Q464" i="1"/>
  <c r="S464" i="1" s="1"/>
  <c r="Q84" i="1"/>
  <c r="S84" i="1" s="1"/>
  <c r="Q420" i="1"/>
  <c r="S420" i="1" s="1"/>
  <c r="Q118" i="1"/>
  <c r="S118" i="1" s="1"/>
  <c r="Q46" i="1"/>
  <c r="S46" i="1" s="1"/>
  <c r="Q486" i="1"/>
  <c r="S486" i="1" s="1"/>
  <c r="Q581" i="1"/>
  <c r="S581" i="1" s="1"/>
  <c r="Q88" i="1"/>
  <c r="S88" i="1" s="1"/>
  <c r="Q485" i="1"/>
  <c r="S485" i="1" s="1"/>
  <c r="Q288" i="1"/>
  <c r="S288" i="1" s="1"/>
  <c r="Q235" i="1"/>
  <c r="S235" i="1" s="1"/>
  <c r="Q386" i="1"/>
  <c r="S386" i="1" s="1"/>
  <c r="Q585" i="1"/>
  <c r="S585" i="1" s="1"/>
  <c r="Q201" i="1"/>
  <c r="S201" i="1" s="1"/>
  <c r="Q568" i="1"/>
  <c r="S568" i="1" s="1"/>
  <c r="Q156" i="1"/>
  <c r="S156" i="1" s="1"/>
  <c r="Q163" i="1"/>
  <c r="S163" i="1" s="1"/>
  <c r="Q354" i="1"/>
  <c r="S354" i="1" s="1"/>
  <c r="Q247" i="1"/>
  <c r="S247" i="1" s="1"/>
  <c r="Q548" i="1"/>
  <c r="S548" i="1" s="1"/>
  <c r="Q547" i="1"/>
  <c r="S547" i="1" s="1"/>
  <c r="Q359" i="1"/>
  <c r="Q239" i="1"/>
  <c r="S239" i="1" s="1"/>
  <c r="Q41" i="1"/>
  <c r="S41" i="1" s="1"/>
  <c r="Q507" i="1"/>
  <c r="S507" i="1" s="1"/>
  <c r="Q366" i="1"/>
  <c r="S366" i="1" s="1"/>
  <c r="Q537" i="1"/>
  <c r="S537" i="1" s="1"/>
  <c r="Q166" i="1"/>
  <c r="S166" i="1" s="1"/>
  <c r="Q437" i="1"/>
  <c r="S437" i="1" s="1"/>
  <c r="Q511" i="1"/>
  <c r="S511" i="1" s="1"/>
  <c r="Q286" i="1"/>
  <c r="S286" i="1" s="1"/>
  <c r="Q176" i="1"/>
  <c r="S176" i="1" s="1"/>
  <c r="Q136" i="1"/>
  <c r="S136" i="1" s="1"/>
  <c r="Q293" i="1"/>
  <c r="S293" i="1" s="1"/>
  <c r="Q67" i="1"/>
  <c r="S67" i="1" s="1"/>
  <c r="Q142" i="1"/>
  <c r="S142" i="1" s="1"/>
  <c r="Q140" i="1"/>
  <c r="S140" i="1" s="1"/>
  <c r="Q161" i="1"/>
  <c r="S161" i="1" s="1"/>
  <c r="Q157" i="1"/>
  <c r="S157" i="1" s="1"/>
  <c r="Q98" i="1"/>
  <c r="S98" i="1" s="1"/>
  <c r="Q153" i="1"/>
  <c r="S153" i="1" s="1"/>
  <c r="Q418" i="1"/>
  <c r="S418" i="1" s="1"/>
  <c r="Q267" i="1"/>
  <c r="S267" i="1" s="1"/>
  <c r="Q594" i="1"/>
  <c r="S594" i="1" s="1"/>
  <c r="Q351" i="1"/>
  <c r="S351" i="1" s="1"/>
  <c r="Q265" i="1"/>
  <c r="S265" i="1" s="1"/>
  <c r="Q48" i="1"/>
  <c r="S48" i="1" s="1"/>
  <c r="Q219" i="1"/>
  <c r="S219" i="1" s="1"/>
  <c r="Q273" i="1"/>
  <c r="S273" i="1" s="1"/>
  <c r="Q30" i="1"/>
  <c r="S30" i="1" s="1"/>
  <c r="Q316" i="1"/>
  <c r="S316" i="1" s="1"/>
  <c r="Q356" i="1"/>
  <c r="S356" i="1" s="1"/>
  <c r="Q325" i="1"/>
  <c r="S325" i="1" s="1"/>
  <c r="Q321" i="1"/>
  <c r="S321" i="1" s="1"/>
  <c r="Q86" i="1"/>
  <c r="S86" i="1" s="1"/>
  <c r="Q270" i="1"/>
  <c r="S270" i="1" s="1"/>
  <c r="Q323" i="1"/>
  <c r="S323" i="1" s="1"/>
  <c r="Q168" i="1"/>
  <c r="S168" i="1" s="1"/>
  <c r="Q340" i="1"/>
  <c r="S340" i="1" s="1"/>
  <c r="Q206" i="1"/>
  <c r="S206" i="1" s="1"/>
  <c r="Q380" i="1"/>
  <c r="S380" i="1" s="1"/>
  <c r="Q179" i="1"/>
  <c r="S179" i="1" s="1"/>
  <c r="Q444" i="1"/>
  <c r="S444" i="1" s="1"/>
  <c r="Q34" i="1"/>
  <c r="S34" i="1" s="1"/>
  <c r="Q197" i="1"/>
  <c r="S197" i="1" s="1"/>
  <c r="Q95" i="1"/>
  <c r="S95" i="1" s="1"/>
  <c r="Q144" i="1"/>
  <c r="S144" i="1" s="1"/>
  <c r="Q155" i="1"/>
  <c r="S155" i="1" s="1"/>
  <c r="Q479" i="1"/>
  <c r="S479" i="1" s="1"/>
  <c r="Q216" i="1"/>
  <c r="S216" i="1" s="1"/>
  <c r="Q199" i="1"/>
  <c r="S199" i="1" s="1"/>
  <c r="Q398" i="1"/>
  <c r="S398" i="1" s="1"/>
  <c r="Q64" i="1"/>
  <c r="S64" i="1" s="1"/>
  <c r="Q312" i="1"/>
  <c r="S312" i="1" s="1"/>
  <c r="Q32" i="1"/>
  <c r="S32" i="1" s="1"/>
  <c r="Q58" i="1"/>
  <c r="S58" i="1" s="1"/>
  <c r="Q195" i="1"/>
  <c r="S195" i="1" s="1"/>
  <c r="Q71" i="1"/>
  <c r="S71" i="1" s="1"/>
  <c r="Q117" i="1"/>
  <c r="S117" i="1" s="1"/>
  <c r="Q171" i="1"/>
  <c r="S171" i="1" s="1"/>
  <c r="Q438" i="1"/>
  <c r="S438" i="1" s="1"/>
  <c r="Q246" i="1"/>
  <c r="S246" i="1" s="1"/>
  <c r="Q209" i="1"/>
  <c r="S209" i="1" s="1"/>
  <c r="Q412" i="1"/>
  <c r="S412" i="1" s="1"/>
  <c r="Q20" i="1"/>
  <c r="S20" i="1" s="1"/>
  <c r="Q320" i="1"/>
  <c r="S320" i="1" s="1"/>
  <c r="Q66" i="1"/>
  <c r="S66" i="1" s="1"/>
  <c r="Q440" i="1"/>
  <c r="S440" i="1" s="1"/>
  <c r="Q373" i="1"/>
  <c r="S373" i="1" s="1"/>
  <c r="Q181" i="1"/>
  <c r="S181" i="1" s="1"/>
  <c r="Q121" i="1"/>
  <c r="S121" i="1" s="1"/>
  <c r="Q230" i="1"/>
  <c r="S230" i="1" s="1"/>
  <c r="Q131" i="1"/>
  <c r="S131" i="1" s="1"/>
  <c r="Q75" i="1"/>
  <c r="S75" i="1" s="1"/>
  <c r="Q449" i="1"/>
  <c r="S449" i="1" s="1"/>
  <c r="Q18" i="1"/>
  <c r="S18" i="1" s="1"/>
  <c r="Q263" i="1"/>
  <c r="S263" i="1" s="1"/>
  <c r="Q353" i="1"/>
  <c r="S353" i="1" s="1"/>
  <c r="Q55" i="1"/>
  <c r="S55" i="1" s="1"/>
  <c r="Q78" i="1"/>
  <c r="S78" i="1" s="1"/>
  <c r="Q124" i="1"/>
  <c r="S124" i="1" s="1"/>
  <c r="Q79" i="1"/>
  <c r="S79" i="1" s="1"/>
  <c r="Q45" i="1"/>
  <c r="S45" i="1" s="1"/>
  <c r="Q164" i="1"/>
  <c r="S164" i="1" s="1"/>
  <c r="Q183" i="1"/>
  <c r="S183" i="1" s="1"/>
  <c r="Q193" i="1"/>
  <c r="S193" i="1" s="1"/>
  <c r="Q56" i="1"/>
  <c r="S56" i="1" s="1"/>
  <c r="Q431" i="1"/>
  <c r="S431" i="1" s="1"/>
  <c r="Q115" i="1"/>
  <c r="S115" i="1" s="1"/>
  <c r="Q331" i="1"/>
  <c r="S331" i="1" s="1"/>
  <c r="Q50" i="1"/>
  <c r="S50" i="1" s="1"/>
  <c r="Q148" i="1"/>
  <c r="S148" i="1" s="1"/>
  <c r="Q358" i="1"/>
  <c r="S358" i="1" s="1"/>
  <c r="Q83" i="1"/>
  <c r="S83" i="1" s="1"/>
  <c r="Q426" i="1"/>
  <c r="S426" i="1" s="1"/>
  <c r="Q81" i="1"/>
  <c r="S81" i="1" s="1"/>
  <c r="Q370" i="1"/>
  <c r="S370" i="1" s="1"/>
  <c r="Q188" i="1"/>
  <c r="S188" i="1" s="1"/>
  <c r="Q336" i="1"/>
  <c r="S336" i="1" s="1"/>
  <c r="Q248" i="1"/>
  <c r="S248" i="1" s="1"/>
  <c r="Q203" i="1"/>
  <c r="S203" i="1" s="1"/>
  <c r="Q259" i="1"/>
  <c r="S259" i="1" s="1"/>
  <c r="Q231" i="1"/>
  <c r="S231" i="1" s="1"/>
  <c r="Q73" i="1"/>
  <c r="S73" i="1" s="1"/>
  <c r="Q152" i="1"/>
  <c r="S152" i="1" s="1"/>
  <c r="Q295" i="1"/>
  <c r="S295" i="1" s="1"/>
  <c r="Q200" i="1"/>
  <c r="S200" i="1" s="1"/>
  <c r="Q37" i="1"/>
  <c r="S37" i="1" s="1"/>
  <c r="Q51" i="1"/>
  <c r="S51" i="1" s="1"/>
  <c r="Q377" i="1"/>
  <c r="S377" i="1" s="1"/>
  <c r="Q226" i="1"/>
  <c r="S226" i="1" s="1"/>
  <c r="Q17" i="1"/>
  <c r="S17" i="1" s="1"/>
  <c r="Q102" i="1"/>
  <c r="S102" i="1" s="1"/>
  <c r="Q92" i="1"/>
  <c r="S92" i="1" s="1"/>
  <c r="Q205" i="1"/>
  <c r="S205" i="1" s="1"/>
  <c r="Q281" i="1"/>
  <c r="S281" i="1" s="1"/>
  <c r="Q109" i="1"/>
  <c r="S109" i="1" s="1"/>
  <c r="Q402" i="1"/>
  <c r="S402" i="1" s="1"/>
  <c r="Q596" i="1"/>
  <c r="S596" i="1" s="1"/>
  <c r="Q74" i="1"/>
  <c r="S74" i="1" s="1"/>
  <c r="Q180" i="1"/>
  <c r="S180" i="1" s="1"/>
  <c r="Q82" i="1"/>
  <c r="S82" i="1" s="1"/>
  <c r="Q229" i="1"/>
  <c r="S229" i="1" s="1"/>
  <c r="Q170" i="1"/>
  <c r="S170" i="1" s="1"/>
  <c r="Q134" i="1"/>
  <c r="S134" i="1" s="1"/>
  <c r="Q457" i="1"/>
  <c r="S457" i="1" s="1"/>
  <c r="Q93" i="1"/>
  <c r="S93" i="1" s="1"/>
  <c r="Q590" i="1"/>
  <c r="S590" i="1" s="1"/>
  <c r="Q475" i="1"/>
  <c r="S475" i="1" s="1"/>
  <c r="Q234" i="1"/>
  <c r="S234" i="1" s="1"/>
  <c r="Q9" i="1"/>
  <c r="H9" i="3"/>
  <c r="N9" i="3" s="1"/>
  <c r="P9" i="3" s="1"/>
  <c r="O9" i="5"/>
  <c r="Q9" i="5" s="1"/>
  <c r="S9" i="5" s="1"/>
  <c r="H9" i="6"/>
  <c r="N9" i="6" s="1"/>
  <c r="P9" i="6" s="1"/>
  <c r="R31" i="3" l="1"/>
  <c r="R41" i="3"/>
  <c r="S307" i="5"/>
  <c r="S471" i="5"/>
  <c r="S597" i="5"/>
  <c r="S165" i="5"/>
  <c r="S580" i="5"/>
  <c r="S583" i="5"/>
  <c r="S442" i="5"/>
  <c r="S171" i="5"/>
  <c r="N36" i="3"/>
  <c r="P36" i="3" s="1"/>
  <c r="R57" i="3"/>
  <c r="R54" i="3"/>
  <c r="R98" i="3"/>
  <c r="R50" i="3"/>
  <c r="R94" i="3"/>
  <c r="R45" i="3"/>
  <c r="R35" i="3"/>
  <c r="R64" i="3"/>
  <c r="R17" i="3"/>
  <c r="R65" i="3"/>
  <c r="R21" i="3"/>
  <c r="R61" i="3"/>
  <c r="R80" i="3"/>
  <c r="R102" i="3"/>
  <c r="R25" i="3"/>
  <c r="R60" i="3"/>
  <c r="R87" i="3"/>
  <c r="R48" i="3"/>
  <c r="R51" i="3"/>
  <c r="R10" i="3"/>
  <c r="R20" i="3"/>
  <c r="R86" i="3"/>
  <c r="R91" i="3"/>
  <c r="R82" i="3"/>
  <c r="R44" i="3"/>
  <c r="R15" i="3"/>
  <c r="R37" i="3"/>
  <c r="R52" i="3"/>
  <c r="R77" i="3"/>
  <c r="R96" i="3"/>
  <c r="R55" i="3"/>
  <c r="R83" i="3"/>
  <c r="R14" i="3"/>
  <c r="R34" i="3"/>
  <c r="R84" i="3"/>
  <c r="R101" i="3"/>
  <c r="R32" i="3"/>
  <c r="R78" i="3"/>
  <c r="R27" i="3"/>
  <c r="R92" i="3"/>
  <c r="R67" i="3"/>
  <c r="R76" i="3"/>
  <c r="R42" i="3"/>
  <c r="R24" i="3"/>
  <c r="R40" i="3"/>
  <c r="R90" i="3"/>
  <c r="R70" i="3"/>
  <c r="R39" i="3"/>
  <c r="R75" i="3"/>
  <c r="R19" i="3"/>
  <c r="R62" i="3"/>
  <c r="R56" i="3"/>
  <c r="R95" i="3"/>
  <c r="R100" i="3"/>
  <c r="R59" i="3"/>
  <c r="R71" i="3"/>
  <c r="R22" i="3"/>
  <c r="R38" i="3"/>
  <c r="R88" i="3"/>
  <c r="R85" i="3"/>
  <c r="R68" i="3"/>
  <c r="R79" i="3"/>
  <c r="R16" i="3"/>
  <c r="R33" i="3"/>
  <c r="R11" i="3"/>
  <c r="R73" i="3"/>
  <c r="R13" i="3"/>
  <c r="R30" i="3"/>
  <c r="R12" i="3"/>
  <c r="R28" i="3"/>
  <c r="R43" i="3"/>
  <c r="R99" i="3"/>
  <c r="R74" i="3"/>
  <c r="R23" i="3"/>
  <c r="R66" i="3"/>
  <c r="R69" i="3"/>
  <c r="R105" i="3"/>
  <c r="R104" i="3"/>
  <c r="R63" i="3"/>
  <c r="R81" i="3"/>
  <c r="R97" i="3"/>
  <c r="R26" i="3"/>
  <c r="R89" i="3"/>
  <c r="R72" i="3"/>
  <c r="R46" i="3"/>
  <c r="R47" i="3"/>
  <c r="R93" i="3"/>
  <c r="S563" i="5"/>
  <c r="S262" i="5"/>
  <c r="S448" i="5"/>
  <c r="S456" i="5"/>
  <c r="S204" i="5"/>
  <c r="S242" i="5"/>
  <c r="S159" i="5"/>
  <c r="S428" i="5"/>
  <c r="S54" i="5"/>
  <c r="S594" i="5"/>
  <c r="S12" i="5"/>
  <c r="S433" i="5"/>
  <c r="S322" i="5"/>
  <c r="S584" i="5"/>
  <c r="S29" i="5"/>
  <c r="S301" i="5"/>
  <c r="S73" i="5"/>
  <c r="S313" i="5"/>
  <c r="S117" i="5"/>
  <c r="S247" i="5"/>
  <c r="S356" i="5"/>
  <c r="S170" i="5"/>
  <c r="S461" i="5"/>
  <c r="S502" i="5"/>
  <c r="S497" i="5"/>
  <c r="S420" i="5"/>
  <c r="S13" i="5"/>
  <c r="S99" i="5"/>
  <c r="S399" i="5"/>
  <c r="S488" i="5"/>
  <c r="S123" i="5"/>
  <c r="S446" i="5"/>
  <c r="S462" i="5"/>
  <c r="S382" i="5"/>
  <c r="S77" i="5"/>
  <c r="S474" i="5"/>
  <c r="S150" i="5"/>
  <c r="S16" i="5"/>
  <c r="S383" i="5"/>
  <c r="S265" i="5"/>
  <c r="S279" i="5"/>
  <c r="S233" i="5"/>
  <c r="S435" i="5"/>
  <c r="S258" i="5"/>
  <c r="S311" i="5"/>
  <c r="S452" i="5"/>
  <c r="S122" i="5"/>
  <c r="S130" i="5"/>
  <c r="S503" i="5"/>
  <c r="S49" i="5"/>
  <c r="S88" i="5"/>
  <c r="S476" i="5"/>
  <c r="S342" i="5"/>
  <c r="S512" i="5"/>
  <c r="S443" i="5"/>
  <c r="S80" i="5"/>
  <c r="S84" i="5"/>
  <c r="S184" i="5"/>
  <c r="S555" i="5"/>
  <c r="S273" i="5"/>
  <c r="S412" i="5"/>
  <c r="S213" i="5"/>
  <c r="S346" i="5"/>
  <c r="S269" i="5"/>
  <c r="S473" i="5"/>
  <c r="S191" i="5"/>
  <c r="S244" i="5"/>
  <c r="S207" i="5"/>
  <c r="S268" i="5"/>
  <c r="S61" i="5"/>
  <c r="S573" i="5"/>
  <c r="S518" i="5"/>
  <c r="S155" i="5"/>
  <c r="S276" i="5"/>
  <c r="S458" i="5"/>
  <c r="S564" i="5"/>
  <c r="S185" i="5"/>
  <c r="S506" i="5"/>
  <c r="S205" i="5"/>
  <c r="S541" i="5"/>
  <c r="S175" i="5"/>
  <c r="S198" i="5"/>
  <c r="S229" i="5"/>
  <c r="S93" i="5"/>
  <c r="S287" i="5"/>
  <c r="S571" i="5"/>
  <c r="S380" i="5"/>
  <c r="S389" i="5"/>
  <c r="S23" i="5"/>
  <c r="S445" i="5"/>
  <c r="S256" i="5"/>
  <c r="S336" i="5"/>
  <c r="S132" i="5"/>
  <c r="S365" i="5"/>
  <c r="S38" i="5"/>
  <c r="S459" i="5"/>
  <c r="S188" i="5"/>
  <c r="S138" i="5"/>
  <c r="S441" i="5"/>
  <c r="S288" i="5"/>
  <c r="S211" i="5"/>
  <c r="S104" i="5"/>
  <c r="S40" i="5"/>
  <c r="S89" i="5"/>
  <c r="S237" i="5"/>
  <c r="S453" i="5"/>
  <c r="S200" i="5"/>
  <c r="S463" i="5"/>
  <c r="S451" i="5"/>
  <c r="S259" i="5"/>
  <c r="S414" i="5"/>
  <c r="S25" i="5"/>
  <c r="S92" i="5"/>
  <c r="S79" i="5"/>
  <c r="S480" i="5"/>
  <c r="S499" i="5"/>
  <c r="S359" i="5"/>
  <c r="S197" i="5"/>
  <c r="S224" i="5"/>
  <c r="S427" i="5"/>
  <c r="S28" i="5"/>
  <c r="S105" i="5"/>
  <c r="S340" i="5"/>
  <c r="S532" i="5"/>
  <c r="S238" i="5"/>
  <c r="S222" i="5"/>
  <c r="S593" i="5"/>
  <c r="S524" i="5"/>
  <c r="S578" i="5"/>
  <c r="S68" i="5"/>
  <c r="S347" i="5"/>
  <c r="S298" i="5"/>
  <c r="S50" i="5"/>
  <c r="S78" i="5"/>
  <c r="S370" i="5"/>
  <c r="S368" i="5"/>
  <c r="S385" i="5"/>
  <c r="S18" i="5"/>
  <c r="S302" i="5"/>
  <c r="S525" i="5"/>
  <c r="S387" i="5"/>
  <c r="S390" i="5"/>
  <c r="S585" i="5"/>
  <c r="S291" i="5"/>
  <c r="S557" i="5"/>
  <c r="S294" i="5"/>
  <c r="S59" i="5"/>
  <c r="S438" i="5"/>
  <c r="S507" i="5"/>
  <c r="S440" i="5"/>
  <c r="S286" i="5"/>
  <c r="S141" i="5"/>
  <c r="S408" i="5"/>
  <c r="S103" i="5"/>
  <c r="S142" i="5"/>
  <c r="S543" i="5"/>
  <c r="S231" i="5"/>
  <c r="S232" i="5"/>
  <c r="S17" i="5"/>
  <c r="S243" i="5"/>
  <c r="S115" i="5"/>
  <c r="S246" i="5"/>
  <c r="S423" i="5"/>
  <c r="S60" i="5"/>
  <c r="S14" i="5"/>
  <c r="S581" i="5"/>
  <c r="S64" i="5"/>
  <c r="S299" i="5"/>
  <c r="S55" i="5"/>
  <c r="S521" i="5"/>
  <c r="S201" i="5"/>
  <c r="S63" i="5"/>
  <c r="S577" i="5"/>
  <c r="S15" i="5"/>
  <c r="S251" i="5"/>
  <c r="S119" i="5"/>
  <c r="S190" i="5"/>
  <c r="S350" i="5"/>
  <c r="S154" i="5"/>
  <c r="S392" i="5"/>
  <c r="S90" i="5"/>
  <c r="S429" i="5"/>
  <c r="S360" i="5"/>
  <c r="S508" i="5"/>
  <c r="S468" i="5"/>
  <c r="S327" i="5"/>
  <c r="S406" i="5"/>
  <c r="S352" i="5"/>
  <c r="S316" i="5"/>
  <c r="S539" i="5"/>
  <c r="S431" i="5"/>
  <c r="S358" i="5"/>
  <c r="S72" i="5"/>
  <c r="S328" i="5"/>
  <c r="S308" i="5"/>
  <c r="S223" i="5"/>
  <c r="S536" i="5"/>
  <c r="S83" i="5"/>
  <c r="S519" i="5"/>
  <c r="S531" i="5"/>
  <c r="S310" i="5"/>
  <c r="S436" i="5"/>
  <c r="S535" i="5"/>
  <c r="S485" i="5"/>
  <c r="S574" i="5"/>
  <c r="S331" i="5"/>
  <c r="S409" i="5"/>
  <c r="S511" i="5"/>
  <c r="S96" i="5"/>
  <c r="S449" i="5"/>
  <c r="S140" i="5"/>
  <c r="S240" i="5"/>
  <c r="S596" i="5"/>
  <c r="S95" i="5"/>
  <c r="S41" i="5"/>
  <c r="S172" i="5"/>
  <c r="S570" i="5"/>
  <c r="S397" i="5"/>
  <c r="S137" i="5"/>
  <c r="S501" i="5"/>
  <c r="S339" i="5"/>
  <c r="S484" i="5"/>
  <c r="S500" i="5"/>
  <c r="S97" i="5"/>
  <c r="S548" i="5"/>
  <c r="S565" i="5"/>
  <c r="S556" i="5"/>
  <c r="S139" i="5"/>
  <c r="S109" i="5"/>
  <c r="S227" i="5"/>
  <c r="S567" i="5"/>
  <c r="S234" i="5"/>
  <c r="S218" i="5"/>
  <c r="S11" i="5"/>
  <c r="S181" i="5"/>
  <c r="S394" i="5"/>
  <c r="S375" i="5"/>
  <c r="S177" i="5"/>
  <c r="S278" i="5"/>
  <c r="S591" i="5"/>
  <c r="S146" i="5"/>
  <c r="S345" i="5"/>
  <c r="S553" i="5"/>
  <c r="S402" i="5"/>
  <c r="S235" i="5"/>
  <c r="S379" i="5"/>
  <c r="S547" i="5"/>
  <c r="S315" i="5"/>
  <c r="S261" i="5"/>
  <c r="S134" i="5"/>
  <c r="S411" i="5"/>
  <c r="S164" i="5"/>
  <c r="S162" i="5"/>
  <c r="S20" i="5"/>
  <c r="S364" i="5"/>
  <c r="S306" i="5"/>
  <c r="S52" i="5"/>
  <c r="S149" i="5"/>
  <c r="S338" i="5"/>
  <c r="S381" i="5"/>
  <c r="S113" i="5"/>
  <c r="S318" i="5"/>
  <c r="S576" i="5"/>
  <c r="S395" i="5"/>
  <c r="S199" i="5"/>
  <c r="S424" i="5"/>
  <c r="S317" i="5"/>
  <c r="S152" i="5"/>
  <c r="S332" i="5"/>
  <c r="S509" i="5"/>
  <c r="S362" i="5"/>
  <c r="S492" i="5"/>
  <c r="S62" i="5"/>
  <c r="S354" i="5"/>
  <c r="S419" i="5"/>
  <c r="S56" i="5"/>
  <c r="S91" i="5"/>
  <c r="S572" i="5"/>
  <c r="S239" i="5"/>
  <c r="S344" i="5"/>
  <c r="S275" i="5"/>
  <c r="S466" i="5"/>
  <c r="S292" i="5"/>
  <c r="S57" i="5"/>
  <c r="S418" i="5"/>
  <c r="S280" i="5"/>
  <c r="S454" i="5"/>
  <c r="S515" i="5"/>
  <c r="S267" i="5"/>
  <c r="S314" i="5"/>
  <c r="S526" i="5"/>
  <c r="S296" i="5"/>
  <c r="S303" i="5"/>
  <c r="S206" i="5"/>
  <c r="S510" i="5"/>
  <c r="S495" i="5"/>
  <c r="S194" i="5"/>
  <c r="S405" i="5"/>
  <c r="S290" i="5"/>
  <c r="S326" i="5"/>
  <c r="S230" i="5"/>
  <c r="S522" i="5"/>
  <c r="S136" i="5"/>
  <c r="S562" i="5"/>
  <c r="S377" i="5"/>
  <c r="S65" i="5"/>
  <c r="S169" i="5"/>
  <c r="S166" i="5"/>
  <c r="S366" i="5"/>
  <c r="S517" i="5"/>
  <c r="S221" i="5"/>
  <c r="S176" i="5"/>
  <c r="S582" i="5"/>
  <c r="S439" i="5"/>
  <c r="S219" i="5"/>
  <c r="S266" i="5"/>
  <c r="S225" i="5"/>
  <c r="S355" i="5"/>
  <c r="S400" i="5"/>
  <c r="S58" i="5"/>
  <c r="S36" i="5"/>
  <c r="S215" i="5"/>
  <c r="S494" i="5"/>
  <c r="S274" i="5"/>
  <c r="S341" i="5"/>
  <c r="S496" i="5"/>
  <c r="S202" i="5"/>
  <c r="S216" i="5"/>
  <c r="S293" i="5"/>
  <c r="S144" i="5"/>
  <c r="S403" i="5"/>
  <c r="S264" i="5"/>
  <c r="S425" i="5"/>
  <c r="S309" i="5"/>
  <c r="S592" i="5"/>
  <c r="S160" i="5"/>
  <c r="S71" i="5"/>
  <c r="S384" i="5"/>
  <c r="S45" i="5"/>
  <c r="S74" i="5"/>
  <c r="S118" i="5"/>
  <c r="S44" i="5"/>
  <c r="S257" i="5"/>
  <c r="S371" i="5"/>
  <c r="S479" i="5"/>
  <c r="S544" i="5"/>
  <c r="S528" i="5"/>
  <c r="S112" i="5"/>
  <c r="S376" i="5"/>
  <c r="S478" i="5"/>
  <c r="S82" i="5"/>
  <c r="S108" i="5"/>
  <c r="S124" i="5"/>
  <c r="S432" i="5"/>
  <c r="S559" i="5"/>
  <c r="S460" i="5"/>
  <c r="S588" i="5"/>
  <c r="S486" i="5"/>
  <c r="S586" i="5"/>
  <c r="S357" i="5"/>
  <c r="S470" i="5"/>
  <c r="S263" i="5"/>
  <c r="S168" i="5"/>
  <c r="S228" i="5"/>
  <c r="S520" i="5"/>
  <c r="S324" i="5"/>
  <c r="S475" i="5"/>
  <c r="S430" i="5"/>
  <c r="S335" i="5"/>
  <c r="S422" i="5"/>
  <c r="S214" i="5"/>
  <c r="S343" i="5"/>
  <c r="S114" i="5"/>
  <c r="S210" i="5"/>
  <c r="S516" i="5"/>
  <c r="S254" i="5"/>
  <c r="S558" i="5"/>
  <c r="S504" i="5"/>
  <c r="S236" i="5"/>
  <c r="S566" i="5"/>
  <c r="S33" i="5"/>
  <c r="S192" i="5"/>
  <c r="S465" i="5"/>
  <c r="S220" i="5"/>
  <c r="S334" i="5"/>
  <c r="S158" i="5"/>
  <c r="S101" i="5"/>
  <c r="S579" i="5"/>
  <c r="S81" i="5"/>
  <c r="S545" i="5"/>
  <c r="S19" i="5"/>
  <c r="S35" i="5"/>
  <c r="S295" i="5"/>
  <c r="S533" i="5"/>
  <c r="S173" i="5"/>
  <c r="S43" i="5"/>
  <c r="S575" i="5"/>
  <c r="S195" i="5"/>
  <c r="S388" i="5"/>
  <c r="S450" i="5"/>
  <c r="S51" i="5"/>
  <c r="S212" i="5"/>
  <c r="S554" i="5"/>
  <c r="S569" i="5"/>
  <c r="S337" i="5"/>
  <c r="S46" i="5"/>
  <c r="S189" i="5"/>
  <c r="S27" i="5"/>
  <c r="S361" i="5"/>
  <c r="S22" i="5"/>
  <c r="S401" i="5"/>
  <c r="S31" i="5"/>
  <c r="S444" i="5"/>
  <c r="S180" i="5"/>
  <c r="S39" i="5"/>
  <c r="S127" i="5"/>
  <c r="S102" i="5"/>
  <c r="S98" i="5"/>
  <c r="S590" i="5"/>
  <c r="S550" i="5"/>
  <c r="S312" i="5"/>
  <c r="S481" i="5"/>
  <c r="S67" i="5"/>
  <c r="S241" i="5"/>
  <c r="S285" i="5"/>
  <c r="S372" i="5"/>
  <c r="S320" i="5"/>
  <c r="S348" i="5"/>
  <c r="S128" i="5"/>
  <c r="S70" i="5"/>
  <c r="S417" i="5"/>
  <c r="S217" i="5"/>
  <c r="S363" i="5"/>
  <c r="S289" i="5"/>
  <c r="S271" i="5"/>
  <c r="S513" i="5"/>
  <c r="S447" i="5"/>
  <c r="S349" i="5"/>
  <c r="S253" i="5"/>
  <c r="S87" i="5"/>
  <c r="S94" i="5"/>
  <c r="S407" i="5"/>
  <c r="S325" i="5"/>
  <c r="S147" i="5"/>
  <c r="S76" i="5"/>
  <c r="S182" i="5"/>
  <c r="S133" i="5"/>
  <c r="S353" i="5"/>
  <c r="S374" i="5"/>
  <c r="S30" i="5"/>
  <c r="S26" i="5"/>
  <c r="S540" i="5"/>
  <c r="S359" i="1"/>
  <c r="S9" i="1"/>
  <c r="R9" i="3"/>
  <c r="R9" i="6"/>
  <c r="R36" i="3" l="1"/>
</calcChain>
</file>

<file path=xl/sharedStrings.xml><?xml version="1.0" encoding="utf-8"?>
<sst xmlns="http://schemas.openxmlformats.org/spreadsheetml/2006/main" count="4360" uniqueCount="1751">
  <si>
    <t>Name</t>
  </si>
  <si>
    <t xml:space="preserve">Indirect Component </t>
  </si>
  <si>
    <t xml:space="preserve">Capital </t>
  </si>
  <si>
    <t xml:space="preserve">TBI, BMI, Dementia Add On </t>
  </si>
  <si>
    <t xml:space="preserve">Misc Per Diem Adjustment </t>
  </si>
  <si>
    <t xml:space="preserve">Bed Hold Per Diem Adjustment </t>
  </si>
  <si>
    <t>Bed Count</t>
  </si>
  <si>
    <t>295030230</t>
  </si>
  <si>
    <t>A Holly Patterson Extended Care Facility</t>
  </si>
  <si>
    <t>272530110</t>
  </si>
  <si>
    <t>Aaron Manor Rehabilitation and Nursing Center</t>
  </si>
  <si>
    <t>042030210</t>
  </si>
  <si>
    <t>Absolut Center for Nursing and Rehabilitation at Allega</t>
  </si>
  <si>
    <t>142230310</t>
  </si>
  <si>
    <t>Absolut Center for Nursing and Rehabilitation at Auror</t>
  </si>
  <si>
    <t>060130310</t>
  </si>
  <si>
    <t>Absolut Center for Nursing and Rehabilitation at Dunki</t>
  </si>
  <si>
    <t>146130210</t>
  </si>
  <si>
    <t>Absolut Center for Nursing and Rehabilitation at Eden</t>
  </si>
  <si>
    <t>030230310</t>
  </si>
  <si>
    <t>Absolut Center for Nursing and Rehabilitation at Endic</t>
  </si>
  <si>
    <t>315830210</t>
  </si>
  <si>
    <t>Absolut Center for Nursing and Rehabilitation at Gaspo</t>
  </si>
  <si>
    <t>022630210</t>
  </si>
  <si>
    <t>Absolut Center for Nursing and Rehabilitation at Hough</t>
  </si>
  <si>
    <t>143530310</t>
  </si>
  <si>
    <t>Absolut Center for Nursing and Rehabilitation at Orcha</t>
  </si>
  <si>
    <t>043330310</t>
  </si>
  <si>
    <t>Absolut Center for Nursing and Rehabilitation at Salam</t>
  </si>
  <si>
    <t>502630110</t>
  </si>
  <si>
    <t>Absolut Center for Nursing and Rehabilitation at Three</t>
  </si>
  <si>
    <t>067530210</t>
  </si>
  <si>
    <t>Absolut Center for Nursing and Rehabilitation at Westfi</t>
  </si>
  <si>
    <t>522030310</t>
  </si>
  <si>
    <t>Achieve Rehab and Nursing Facility</t>
  </si>
  <si>
    <t>565530210</t>
  </si>
  <si>
    <t>Adirondack Tri-County Nursing and Rehabilitation</t>
  </si>
  <si>
    <t>515432310</t>
  </si>
  <si>
    <t>Affinity Skilled Living and Rehabilitation Center</t>
  </si>
  <si>
    <t>015330210</t>
  </si>
  <si>
    <t>Albany County Nursing Home</t>
  </si>
  <si>
    <t>162400030</t>
  </si>
  <si>
    <t>Alice Hyde Medical Center</t>
  </si>
  <si>
    <t>212930310</t>
  </si>
  <si>
    <t>Alpine Rehabilitation and Nursing Center</t>
  </si>
  <si>
    <t>700235610</t>
  </si>
  <si>
    <t>Amsterdam Nursing Home Corp (amsterdam House)</t>
  </si>
  <si>
    <t>592630010</t>
  </si>
  <si>
    <t>Andrus On Hudson</t>
  </si>
  <si>
    <t>515331110</t>
  </si>
  <si>
    <t>Apex Rehabilitation &amp; Care Center</t>
  </si>
  <si>
    <t>070100030</t>
  </si>
  <si>
    <t>Arnot Ogden Medical Center Residential Health Care Facility</t>
  </si>
  <si>
    <t>700138910</t>
  </si>
  <si>
    <t>Atlantis Rehabilitation and Residential Health Care Fa</t>
  </si>
  <si>
    <t>700137810</t>
  </si>
  <si>
    <t>Atrium Center for Rehabilitation and Nursing</t>
  </si>
  <si>
    <t>050130910</t>
  </si>
  <si>
    <t>Auburn Nursing Home</t>
  </si>
  <si>
    <t>056630210</t>
  </si>
  <si>
    <t>Auburn Senior Services Inc</t>
  </si>
  <si>
    <t>380100030</t>
  </si>
  <si>
    <t>Aurelia Osborn Fox Memorial Hospital</t>
  </si>
  <si>
    <t>143030110</t>
  </si>
  <si>
    <t>Autumn View Health Care Facility LLC</t>
  </si>
  <si>
    <t>515731310</t>
  </si>
  <si>
    <t>Avalon Gardens Rehabilitation and Health Care Center</t>
  </si>
  <si>
    <t>252030110</t>
  </si>
  <si>
    <t>Avon Nursing Home LLC</t>
  </si>
  <si>
    <t>700031910</t>
  </si>
  <si>
    <t>Bainbridge Nursing And Rehabilitation Center</t>
  </si>
  <si>
    <t>270135710</t>
  </si>
  <si>
    <t>Baird Nursing Home</t>
  </si>
  <si>
    <t>462030010</t>
  </si>
  <si>
    <t>Baptist Health Nursing And Rehabilitation Center Inc</t>
  </si>
  <si>
    <t>102330110</t>
  </si>
  <si>
    <t>Barnwell Nursing and Rehabilitation Center</t>
  </si>
  <si>
    <t>180130710</t>
  </si>
  <si>
    <t>700038910</t>
  </si>
  <si>
    <t>Bay Park Center for Nursing and Rehabilitation LLC</t>
  </si>
  <si>
    <t>590431710</t>
  </si>
  <si>
    <t>Bayberry Nursing Home</t>
  </si>
  <si>
    <t>290230310</t>
  </si>
  <si>
    <t>Beach Terrace Care Center</t>
  </si>
  <si>
    <t>700340110</t>
  </si>
  <si>
    <t>Beacon Rehabilitation and Nursing Center</t>
  </si>
  <si>
    <t>540130910</t>
  </si>
  <si>
    <t>Beechtree Center for Rehabilitation and Nursing</t>
  </si>
  <si>
    <t>145130610</t>
  </si>
  <si>
    <t>Beechwood  Homes</t>
  </si>
  <si>
    <t>295030110</t>
  </si>
  <si>
    <t>Belair Care Center Inc</t>
  </si>
  <si>
    <t>515132110</t>
  </si>
  <si>
    <t>Bellhaven Center For Rehabilitation and Nursing Care</t>
  </si>
  <si>
    <t>700139610</t>
  </si>
  <si>
    <t>Bensonhurst Center for Rehabilitation and Healthcare</t>
  </si>
  <si>
    <t>510130110</t>
  </si>
  <si>
    <t>Berkshire Nursing &amp; Rehabilitation Center</t>
  </si>
  <si>
    <t>700030810</t>
  </si>
  <si>
    <t>Beth Abraham Health Services</t>
  </si>
  <si>
    <t>320130810</t>
  </si>
  <si>
    <t>Bethany Gardens Skilled Living Center</t>
  </si>
  <si>
    <t>072230110</t>
  </si>
  <si>
    <t>Bethany Nursing Home &amp; Health Related Facility Inc</t>
  </si>
  <si>
    <t>590530310</t>
  </si>
  <si>
    <t>Bethel Nursing Home Company Inc</t>
  </si>
  <si>
    <t>592130110</t>
  </si>
  <si>
    <t>Bethel Nursing and Rehabilitation Center</t>
  </si>
  <si>
    <t>015130010</t>
  </si>
  <si>
    <t>Bethlehem Commons Care Center</t>
  </si>
  <si>
    <t>320130710</t>
  </si>
  <si>
    <t>Betsy Ross Rehabilitation Center Inc</t>
  </si>
  <si>
    <t>700335210</t>
  </si>
  <si>
    <t>Bezalel Rehabilitation and Nursing Center</t>
  </si>
  <si>
    <t>700335610</t>
  </si>
  <si>
    <t>Bishop Charles Waldo Maclean Episcopal Nursing Home</t>
  </si>
  <si>
    <t>700137910</t>
  </si>
  <si>
    <t>Bishop Henry B Hucles Episcopal Nursing Home</t>
  </si>
  <si>
    <t>270136010</t>
  </si>
  <si>
    <t>Blossom North Nursing and Rehabilitation Center</t>
  </si>
  <si>
    <t>270136110</t>
  </si>
  <si>
    <t>Blossom South Nursing and Rehabilitation Center</t>
  </si>
  <si>
    <t>582830110</t>
  </si>
  <si>
    <t>Blossom View Nursing Home</t>
  </si>
  <si>
    <t>700139410</t>
  </si>
  <si>
    <t>Boro Park Center for Rehabilitation and Healthcare</t>
  </si>
  <si>
    <t>593130110</t>
  </si>
  <si>
    <t>Briarcliff Manor Center for Rehabilitation and Nursing Care</t>
  </si>
  <si>
    <t>700330910</t>
  </si>
  <si>
    <t>Bridge View Nursing Home</t>
  </si>
  <si>
    <t>030130810</t>
  </si>
  <si>
    <t>Bridgewater Center for Rehabilitation &amp; Nursing LLC</t>
  </si>
  <si>
    <t>270135410</t>
  </si>
  <si>
    <t>Brighton Manor</t>
  </si>
  <si>
    <t>310130010</t>
  </si>
  <si>
    <t>Briody Health Care Facility</t>
  </si>
  <si>
    <t>512030130</t>
  </si>
  <si>
    <t>Broadlawn Manor Nursing and Rehabilitation Center</t>
  </si>
  <si>
    <t>700038110</t>
  </si>
  <si>
    <t>Bronx Center For Rehabilitation and Health</t>
  </si>
  <si>
    <t>700038010</t>
  </si>
  <si>
    <t>Bronx Park Rehabilitation &amp; Nursing Center</t>
  </si>
  <si>
    <t>700036410</t>
  </si>
  <si>
    <t>Bronx-Lebanon Special Care Center</t>
  </si>
  <si>
    <t>512330410</t>
  </si>
  <si>
    <t>Brookhaven Health Care Facility LLC</t>
  </si>
  <si>
    <t>700339910</t>
  </si>
  <si>
    <t>Brookhaven Rehabilitation &amp; Health Care Center</t>
  </si>
  <si>
    <t>700138810</t>
  </si>
  <si>
    <t>Brooklyn Center for Rehabilitation and Residential Hea</t>
  </si>
  <si>
    <t>700130810</t>
  </si>
  <si>
    <t>Brooklyn United Methodist Church Home</t>
  </si>
  <si>
    <t>700138210</t>
  </si>
  <si>
    <t>Brooklyn-Queens Nursing Home</t>
  </si>
  <si>
    <t>145630010</t>
  </si>
  <si>
    <t>Brothers Of Mercy Nursing &amp; Rehabilitation Center</t>
  </si>
  <si>
    <t>700138310</t>
  </si>
  <si>
    <t>Buena Vida Continuing Care &amp; Rehab Ctr</t>
  </si>
  <si>
    <t>700136410</t>
  </si>
  <si>
    <t>Bushwick Center for Rehabilitation and Health Care</t>
  </si>
  <si>
    <t>700235010</t>
  </si>
  <si>
    <t>Cabrini Center For Nursing And Rehabilitation</t>
  </si>
  <si>
    <t>700130710</t>
  </si>
  <si>
    <t>Cabs Nursing Home Company Inc</t>
  </si>
  <si>
    <t>355730210</t>
  </si>
  <si>
    <t>Campbell Hall Rehabilitation Center Inc</t>
  </si>
  <si>
    <t>142130510</t>
  </si>
  <si>
    <t>Canterbury Woods</t>
  </si>
  <si>
    <t>285030010</t>
  </si>
  <si>
    <t>Capstone Center for Rehabilitation and Nursing</t>
  </si>
  <si>
    <t>515330610</t>
  </si>
  <si>
    <t>Carillon Nursing and Rehabilitation Center</t>
  </si>
  <si>
    <t>700431010</t>
  </si>
  <si>
    <t>Carmel Richmond Healthcare and Rehabilitation Center</t>
  </si>
  <si>
    <t>223800130</t>
  </si>
  <si>
    <t>Carthage Area Hospital</t>
  </si>
  <si>
    <t>700136610</t>
  </si>
  <si>
    <t>Caton Park Nursing Home</t>
  </si>
  <si>
    <t>526300030</t>
  </si>
  <si>
    <t>Catskill Regional Medical Center</t>
  </si>
  <si>
    <t>056630110</t>
  </si>
  <si>
    <t>Cayuga County Nursing Home</t>
  </si>
  <si>
    <t>540131110</t>
  </si>
  <si>
    <t>Cayuga Ridge Extended Care</t>
  </si>
  <si>
    <t>590530810</t>
  </si>
  <si>
    <t>Cedar Manor Nursing &amp; Rehabilitation Center</t>
  </si>
  <si>
    <t>700135410</t>
  </si>
  <si>
    <t>Center For Nursing &amp; Rehabilitation Inc</t>
  </si>
  <si>
    <t>295230810</t>
  </si>
  <si>
    <t>Central Island Healthcare</t>
  </si>
  <si>
    <t>090100130</t>
  </si>
  <si>
    <t>Champlain Valley Physicians Hospital Medical Center Snf</t>
  </si>
  <si>
    <t>700335110</t>
  </si>
  <si>
    <t>Chapin Home For The Aging</t>
  </si>
  <si>
    <t>322730410</t>
  </si>
  <si>
    <t>Charles T Sitrin Health Care Center Inc</t>
  </si>
  <si>
    <t>082330010</t>
  </si>
  <si>
    <t>ChaseHealth Rehab and Residential Care</t>
  </si>
  <si>
    <t>060130010</t>
  </si>
  <si>
    <t>Chautauqua County Home</t>
  </si>
  <si>
    <t>070130110</t>
  </si>
  <si>
    <t>Chemung County Health Center-nursing Facility</t>
  </si>
  <si>
    <t>082400030</t>
  </si>
  <si>
    <t>Chenango Memorial Hospital Inc Snf</t>
  </si>
  <si>
    <t>380130310</t>
  </si>
  <si>
    <t>Chestnut Park Rehabilitation and Nursing Center</t>
  </si>
  <si>
    <t>262930310</t>
  </si>
  <si>
    <t>Chittenango Center for Rehabilitation and Health Care</t>
  </si>
  <si>
    <t>270133910</t>
  </si>
  <si>
    <t>Church Home Of The Protestant Episcopal Church</t>
  </si>
  <si>
    <t>700338010</t>
  </si>
  <si>
    <t>Cliffside Rehabilitation and Residential Health Care Center</t>
  </si>
  <si>
    <t>342100030</t>
  </si>
  <si>
    <t>Clifton Springs Hospital And Clinic Extended Care</t>
  </si>
  <si>
    <t>095230010</t>
  </si>
  <si>
    <t>Clinton County Nursing Home</t>
  </si>
  <si>
    <t>700432110</t>
  </si>
  <si>
    <t>Clove Lakes Health Care and Rehabilitation Center</t>
  </si>
  <si>
    <t>700132310</t>
  </si>
  <si>
    <t>Cobble Hill Health Center Inc</t>
  </si>
  <si>
    <t>295230710</t>
  </si>
  <si>
    <t>Cold Spring Hills Center for Nursing and Rehabilitation</t>
  </si>
  <si>
    <t>700233630</t>
  </si>
  <si>
    <t>Coler Rehabilitation and Nursing Care Center</t>
  </si>
  <si>
    <t>320130510</t>
  </si>
  <si>
    <t>Colonial Park Rehabilitation and Nursing Center</t>
  </si>
  <si>
    <t>262500030</t>
  </si>
  <si>
    <t>Community Memorial Hospital Inc Nh Unit</t>
  </si>
  <si>
    <t>700134810</t>
  </si>
  <si>
    <t>Concord Nursing Home Inc</t>
  </si>
  <si>
    <t>700037510</t>
  </si>
  <si>
    <t>Concourse Rehabilitation and Nursing Center</t>
  </si>
  <si>
    <t>252530110</t>
  </si>
  <si>
    <t>Conesus Lake Nursing Home LLC</t>
  </si>
  <si>
    <t>500130010</t>
  </si>
  <si>
    <t>Corning Center for Rehabilitation and Healthcare</t>
  </si>
  <si>
    <t>110130710</t>
  </si>
  <si>
    <t>Cortland Park Rehabilitation and Nursing Center</t>
  </si>
  <si>
    <t>110130630</t>
  </si>
  <si>
    <t>Cortland Regional Nursing and Rehabilitation Center</t>
  </si>
  <si>
    <t>590130710</t>
  </si>
  <si>
    <t>Cortlandt Healthcare</t>
  </si>
  <si>
    <t>276230110</t>
  </si>
  <si>
    <t>Crest Manor Living and Rehabilitation Center</t>
  </si>
  <si>
    <t>262330010</t>
  </si>
  <si>
    <t>Crouse Community Center Inc</t>
  </si>
  <si>
    <t>Crown Center for Nursing and Rehabilitation</t>
  </si>
  <si>
    <t>700139810</t>
  </si>
  <si>
    <t>Crown Heights Center for Nursing and Rehabilitation</t>
  </si>
  <si>
    <t>700136710</t>
  </si>
  <si>
    <t>Crown Nursing and Rehabilitation Center</t>
  </si>
  <si>
    <t>022600030</t>
  </si>
  <si>
    <t>Cuba Memorial Hospital Inc Snf</t>
  </si>
  <si>
    <t>515030210</t>
  </si>
  <si>
    <t>Daleview Care Center</t>
  </si>
  <si>
    <t>700034210</t>
  </si>
  <si>
    <t>Daughters Of Jacob Nursing Home Company Inc</t>
  </si>
  <si>
    <t>010131210</t>
  </si>
  <si>
    <t>Daughters Of Sarah Nursing Center - NF</t>
  </si>
  <si>
    <t>310300030</t>
  </si>
  <si>
    <t>Degraff Memorial Hospital-skilled Nursing Facility</t>
  </si>
  <si>
    <t>140132810</t>
  </si>
  <si>
    <t>Delaware Nursing &amp; Rehabilitation Center</t>
  </si>
  <si>
    <t>700234710</t>
  </si>
  <si>
    <t>Dewitt Rehabilitation and Nursing Center Inc</t>
  </si>
  <si>
    <t>Diamond Hill Nursing and Rehabilitation Center</t>
  </si>
  <si>
    <t>700139310</t>
  </si>
  <si>
    <t>Ditmas Park Care Center</t>
  </si>
  <si>
    <t>700138010</t>
  </si>
  <si>
    <t>Dr Susan Smith Mckinney Nursing and Rehabilitation Center</t>
  </si>
  <si>
    <t>700339510</t>
  </si>
  <si>
    <t>Dr William O Benenson Rehabilitation Pavilion</t>
  </si>
  <si>
    <t>700335910</t>
  </si>
  <si>
    <t>Dry Harbor Nursing Home</t>
  </si>
  <si>
    <t>590432110</t>
  </si>
  <si>
    <t>Dumont Center for Rehabilitation and Nursing Care</t>
  </si>
  <si>
    <t>132230210</t>
  </si>
  <si>
    <t>Dutchess Center for Rehabilitation and Healthcare</t>
  </si>
  <si>
    <t>700036010</t>
  </si>
  <si>
    <t>East Haven Nursing And Rehabilitation Center</t>
  </si>
  <si>
    <t>515030310</t>
  </si>
  <si>
    <t>East Neck Nursing and Rehabilitation Center</t>
  </si>
  <si>
    <t>602730310</t>
  </si>
  <si>
    <t>East Side Nursing Home</t>
  </si>
  <si>
    <t>700038310</t>
  </si>
  <si>
    <t>Eastchester Rehabilitation and Health Care Center</t>
  </si>
  <si>
    <t>323930010</t>
  </si>
  <si>
    <t>Eastern Star Home &amp; Infirmary</t>
  </si>
  <si>
    <t>010200110</t>
  </si>
  <si>
    <t>Eddy Cohoes Rehabilitation Center</t>
  </si>
  <si>
    <t>410231110</t>
  </si>
  <si>
    <t>Eddy Heritage House Nursing Center</t>
  </si>
  <si>
    <t>015130110</t>
  </si>
  <si>
    <t>Eddy Village Green at Beverwyck</t>
  </si>
  <si>
    <t>275430410</t>
  </si>
  <si>
    <t>Edna Tina Wilson Living Center</t>
  </si>
  <si>
    <t>700430310</t>
  </si>
  <si>
    <t>Eger Health Care and Rehabilitation Center</t>
  </si>
  <si>
    <t>135530110</t>
  </si>
  <si>
    <t>Elant at Fishkill Inc</t>
  </si>
  <si>
    <t>352330210</t>
  </si>
  <si>
    <t>Elant at Goshen Inc</t>
  </si>
  <si>
    <t>350230410</t>
  </si>
  <si>
    <t>132430210</t>
  </si>
  <si>
    <t>Elant at Wappinger Falls</t>
  </si>
  <si>
    <t>072230410</t>
  </si>
  <si>
    <t>Elcor Nursing and Rehabilitation Center</t>
  </si>
  <si>
    <t>145130710</t>
  </si>
  <si>
    <t>Elderwood at Amherst</t>
  </si>
  <si>
    <t>145530310</t>
  </si>
  <si>
    <t>Elderwood at Cheektowaga</t>
  </si>
  <si>
    <t>146430210</t>
  </si>
  <si>
    <t>Elderwood at Grand Island</t>
  </si>
  <si>
    <t>143030310</t>
  </si>
  <si>
    <t>Elderwood at Hamburg</t>
  </si>
  <si>
    <t>140630310</t>
  </si>
  <si>
    <t>Elderwood at Lancaster</t>
  </si>
  <si>
    <t>333130110</t>
  </si>
  <si>
    <t>Elderwood at Liverpool</t>
  </si>
  <si>
    <t>532030210</t>
  </si>
  <si>
    <t>Elderwood at Waverly</t>
  </si>
  <si>
    <t>312130410</t>
  </si>
  <si>
    <t>Elderwood at Wheatfield</t>
  </si>
  <si>
    <t>142130710</t>
  </si>
  <si>
    <t>Elderwood at Williamsville</t>
  </si>
  <si>
    <t>030130710</t>
  </si>
  <si>
    <t>Elizabeth Church Manor Nursing Home</t>
  </si>
  <si>
    <t>460100130</t>
  </si>
  <si>
    <t>Ellis Residential &amp; Rehabilitation Center</t>
  </si>
  <si>
    <t>342930310</t>
  </si>
  <si>
    <t>Elm Manor Nursing Home</t>
  </si>
  <si>
    <t>700339610</t>
  </si>
  <si>
    <t>Elmhurst Care Center Inc</t>
  </si>
  <si>
    <t>155230010</t>
  </si>
  <si>
    <t>Essex Center for Rehabilitation and Healthcare</t>
  </si>
  <si>
    <t>415230310</t>
  </si>
  <si>
    <t>Evergreen Commons</t>
  </si>
  <si>
    <t>090130110</t>
  </si>
  <si>
    <t>Evergreen Valley Nursing Home</t>
  </si>
  <si>
    <t>295230910</t>
  </si>
  <si>
    <t>Excel at Woodbury for Rehabilitation and Nursing LLC</t>
  </si>
  <si>
    <t>272530010</t>
  </si>
  <si>
    <t>Fairport Baptist Homes</t>
  </si>
  <si>
    <t>700337510</t>
  </si>
  <si>
    <t>Fairview Nursing Care Center Inc</t>
  </si>
  <si>
    <t>700331510</t>
  </si>
  <si>
    <t>Far Rockaway Nursing Home</t>
  </si>
  <si>
    <t>143530210</t>
  </si>
  <si>
    <t>Father Baker Manor</t>
  </si>
  <si>
    <t>132730010</t>
  </si>
  <si>
    <t>Ferncliff Nursing Home Co Inc</t>
  </si>
  <si>
    <t>142730310</t>
  </si>
  <si>
    <t>Fiddlers Green Manor Rehabilitation and Nursing Center</t>
  </si>
  <si>
    <t>590130210</t>
  </si>
  <si>
    <t>Field Home-holy Comforter</t>
  </si>
  <si>
    <t>700038510</t>
  </si>
  <si>
    <t>Fieldston Lodge Care Center</t>
  </si>
  <si>
    <t>050100030</t>
  </si>
  <si>
    <t>Finger Lakes Center for Living</t>
  </si>
  <si>
    <t>700336610</t>
  </si>
  <si>
    <t>Flushing Manor Care Center</t>
  </si>
  <si>
    <t>700340710</t>
  </si>
  <si>
    <t>Flushing Manor Nursing &amp; Rehabilitation</t>
  </si>
  <si>
    <t>320231310</t>
  </si>
  <si>
    <t>Focus Rehabilitation and Nursing Center at Utica</t>
  </si>
  <si>
    <t>212430010</t>
  </si>
  <si>
    <t>700339410</t>
  </si>
  <si>
    <t>Forest Hills Care Center</t>
  </si>
  <si>
    <t>700338710</t>
  </si>
  <si>
    <t>Forest View Center for Rehabilitation &amp; Nursing</t>
  </si>
  <si>
    <t>572430210</t>
  </si>
  <si>
    <t>Fort Hudson Nursing Center Inc</t>
  </si>
  <si>
    <t>700235910</t>
  </si>
  <si>
    <t>Fort Tryon Center for Rehabilitation and Nursing</t>
  </si>
  <si>
    <t>700138510</t>
  </si>
  <si>
    <t>Four Seasons Nursing and Rehabilitation Center</t>
  </si>
  <si>
    <t>143530410</t>
  </si>
  <si>
    <t>Fox Run at Orchard Park</t>
  </si>
  <si>
    <t>700340210</t>
  </si>
  <si>
    <t>Franklin Center for Rehabilitation and Nursing</t>
  </si>
  <si>
    <t>166430010</t>
  </si>
  <si>
    <t>Franklin County Nursing Home</t>
  </si>
  <si>
    <t>435030510</t>
  </si>
  <si>
    <t>Friedwald Center for Rehabilitation &amp; Nursing LLC</t>
  </si>
  <si>
    <t>175430110</t>
  </si>
  <si>
    <t>Fulton Center for Rehabilitation and Healthcare</t>
  </si>
  <si>
    <t>295031710</t>
  </si>
  <si>
    <t>Fulton Commons Care Center Inc</t>
  </si>
  <si>
    <t>295031610</t>
  </si>
  <si>
    <t>Garden Care Center</t>
  </si>
  <si>
    <t>145530010</t>
  </si>
  <si>
    <t>Garden Gate Health Care Facility</t>
  </si>
  <si>
    <t>180130410</t>
  </si>
  <si>
    <t>Genesee County Nursing Home</t>
  </si>
  <si>
    <t>352330310</t>
  </si>
  <si>
    <t>Glen Arden Inc</t>
  </si>
  <si>
    <t>290130510</t>
  </si>
  <si>
    <t>Glen Cove Center for Nursing and Rehabilitation</t>
  </si>
  <si>
    <t>590431810</t>
  </si>
  <si>
    <t>Glen Island Center for Nursing and Rehabilitation</t>
  </si>
  <si>
    <t>465130010</t>
  </si>
  <si>
    <t>Glendale Home-schdy Cnty Dept Social Services</t>
  </si>
  <si>
    <t>290130010</t>
  </si>
  <si>
    <t>Glengariff Health Care Center</t>
  </si>
  <si>
    <t>700037610</t>
  </si>
  <si>
    <t>Gold Crest Care Center</t>
  </si>
  <si>
    <t>700432210</t>
  </si>
  <si>
    <t>Golden Gate Rehabilitation and Health Care Center</t>
  </si>
  <si>
    <t>550131110</t>
  </si>
  <si>
    <t>Golden Hill Nursing and Rehabilitation Center</t>
  </si>
  <si>
    <t>515431010</t>
  </si>
  <si>
    <t>Good Samaritan Nursing Home</t>
  </si>
  <si>
    <t>036330110</t>
  </si>
  <si>
    <t>Good Shepherd Village at Endwell</t>
  </si>
  <si>
    <t>030130510</t>
  </si>
  <si>
    <t>Good Shepherd-fairview Home Inc</t>
  </si>
  <si>
    <t>042730210</t>
  </si>
  <si>
    <t>Gowanda Rehabilitation and Nursing Center</t>
  </si>
  <si>
    <t>291330110</t>
  </si>
  <si>
    <t>Grace Plaza Nursing and Rehabilitation Center</t>
  </si>
  <si>
    <t>700036110</t>
  </si>
  <si>
    <t>Grand Manor Nursing &amp; Rehabilitation Center</t>
  </si>
  <si>
    <t>290230410</t>
  </si>
  <si>
    <t>Grandell Rehabilitation and Nursing Center</t>
  </si>
  <si>
    <t>700234110</t>
  </si>
  <si>
    <t>Greater Harlem Nursing Home Company Inc</t>
  </si>
  <si>
    <t>146730110</t>
  </si>
  <si>
    <t>Greenfield Health and Rehabilitation Center</t>
  </si>
  <si>
    <t>540130510</t>
  </si>
  <si>
    <t>Groton Community Health Care Center Residential Care Facility</t>
  </si>
  <si>
    <t>015530310</t>
  </si>
  <si>
    <t>Guilderland Center Rehabilitation and Extended Care Facility</t>
  </si>
  <si>
    <t>515330710</t>
  </si>
  <si>
    <t>Gurwin Jewish Nursing and Rehabilitation Center</t>
  </si>
  <si>
    <t>275430010</t>
  </si>
  <si>
    <t>Hamilton Manor Nursing Home</t>
  </si>
  <si>
    <t>700103410</t>
  </si>
  <si>
    <t>Hamilton Park Nursing and Rehabilitation Center</t>
  </si>
  <si>
    <t>140132910</t>
  </si>
  <si>
    <t>Harbour Health Multicare Center for Living</t>
  </si>
  <si>
    <t>322630110</t>
  </si>
  <si>
    <t>Harding Nursing Home</t>
  </si>
  <si>
    <t>140630110</t>
  </si>
  <si>
    <t>Harris Hill Nursing Facility LLC</t>
  </si>
  <si>
    <t>700337810</t>
  </si>
  <si>
    <t>Haven Manor Health Care Center LLC</t>
  </si>
  <si>
    <t>140132310</t>
  </si>
  <si>
    <t>Hawthorn Health Multicare Center for Living</t>
  </si>
  <si>
    <t>700136910</t>
  </si>
  <si>
    <t>Haym Solomon Home For The Aged</t>
  </si>
  <si>
    <t>700030210</t>
  </si>
  <si>
    <t>Hebrew Home For The Aged At Riverdale</t>
  </si>
  <si>
    <t>595730210</t>
  </si>
  <si>
    <t>Hebrew Hospital Home of Westchester Inc</t>
  </si>
  <si>
    <t>432230030</t>
  </si>
  <si>
    <t>Helen Hayes Hospital RHCF</t>
  </si>
  <si>
    <t>290630410</t>
  </si>
  <si>
    <t>Hempstead Park Nursing Home</t>
  </si>
  <si>
    <t>700233730</t>
  </si>
  <si>
    <t>Henry J Carter Skilled Nursing Facility</t>
  </si>
  <si>
    <t>152730010</t>
  </si>
  <si>
    <t>Heritage Commons Residential Health Care</t>
  </si>
  <si>
    <t>065830110</t>
  </si>
  <si>
    <t>Heritage Green Nursing Home</t>
  </si>
  <si>
    <t>320231410</t>
  </si>
  <si>
    <t>Heritage Health Care Center</t>
  </si>
  <si>
    <t>060231010</t>
  </si>
  <si>
    <t>Heritage Park Health Care Center</t>
  </si>
  <si>
    <t>066230110</t>
  </si>
  <si>
    <t>Heritage Village Rehab and Skilled Nursing Inc</t>
  </si>
  <si>
    <t>295130610</t>
  </si>
  <si>
    <t>Highfield Gardens Care Center of Great Neck</t>
  </si>
  <si>
    <t>700336310</t>
  </si>
  <si>
    <t>Highland Care Center</t>
  </si>
  <si>
    <t>440230010</t>
  </si>
  <si>
    <t>Highland Nursing Home Inc</t>
  </si>
  <si>
    <t>022830310</t>
  </si>
  <si>
    <t>Highland Park Rehabilitation and Nursing Center</t>
  </si>
  <si>
    <t>350130510</t>
  </si>
  <si>
    <t>Highland Rehabilitation and Nursing Center</t>
  </si>
  <si>
    <t>140100130</t>
  </si>
  <si>
    <t>Highpointe on Michigan Health Care Facility</t>
  </si>
  <si>
    <t>515331010</t>
  </si>
  <si>
    <t>Hilaire Rehab &amp; Nursing</t>
  </si>
  <si>
    <t>276130210</t>
  </si>
  <si>
    <t>Hill Haven Nursing Home</t>
  </si>
  <si>
    <t>700335010</t>
  </si>
  <si>
    <t>Hillside Manor Rehabilitation and Extended Care Center</t>
  </si>
  <si>
    <t>700338110</t>
  </si>
  <si>
    <t>Hollis Park Manor Nursing</t>
  </si>
  <si>
    <t>700340910</t>
  </si>
  <si>
    <t>Holliswood Center for Rehabilitation and Healthcare</t>
  </si>
  <si>
    <t>700139510</t>
  </si>
  <si>
    <t>Hopkins Center for Rehabilitation and Healthcare</t>
  </si>
  <si>
    <t>700338910</t>
  </si>
  <si>
    <t>Horizon Care Center</t>
  </si>
  <si>
    <t>500230210</t>
  </si>
  <si>
    <t>Hornell Gardens LLC</t>
  </si>
  <si>
    <t>010131410</t>
  </si>
  <si>
    <t>Hudson Park Rehabilitation and Nursing Center</t>
  </si>
  <si>
    <t>700038810</t>
  </si>
  <si>
    <t>Hudson Pointe at Riverdale Center for Nrsg and Reha</t>
  </si>
  <si>
    <t>555630210</t>
  </si>
  <si>
    <t>Hudson Valley Rehabilitation and Extended Care Center</t>
  </si>
  <si>
    <t>515330910</t>
  </si>
  <si>
    <t>Huntington Hills Center for Health and Rehabilitation</t>
  </si>
  <si>
    <t>492130210</t>
  </si>
  <si>
    <t>Huntington Living Center</t>
  </si>
  <si>
    <t>030230210</t>
  </si>
  <si>
    <t>Ideal Senior Living Center</t>
  </si>
  <si>
    <t>572530410</t>
  </si>
  <si>
    <t>Indian River Rehabilitation and Nursing Center</t>
  </si>
  <si>
    <t>502230130</t>
  </si>
  <si>
    <t>Ira Davenport Memorial Hospital Snf hrfa</t>
  </si>
  <si>
    <t>335330010</t>
  </si>
  <si>
    <t>Iroquois Nursing Home Inc</t>
  </si>
  <si>
    <t>700235210</t>
  </si>
  <si>
    <t>Isabella Geriatric Center Inc</t>
  </si>
  <si>
    <t>515131810</t>
  </si>
  <si>
    <t>Island Nursing and Rehab Center</t>
  </si>
  <si>
    <t>700334610</t>
  </si>
  <si>
    <t>Jamaica Hospital Nursing Home Co Inc</t>
  </si>
  <si>
    <t>410230910</t>
  </si>
  <si>
    <t>James A Eddy Memorial Geriatric Center</t>
  </si>
  <si>
    <t>030330610</t>
  </si>
  <si>
    <t>James G Johnston Memorial Nursing Home</t>
  </si>
  <si>
    <t>330132210</t>
  </si>
  <si>
    <t>James Square Health And Rehabilitation Centre</t>
  </si>
  <si>
    <t>700031310</t>
  </si>
  <si>
    <t>Jeanne Jugan Residence</t>
  </si>
  <si>
    <t>515131710</t>
  </si>
  <si>
    <t>Jeffersons Ferry</t>
  </si>
  <si>
    <t>142700010</t>
  </si>
  <si>
    <t>Jennie B Richmond Chaffee Nursing Home Company Inc</t>
  </si>
  <si>
    <t>275030410</t>
  </si>
  <si>
    <t>Jewish Home &amp; Infirmary Of Rochester Ny Inc</t>
  </si>
  <si>
    <t>700031710</t>
  </si>
  <si>
    <t>Jewish Home Lifecare Henry and Jeanette Weinberg Campus Bronx</t>
  </si>
  <si>
    <t>700234010</t>
  </si>
  <si>
    <t>Jewish Home Lifecare Manhattan</t>
  </si>
  <si>
    <t>590930210</t>
  </si>
  <si>
    <t>Jewish Home Lifecare Sarah Neuman Center</t>
  </si>
  <si>
    <t>330130910</t>
  </si>
  <si>
    <t>Jewish Home Of Central New York</t>
  </si>
  <si>
    <t>100100030</t>
  </si>
  <si>
    <t>Kaaterskill Care Skilled Nursing and Rehab</t>
  </si>
  <si>
    <t>322530310</t>
  </si>
  <si>
    <t>Katherine Luther Residential Health Care and Rehab C</t>
  </si>
  <si>
    <t>540130810</t>
  </si>
  <si>
    <t>Kendal at Ithaca Inc</t>
  </si>
  <si>
    <t>593230010</t>
  </si>
  <si>
    <t>Kendal on Hudson</t>
  </si>
  <si>
    <t>700138710</t>
  </si>
  <si>
    <t>Keser Nursing and Rehabilitation Center Inc</t>
  </si>
  <si>
    <t>590630010</t>
  </si>
  <si>
    <t>King Street Home Inc</t>
  </si>
  <si>
    <t>700037210</t>
  </si>
  <si>
    <t>Kings Harbor Multicare Center</t>
  </si>
  <si>
    <t>700037410</t>
  </si>
  <si>
    <t>Kingsbridge Heights Rehabilitation and Care</t>
  </si>
  <si>
    <t>460130510</t>
  </si>
  <si>
    <t>Kingsway Arms Nursing Center Inc</t>
  </si>
  <si>
    <t>442300010</t>
  </si>
  <si>
    <t>Kinney Nursing Home</t>
  </si>
  <si>
    <t>270134510</t>
  </si>
  <si>
    <t>Kirkhaven</t>
  </si>
  <si>
    <t>700037010</t>
  </si>
  <si>
    <t>Laconia Nursing Home Inc</t>
  </si>
  <si>
    <t>275230110</t>
  </si>
  <si>
    <t>Lakeside - Beikirch Care Center Inc</t>
  </si>
  <si>
    <t>515131410</t>
  </si>
  <si>
    <t>Lakeview Rehabilitation and Care Center</t>
  </si>
  <si>
    <t>275430110</t>
  </si>
  <si>
    <t>Latta Road Nursing Home</t>
  </si>
  <si>
    <t>275430310</t>
  </si>
  <si>
    <t>Latta Road Nursing Home A</t>
  </si>
  <si>
    <t>700338510</t>
  </si>
  <si>
    <t>Lawrence Nursing Care Center Inc</t>
  </si>
  <si>
    <t>182330010</t>
  </si>
  <si>
    <t>Leroy Village Green Residential Health Care Facility Inc</t>
  </si>
  <si>
    <t>242400030</t>
  </si>
  <si>
    <t>Lewis County General Hospital-nursing Home Unit</t>
  </si>
  <si>
    <t>700139710</t>
  </si>
  <si>
    <t>Linden Center for Nursing and Rehabilitation</t>
  </si>
  <si>
    <t>700340810</t>
  </si>
  <si>
    <t>Little Neck Care Center</t>
  </si>
  <si>
    <t>340230310</t>
  </si>
  <si>
    <t>Living Center At Geneva North</t>
  </si>
  <si>
    <t>340230210</t>
  </si>
  <si>
    <t>Living Center At Geneva South</t>
  </si>
  <si>
    <t>252230010</t>
  </si>
  <si>
    <t>Livingston County Center for Nursing and Rehabilitatio</t>
  </si>
  <si>
    <t>106330210</t>
  </si>
  <si>
    <t>Livingston Hills Nursing and Rehabilitation Center</t>
  </si>
  <si>
    <t>700337710</t>
  </si>
  <si>
    <t>Long Island Care Center Inc</t>
  </si>
  <si>
    <t>515131010</t>
  </si>
  <si>
    <t>Long Island State Veterans Home</t>
  </si>
  <si>
    <t>330132710</t>
  </si>
  <si>
    <t>Loretto Health and Rehabilitation Center</t>
  </si>
  <si>
    <t>700131310</t>
  </si>
  <si>
    <t>Lutheran Augustana Center for Extended Care &amp;Rehab</t>
  </si>
  <si>
    <t>130230610</t>
  </si>
  <si>
    <t>Lutheran Center at Poughkeepsie Inc</t>
  </si>
  <si>
    <t>060230810</t>
  </si>
  <si>
    <t>Lutheran Retirement Home</t>
  </si>
  <si>
    <t>291130310</t>
  </si>
  <si>
    <t>Lynbrook Restorative Therapy and Nursing</t>
  </si>
  <si>
    <t>342930030</t>
  </si>
  <si>
    <t>MM Ewing Continuing Care Center</t>
  </si>
  <si>
    <t>700038710</t>
  </si>
  <si>
    <t>Manhattanville Health Care Center</t>
  </si>
  <si>
    <t>442030110</t>
  </si>
  <si>
    <t>Maplewood Health Care and Rehabilitation Center</t>
  </si>
  <si>
    <t>272930010</t>
  </si>
  <si>
    <t>Maplewood Nursing Home Inc</t>
  </si>
  <si>
    <t>700330510</t>
  </si>
  <si>
    <t>Margaret Tietz Center For Nursing Care Inc</t>
  </si>
  <si>
    <t>515432110</t>
  </si>
  <si>
    <t>Maria Regina Residence Inc</t>
  </si>
  <si>
    <t>290130410</t>
  </si>
  <si>
    <t>Marquis Care Center</t>
  </si>
  <si>
    <t>700230510</t>
  </si>
  <si>
    <t>Mary Manning Walsh Nursing Home Co Inc</t>
  </si>
  <si>
    <t>320230810</t>
  </si>
  <si>
    <t>Masonic Care Community of New York</t>
  </si>
  <si>
    <t>290630210</t>
  </si>
  <si>
    <t>Mayfair Care Center</t>
  </si>
  <si>
    <t>500200130</t>
  </si>
  <si>
    <t>Mcauley Manor at Mercycare</t>
  </si>
  <si>
    <t>140400010</t>
  </si>
  <si>
    <t>Mcauley Residence</t>
  </si>
  <si>
    <t>700339810</t>
  </si>
  <si>
    <t>Meadow Park Rehabilitation and Health Care Center</t>
  </si>
  <si>
    <t>290430110</t>
  </si>
  <si>
    <t>Meadowbrook Care Center Inc</t>
  </si>
  <si>
    <t>090130310</t>
  </si>
  <si>
    <t>Meadowbrook Healthcare</t>
  </si>
  <si>
    <t>515131910</t>
  </si>
  <si>
    <t>Medford Multicare Center for Living</t>
  </si>
  <si>
    <t>362200030</t>
  </si>
  <si>
    <t>Medina Memorial Hospital Snf</t>
  </si>
  <si>
    <t>700137210</t>
  </si>
  <si>
    <t>Menorah Home And Hospital For</t>
  </si>
  <si>
    <t>140100830</t>
  </si>
  <si>
    <t>Mercy Hospital Skilled Nursing Facility</t>
  </si>
  <si>
    <t>162030030</t>
  </si>
  <si>
    <t>Mercy Living Center</t>
  </si>
  <si>
    <t>700031110</t>
  </si>
  <si>
    <t>Methodist Home For Nursing and Rehabilitation</t>
  </si>
  <si>
    <t>590731610</t>
  </si>
  <si>
    <t>Michael Malotz Skilled Nursing Pavilion</t>
  </si>
  <si>
    <t>370130110</t>
  </si>
  <si>
    <t>Michaud Residential Health Services Inc</t>
  </si>
  <si>
    <t>350130410</t>
  </si>
  <si>
    <t>Middletown Park Rehabilitation and Health Ca</t>
  </si>
  <si>
    <t>700334010</t>
  </si>
  <si>
    <t>Midway Nursing Home</t>
  </si>
  <si>
    <t>515731610</t>
  </si>
  <si>
    <t>Mills Pond Nursing and Rehabilitation Center</t>
  </si>
  <si>
    <t>210130110</t>
  </si>
  <si>
    <t>Mohawk Valley Health Care Center</t>
  </si>
  <si>
    <t>515432410</t>
  </si>
  <si>
    <t>Momentum at South Bay for Rehabilitation and Nursin</t>
  </si>
  <si>
    <t>270100630</t>
  </si>
  <si>
    <t>Monroe Community Hospital</t>
  </si>
  <si>
    <t>356130210</t>
  </si>
  <si>
    <t>Montgomery Nursing and Rehabilitation Center</t>
  </si>
  <si>
    <t>700034510</t>
  </si>
  <si>
    <t>Morningside House Nursing Home Company Inc</t>
  </si>
  <si>
    <t>370231510</t>
  </si>
  <si>
    <t>Morningstar Residential Care Center</t>
  </si>
  <si>
    <t>700032810</t>
  </si>
  <si>
    <t>Morris Park Nursing Home</t>
  </si>
  <si>
    <t>700032910</t>
  </si>
  <si>
    <t>Mosholu Parkway Nursing And Rehabilitation Center</t>
  </si>
  <si>
    <t>122630030</t>
  </si>
  <si>
    <t>Mountainside Residential Care Center</t>
  </si>
  <si>
    <t>082530110</t>
  </si>
  <si>
    <t>NYS Veterans Home</t>
  </si>
  <si>
    <t>595130010</t>
  </si>
  <si>
    <t>NYS Veterans Home at Montrose</t>
  </si>
  <si>
    <t>290630510</t>
  </si>
  <si>
    <t>Nassau Extended Care Facility</t>
  </si>
  <si>
    <t>170100030</t>
  </si>
  <si>
    <t>Nathan Littauer Hospital Nursing Home</t>
  </si>
  <si>
    <t>515731510</t>
  </si>
  <si>
    <t>Nesconset Center for Nursing and Rehabilitation</t>
  </si>
  <si>
    <t>700138610</t>
  </si>
  <si>
    <t>New Carlton Rehab and Nursing Center LLC</t>
  </si>
  <si>
    <t>700235810</t>
  </si>
  <si>
    <t>New East Side Nursing Home</t>
  </si>
  <si>
    <t>700339110</t>
  </si>
  <si>
    <t>New Glen Oaks Nursing Home</t>
  </si>
  <si>
    <t>700234310</t>
  </si>
  <si>
    <t>New Gouverneur Hospital Snf</t>
  </si>
  <si>
    <t>700337310</t>
  </si>
  <si>
    <t>New Surfside Nursing Home</t>
  </si>
  <si>
    <t>700431610</t>
  </si>
  <si>
    <t>New Vanderbilt Rehabilitation and Care Center Inc</t>
  </si>
  <si>
    <t>700340510</t>
  </si>
  <si>
    <t>New York Center for Rehabilitation</t>
  </si>
  <si>
    <t>700130910</t>
  </si>
  <si>
    <t>New York Congregational Nursing Center Inc</t>
  </si>
  <si>
    <t>700338310</t>
  </si>
  <si>
    <t>New York State Veterans Home In New York City</t>
  </si>
  <si>
    <t>582030210</t>
  </si>
  <si>
    <t>Newark Manor Nursing Home</t>
  </si>
  <si>
    <t>315430210</t>
  </si>
  <si>
    <t>Newfane Rehabilitation And Health Care Center Corp</t>
  </si>
  <si>
    <t>140131610</t>
  </si>
  <si>
    <t>Niagara Lutheran Home And Rehabilitation Center Inc</t>
  </si>
  <si>
    <t>310231110</t>
  </si>
  <si>
    <t>Niagara Rehabilitation and Nursing Center</t>
  </si>
  <si>
    <t>316030110</t>
  </si>
  <si>
    <t>North Gate Health Care Facility</t>
  </si>
  <si>
    <t>295130510</t>
  </si>
  <si>
    <t>North Shore University Hospital Stern Family Ctr for E</t>
  </si>
  <si>
    <t>596830210</t>
  </si>
  <si>
    <t>North Westchester Restorative Therapy and Nursing</t>
  </si>
  <si>
    <t>550131010</t>
  </si>
  <si>
    <t>Northeast Center for Special Care</t>
  </si>
  <si>
    <t>132730210</t>
  </si>
  <si>
    <t>Northern Dutchess Residential Health Care Facility Inc</t>
  </si>
  <si>
    <t>700235510</t>
  </si>
  <si>
    <t>Northern Manhattan Rehabilitation and Nursing Center</t>
  </si>
  <si>
    <t>435030410</t>
  </si>
  <si>
    <t>Northern Manor Geriatric Center Inc</t>
  </si>
  <si>
    <t>435330110</t>
  </si>
  <si>
    <t>Northern Metropolitan Residential Health Care Facility Inc</t>
  </si>
  <si>
    <t>432130210</t>
  </si>
  <si>
    <t>Northern Riverview Health Care Center Inc</t>
  </si>
  <si>
    <t>052630310</t>
  </si>
  <si>
    <t>Northwoods Rehab and Extended Care Fac at Moravia</t>
  </si>
  <si>
    <t>700131610</t>
  </si>
  <si>
    <t>Norwegian Christian Home And Health Center</t>
  </si>
  <si>
    <t>082430410</t>
  </si>
  <si>
    <t>Norwich Rehabilitation &amp; Nursing Center</t>
  </si>
  <si>
    <t>335330110</t>
  </si>
  <si>
    <t>Nottingham Residential Health Care Facility</t>
  </si>
  <si>
    <t>435030210</t>
  </si>
  <si>
    <t>Nyack Manor Nursing Home</t>
  </si>
  <si>
    <t>540131010</t>
  </si>
  <si>
    <t>Oak Hill Manor Nursing Home</t>
  </si>
  <si>
    <t>515131510</t>
  </si>
  <si>
    <t>Oak Hollow Nursing Center</t>
  </si>
  <si>
    <t>515132210</t>
  </si>
  <si>
    <t>Oasis Rehabilitation and Nursing LLC</t>
  </si>
  <si>
    <t>295031410</t>
  </si>
  <si>
    <t>Oceanside Care Center Inc</t>
  </si>
  <si>
    <t>700335410</t>
  </si>
  <si>
    <t>Oceanview Nursing &amp; Rehabilitation Center LLC</t>
  </si>
  <si>
    <t>310130510</t>
  </si>
  <si>
    <t>Odd Fellow &amp; Rebekah Rehabilitation &amp; Health Care Center Inc</t>
  </si>
  <si>
    <t>260100110</t>
  </si>
  <si>
    <t>Oneida Healthcare</t>
  </si>
  <si>
    <t>342930210</t>
  </si>
  <si>
    <t>Ontario County Health Facility</t>
  </si>
  <si>
    <t>362230310</t>
  </si>
  <si>
    <t>Orchard Manor Rehabilitation and Nursing Center</t>
  </si>
  <si>
    <t>291000010</t>
  </si>
  <si>
    <t>Orzac Center for Extended Care &amp; Rehabilitation</t>
  </si>
  <si>
    <t>385930010</t>
  </si>
  <si>
    <t>Otsego Manor</t>
  </si>
  <si>
    <t>015330010</t>
  </si>
  <si>
    <t>Our Lady Of Hope Residence-little Sisters Of The Poor</t>
  </si>
  <si>
    <t>015530110</t>
  </si>
  <si>
    <t>Our Lady Of Mercy Life Center</t>
  </si>
  <si>
    <t>515431910</t>
  </si>
  <si>
    <t>Our Lady of Consolation Nursing and Rehabilitation Care Center</t>
  </si>
  <si>
    <t>312130310</t>
  </si>
  <si>
    <t>Our Lady of Peace Nursing Care Residence</t>
  </si>
  <si>
    <t>700137310</t>
  </si>
  <si>
    <t>Oxford Nursing Home</t>
  </si>
  <si>
    <t>700330610</t>
  </si>
  <si>
    <t>Ozanam Hall Of Queens Nursing Home Inc</t>
  </si>
  <si>
    <t>282700010</t>
  </si>
  <si>
    <t>Palatine Nursing Home</t>
  </si>
  <si>
    <t>700034710</t>
  </si>
  <si>
    <t>Palisade Nursing Home Company Inc</t>
  </si>
  <si>
    <t>700139110</t>
  </si>
  <si>
    <t>Palm Gardens Care Center LLC</t>
  </si>
  <si>
    <t>290230610</t>
  </si>
  <si>
    <t>Park Avenue Extended Care Facility</t>
  </si>
  <si>
    <t>700038210</t>
  </si>
  <si>
    <t>Park Gardens Rehabilitation &amp; Nursing Center LLC</t>
  </si>
  <si>
    <t>700336410</t>
  </si>
  <si>
    <t>Park Nursing Home</t>
  </si>
  <si>
    <t>275430230</t>
  </si>
  <si>
    <t>Park Ridge Nursing Home</t>
  </si>
  <si>
    <t>700337410</t>
  </si>
  <si>
    <t>Park Terrace Care Center</t>
  </si>
  <si>
    <t>700330710</t>
  </si>
  <si>
    <t>Parker Jewish Institute for Health Care and Rehabilitation</t>
  </si>
  <si>
    <t>295230110</t>
  </si>
  <si>
    <t>Parkview Care and Rehabilitation Center Inc</t>
  </si>
  <si>
    <t>465230210</t>
  </si>
  <si>
    <t>Pathways Nursing and Rehabilitation Center</t>
  </si>
  <si>
    <t>515500030</t>
  </si>
  <si>
    <t>Peconic Bay Skilled Nursing Facility</t>
  </si>
  <si>
    <t>512730110</t>
  </si>
  <si>
    <t>Peconic Landing at Southold</t>
  </si>
  <si>
    <t>700033810</t>
  </si>
  <si>
    <t>Pelham Parkway Nursing and Rehabilitation Facility</t>
  </si>
  <si>
    <t>276130310</t>
  </si>
  <si>
    <t>Penfield Place LLC</t>
  </si>
  <si>
    <t>700330810</t>
  </si>
  <si>
    <t>Peninsula Center For Extended Care and Rehabilitation</t>
  </si>
  <si>
    <t>612030010</t>
  </si>
  <si>
    <t>Penn Yan Manor Nursing Home Inc</t>
  </si>
  <si>
    <t>102130010</t>
  </si>
  <si>
    <t>Pine Haven Home</t>
  </si>
  <si>
    <t>435330310</t>
  </si>
  <si>
    <t>Pine Valley Center for Rehabilitation and Nursing</t>
  </si>
  <si>
    <t>370231310</t>
  </si>
  <si>
    <t>Pontiac Nursing Home</t>
  </si>
  <si>
    <t>590630310</t>
  </si>
  <si>
    <t>Port Chester Nursing and Rehabilitation Centre</t>
  </si>
  <si>
    <t>322730310</t>
  </si>
  <si>
    <t>Presbyterian Home For Central New York Inc</t>
  </si>
  <si>
    <t>700338610</t>
  </si>
  <si>
    <t>Promenade Rehabilitation and Health Care Center</t>
  </si>
  <si>
    <t>700030610</t>
  </si>
  <si>
    <t>Providence Rest</t>
  </si>
  <si>
    <t>395130110</t>
  </si>
  <si>
    <t>Putnam Nursing and Rehabilitation Center</t>
  </si>
  <si>
    <t>395030210</t>
  </si>
  <si>
    <t>Putnam Ridge</t>
  </si>
  <si>
    <t>135630310</t>
  </si>
  <si>
    <t>Quaker Hill Manor</t>
  </si>
  <si>
    <t>700330310</t>
  </si>
  <si>
    <t>Queen Of Peace Residence</t>
  </si>
  <si>
    <t>700341010</t>
  </si>
  <si>
    <t>Queens Boulevard Extended Care Facility</t>
  </si>
  <si>
    <t>700340410</t>
  </si>
  <si>
    <t>Queens Center for Rehabilitation&amp;Residential Hlth Car</t>
  </si>
  <si>
    <t>700336110</t>
  </si>
  <si>
    <t>Queens Nassau Rehabilitation and Nursing Center</t>
  </si>
  <si>
    <t>432930110</t>
  </si>
  <si>
    <t>Ramapo Manor Center for Rehabilitation &amp; Nursing</t>
  </si>
  <si>
    <t>700031410</t>
  </si>
  <si>
    <t>Rebekah Rehab and Extended Care Center</t>
  </si>
  <si>
    <t>700339710</t>
  </si>
  <si>
    <t>Regal Heights Rehabilitation and Health Care Center</t>
  </si>
  <si>
    <t>700035610</t>
  </si>
  <si>
    <t>Regeis Care Center</t>
  </si>
  <si>
    <t>590731510</t>
  </si>
  <si>
    <t>Regency Extended Care Center</t>
  </si>
  <si>
    <t>700339210</t>
  </si>
  <si>
    <t>Rego Park Nursing Home</t>
  </si>
  <si>
    <t>135630210</t>
  </si>
  <si>
    <t>Renaissance Rehabilitation and Nursing Care Center</t>
  </si>
  <si>
    <t>700333010</t>
  </si>
  <si>
    <t>Resort Nursing Home</t>
  </si>
  <si>
    <t>700432410</t>
  </si>
  <si>
    <t>Richmond Center for Rehabilitation and Specialty Healthcare</t>
  </si>
  <si>
    <t>140133610</t>
  </si>
  <si>
    <t>Ridge View Manor LLC</t>
  </si>
  <si>
    <t>280130510</t>
  </si>
  <si>
    <t>River Ridge Living Center</t>
  </si>
  <si>
    <t>130230710</t>
  </si>
  <si>
    <t>River Valley Care Center Inc</t>
  </si>
  <si>
    <t>700035710</t>
  </si>
  <si>
    <t>Riverdale Nursing Home</t>
  </si>
  <si>
    <t>515530110</t>
  </si>
  <si>
    <t>Riverhead Care Center LLC</t>
  </si>
  <si>
    <t>440130210</t>
  </si>
  <si>
    <t>Riverledge Health Care and Rehabilitation Center</t>
  </si>
  <si>
    <t>412430010</t>
  </si>
  <si>
    <t>Riverside Center for Rehabilitation and Nursing</t>
  </si>
  <si>
    <t>532430210</t>
  </si>
  <si>
    <t>Riverview Manor Health Care Center</t>
  </si>
  <si>
    <t>700235310</t>
  </si>
  <si>
    <t>Rivington House-The Nicholas A Rango Health Care Facility</t>
  </si>
  <si>
    <t>122500010</t>
  </si>
  <si>
    <t>Robinson Terrace</t>
  </si>
  <si>
    <t>700336210</t>
  </si>
  <si>
    <t>Rockaway Care Center</t>
  </si>
  <si>
    <t>290930410</t>
  </si>
  <si>
    <t>Rockville Skilled Nursing &amp; Rehabilitation Center LLC</t>
  </si>
  <si>
    <t>320131010</t>
  </si>
  <si>
    <t>Rome Center for Rehabilitation and Health Care</t>
  </si>
  <si>
    <t>320100230</t>
  </si>
  <si>
    <t>Rome Memorial Hospital Inc - RHCF</t>
  </si>
  <si>
    <t>145130410</t>
  </si>
  <si>
    <t>Rosa Coplon Jewish Home</t>
  </si>
  <si>
    <t>526230010</t>
  </si>
  <si>
    <t>Roscoe Community Nursing Home Co Inc</t>
  </si>
  <si>
    <t>330132310</t>
  </si>
  <si>
    <t>Rosewood Heights Health Center</t>
  </si>
  <si>
    <t>415230410</t>
  </si>
  <si>
    <t>Rosewood Rehabilitation and Nursing Center</t>
  </si>
  <si>
    <t>515432010</t>
  </si>
  <si>
    <t>Ross Health Care Center</t>
  </si>
  <si>
    <t>700103310</t>
  </si>
  <si>
    <t>Rutland Nursing Home Co Inc</t>
  </si>
  <si>
    <t>700137110</t>
  </si>
  <si>
    <t>Saints Joachim &amp; Anne Nursing and Rehabilitation Ce</t>
  </si>
  <si>
    <t>596030410</t>
  </si>
  <si>
    <t>Salem Hills Rehabilitation and Nursing Center</t>
  </si>
  <si>
    <t>220100010</t>
  </si>
  <si>
    <t>Samaritan Keep Nursing Home Inc</t>
  </si>
  <si>
    <t>226930010</t>
  </si>
  <si>
    <t>Samaritan Senior Village Inc</t>
  </si>
  <si>
    <t>512730210</t>
  </si>
  <si>
    <t>San Simeon by the Sound Center for Nrsg and Reha</t>
  </si>
  <si>
    <t>295130410</t>
  </si>
  <si>
    <t>Sands Point Center For Health And Rehabilitation</t>
  </si>
  <si>
    <t>590731710</t>
  </si>
  <si>
    <t>Sans Souci Rehabilitation and Nursing Center</t>
  </si>
  <si>
    <t>452030110</t>
  </si>
  <si>
    <t>Saratoga County Maplewood Manor</t>
  </si>
  <si>
    <t>450100030</t>
  </si>
  <si>
    <t>515432510</t>
  </si>
  <si>
    <t>590432210</t>
  </si>
  <si>
    <t>Schaffer Extended Care Center</t>
  </si>
  <si>
    <t>700031510</t>
  </si>
  <si>
    <t>Schervier Nursing Care Center</t>
  </si>
  <si>
    <t>352930110</t>
  </si>
  <si>
    <t>Schervier Pavilion</t>
  </si>
  <si>
    <t>590231410</t>
  </si>
  <si>
    <t>Schnurmacher Center for Rehabilitation and Nursing</t>
  </si>
  <si>
    <t>310230710</t>
  </si>
  <si>
    <t>Schoellkopf Health Center</t>
  </si>
  <si>
    <t>140430010</t>
  </si>
  <si>
    <t>Schofield Residence</t>
  </si>
  <si>
    <t>700131810</t>
  </si>
  <si>
    <t>Schulman and Schachne Institute for Nursing and Rehabilitat</t>
  </si>
  <si>
    <t>482300030</t>
  </si>
  <si>
    <t>Schuyler Hospital Inc And Long Term Care Unit</t>
  </si>
  <si>
    <t>700430410</t>
  </si>
  <si>
    <t>Sea View Hospital Rehabilitation Center And Home</t>
  </si>
  <si>
    <t>700139010</t>
  </si>
  <si>
    <t>Sea-Crest Health Care Center</t>
  </si>
  <si>
    <t>147430110</t>
  </si>
  <si>
    <t>Seneca Health Care Center</t>
  </si>
  <si>
    <t>370231210</t>
  </si>
  <si>
    <t>Seneca Hill Manor Inc</t>
  </si>
  <si>
    <t>492130310</t>
  </si>
  <si>
    <t>Seneca Nursing and Rehabilitation Center</t>
  </si>
  <si>
    <t>700130310</t>
  </si>
  <si>
    <t>Sephardic Skilled Nursing and Rehabilitation Center</t>
  </si>
  <si>
    <t>455230010</t>
  </si>
  <si>
    <t>Seton Health at Schuyler Ridge Residential Healthcare</t>
  </si>
  <si>
    <t>700136210</t>
  </si>
  <si>
    <t>Sheepshead Nursing and Rehabilitation Center</t>
  </si>
  <si>
    <t>140330310</t>
  </si>
  <si>
    <t>Sheridan Manor LLC</t>
  </si>
  <si>
    <t>700134210</t>
  </si>
  <si>
    <t>Shore View Nursing Home</t>
  </si>
  <si>
    <t>700137610</t>
  </si>
  <si>
    <t>Shorefront Jewish Geriatric Center</t>
  </si>
  <si>
    <t>700432310</t>
  </si>
  <si>
    <t>Silver Lake Specialized Rehabilitation and Care Cente</t>
  </si>
  <si>
    <t>700337210</t>
  </si>
  <si>
    <t>Silvercrest</t>
  </si>
  <si>
    <t>592130210</t>
  </si>
  <si>
    <t>Sky View Rehabilitation and Health Care Center LLC</t>
  </si>
  <si>
    <t>515731410</t>
  </si>
  <si>
    <t>Smithtown Center for Rehabilitation &amp; Nursing Care</t>
  </si>
  <si>
    <t>612000030</t>
  </si>
  <si>
    <t>Soldiers And Sailors Memorial Hospital Extended Care Unit</t>
  </si>
  <si>
    <t>596630010</t>
  </si>
  <si>
    <t>296130210</t>
  </si>
  <si>
    <t>290430010</t>
  </si>
  <si>
    <t>South Shore Healthcare</t>
  </si>
  <si>
    <t>700038410</t>
  </si>
  <si>
    <t>Split Rock Rehabilitation and Health Care Center</t>
  </si>
  <si>
    <t>591030110</t>
  </si>
  <si>
    <t>Sprain Brook Manor Rehab LLC</t>
  </si>
  <si>
    <t>700138410</t>
  </si>
  <si>
    <t>Spring Creek Rehabilitation &amp; Nursing Care Center</t>
  </si>
  <si>
    <t>275730010</t>
  </si>
  <si>
    <t>St Anns Community (Aged)</t>
  </si>
  <si>
    <t>275730110</t>
  </si>
  <si>
    <t>St Anns Community (NH)</t>
  </si>
  <si>
    <t>700037110</t>
  </si>
  <si>
    <t>St Barnabas Rehabilitation &amp; Continuing Care Center</t>
  </si>
  <si>
    <t>592530010</t>
  </si>
  <si>
    <t>St Cabrini Nursing Home</t>
  </si>
  <si>
    <t>330132110</t>
  </si>
  <si>
    <t>St Camillus Residential Health Care Facility</t>
  </si>
  <si>
    <t>140132430</t>
  </si>
  <si>
    <t>St Catherine Laboure Health Care Center</t>
  </si>
  <si>
    <t>515731210</t>
  </si>
  <si>
    <t>St Catherine of Siena Nursing Home</t>
  </si>
  <si>
    <t>142130010</t>
  </si>
  <si>
    <t>St Francis Home Of Williamsville</t>
  </si>
  <si>
    <t>515731710</t>
  </si>
  <si>
    <t>St James Rehabilitation &amp; Healthcare Center</t>
  </si>
  <si>
    <t>515731110</t>
  </si>
  <si>
    <t>St Johnland Nursing Center Inc</t>
  </si>
  <si>
    <t>270135310</t>
  </si>
  <si>
    <t>St Johns Health Care Corporation</t>
  </si>
  <si>
    <t>272530210</t>
  </si>
  <si>
    <t>St Johns Penfield Homes Corporation</t>
  </si>
  <si>
    <t>282830010</t>
  </si>
  <si>
    <t>St Johnsville Rehabilitation and Nursing Center</t>
  </si>
  <si>
    <t>320231010</t>
  </si>
  <si>
    <t>St Joseph Nursing Home Co Of Utica</t>
  </si>
  <si>
    <t>440130010</t>
  </si>
  <si>
    <t>St Josephs Home</t>
  </si>
  <si>
    <t>590731410</t>
  </si>
  <si>
    <t>St Josephs Hosp Nursing Home Of Yonkers N Y Inc</t>
  </si>
  <si>
    <t>070100130</t>
  </si>
  <si>
    <t>St Josephs Hospital - Skilled Nursing Facility</t>
  </si>
  <si>
    <t>353500130</t>
  </si>
  <si>
    <t>St Josephs Place</t>
  </si>
  <si>
    <t>370230910</t>
  </si>
  <si>
    <t>St Luke Residential Health Care Facility Inc</t>
  </si>
  <si>
    <t>322730510</t>
  </si>
  <si>
    <t>St Lukes Home</t>
  </si>
  <si>
    <t>700030710</t>
  </si>
  <si>
    <t>St Patricks Home</t>
  </si>
  <si>
    <t>010130510</t>
  </si>
  <si>
    <t>St Peters Nursing and Rehabilitation Center</t>
  </si>
  <si>
    <t>440230310</t>
  </si>
  <si>
    <t>St Regis Nursing Home Inc</t>
  </si>
  <si>
    <t>700036610</t>
  </si>
  <si>
    <t>St Vincent Depaul Residence</t>
  </si>
  <si>
    <t>700431410</t>
  </si>
  <si>
    <t>Staten Island Care Center</t>
  </si>
  <si>
    <t>502230210</t>
  </si>
  <si>
    <t>Steuben Center for Rehabilitation and Healthcare</t>
  </si>
  <si>
    <t>512330510</t>
  </si>
  <si>
    <t>Suffolk Center for Rehabilitation and Nursing</t>
  </si>
  <si>
    <t>522030110</t>
  </si>
  <si>
    <t>Sullivan County Adult Care Center</t>
  </si>
  <si>
    <t>435300030</t>
  </si>
  <si>
    <t>Summit Park Nursing Care Center</t>
  </si>
  <si>
    <t>295130710</t>
  </si>
  <si>
    <t>Sunharbor Manor</t>
  </si>
  <si>
    <t>332130110</t>
  </si>
  <si>
    <t>Sunnyside Care Center</t>
  </si>
  <si>
    <t>515431210</t>
  </si>
  <si>
    <t>Sunrise Manor Center for Nursing and Rehabilitation</t>
  </si>
  <si>
    <t>322130110</t>
  </si>
  <si>
    <t>Sunset Nursing and Rehabilitation Center Inc</t>
  </si>
  <si>
    <t>030330710</t>
  </si>
  <si>
    <t>Susquehanna Nursing &amp; Rehabilitation Center LLC</t>
  </si>
  <si>
    <t>590432010</t>
  </si>
  <si>
    <t>Sutton Park Center for Nursing and Rehabilitation</t>
  </si>
  <si>
    <t>332730110</t>
  </si>
  <si>
    <t>Syracuse Home Association</t>
  </si>
  <si>
    <t>066330230</t>
  </si>
  <si>
    <t>TLC Health Network-Lake Shore Hospital Nursing Facil</t>
  </si>
  <si>
    <t>591130210</t>
  </si>
  <si>
    <t>Tarrytown Hall Care Center</t>
  </si>
  <si>
    <t>556730110</t>
  </si>
  <si>
    <t>Ten Broeck Commons</t>
  </si>
  <si>
    <t>700234510</t>
  </si>
  <si>
    <t>Terence Cardinal Cooke Health Care Ctr</t>
  </si>
  <si>
    <t>010131310</t>
  </si>
  <si>
    <t>Teresian House Nursing Home Co Inc</t>
  </si>
  <si>
    <t>700037810</t>
  </si>
  <si>
    <t>Terrace Health Care Center</t>
  </si>
  <si>
    <t>140100530</t>
  </si>
  <si>
    <t>Terrace View Long Term Care Facility</t>
  </si>
  <si>
    <t>295130810</t>
  </si>
  <si>
    <t>The Amsterdam at Harborside</t>
  </si>
  <si>
    <t>132730110</t>
  </si>
  <si>
    <t>The Baptist Home at Brookmeade</t>
  </si>
  <si>
    <t>275030710</t>
  </si>
  <si>
    <t>The Brightonian Inc</t>
  </si>
  <si>
    <t>460130610</t>
  </si>
  <si>
    <t>412030010</t>
  </si>
  <si>
    <t>The Center for Nursing and Rehabilitation at Hoosick Falls</t>
  </si>
  <si>
    <t>223830310</t>
  </si>
  <si>
    <t>The Country Manor Nursing and Rehabilitation Centre</t>
  </si>
  <si>
    <t>333430310</t>
  </si>
  <si>
    <t>The Crossings Nursing and Rehabilitation Centre</t>
  </si>
  <si>
    <t>275030110</t>
  </si>
  <si>
    <t>The Friendly Home</t>
  </si>
  <si>
    <t>290930510</t>
  </si>
  <si>
    <t>The Grand Pavilion for Rehab &amp; Nursing at Rockville Centre</t>
  </si>
  <si>
    <t>512630310</t>
  </si>
  <si>
    <t>The Hamptons Center for Rehabilitation and Nursing</t>
  </si>
  <si>
    <t>700139210</t>
  </si>
  <si>
    <t>The Heritage Rehabilitation and Health Care Center</t>
  </si>
  <si>
    <t>276330010</t>
  </si>
  <si>
    <t>The Highlands Living Center</t>
  </si>
  <si>
    <t>275030610</t>
  </si>
  <si>
    <t>The Highlands at Brighton</t>
  </si>
  <si>
    <t>275030810</t>
  </si>
  <si>
    <t>The Hurlbut</t>
  </si>
  <si>
    <t>290230210</t>
  </si>
  <si>
    <t>The Komanoff Center for Geriatric and Rehabilitative Medicine</t>
  </si>
  <si>
    <t>552230210</t>
  </si>
  <si>
    <t>The Mountain View Nursing and Rehabilitation Centre</t>
  </si>
  <si>
    <t>572530310</t>
  </si>
  <si>
    <t>The Orchard Nursing and Rehabilitation Centre</t>
  </si>
  <si>
    <t>046930010</t>
  </si>
  <si>
    <t>The Pines Healthcare &amp; Rehabilitation Centers Machias Ca</t>
  </si>
  <si>
    <t>040130310</t>
  </si>
  <si>
    <t>The Pines Healthcare &amp; Rehabilitation Centers Olean Camp</t>
  </si>
  <si>
    <t>192130310</t>
  </si>
  <si>
    <t>The Pines at Catskill Center for Nursing &amp; Rehabilitati</t>
  </si>
  <si>
    <t>560130710</t>
  </si>
  <si>
    <t>The Pines at Glens Falls Center for Nursing &amp; Rehabili</t>
  </si>
  <si>
    <t>130230810</t>
  </si>
  <si>
    <t>The Pines at Poughkeepsie Center for Nursing &amp; Reh</t>
  </si>
  <si>
    <t>320231510</t>
  </si>
  <si>
    <t>The Pines at Utica Center for Nursing &amp; Rehabilitation</t>
  </si>
  <si>
    <t>700236010</t>
  </si>
  <si>
    <t>The Riverside</t>
  </si>
  <si>
    <t>270135910</t>
  </si>
  <si>
    <t>The Shore Winds LLC</t>
  </si>
  <si>
    <t>410231210</t>
  </si>
  <si>
    <t>The Springs Nursing and Rehabilitation Centre</t>
  </si>
  <si>
    <t>560130610</t>
  </si>
  <si>
    <t>The Stanton Nursing and Rehabilitation Centre</t>
  </si>
  <si>
    <t>352330110</t>
  </si>
  <si>
    <t>The Valley View Center for Nursing Care and Rehab</t>
  </si>
  <si>
    <t>362030010</t>
  </si>
  <si>
    <t>The Villages of Orleans Health &amp; Rehabilitation Center</t>
  </si>
  <si>
    <t>590330910</t>
  </si>
  <si>
    <t>The Wartburg Home</t>
  </si>
  <si>
    <t>700038610</t>
  </si>
  <si>
    <t>Throgs Neck Extended Care Facility</t>
  </si>
  <si>
    <t>435030110</t>
  </si>
  <si>
    <t>Tolstoy Foundation Nursing Home Co Inc</t>
  </si>
  <si>
    <t>295031810</t>
  </si>
  <si>
    <t>Townhouse Center for Rehabilitation &amp; Nursing</t>
  </si>
  <si>
    <t>156030110</t>
  </si>
  <si>
    <t>Uihlein Living Center</t>
  </si>
  <si>
    <t>700339310</t>
  </si>
  <si>
    <t>Union Plaza Care Center</t>
  </si>
  <si>
    <t>590430910</t>
  </si>
  <si>
    <t>United Hebrew Geriatric Center</t>
  </si>
  <si>
    <t>270135830</t>
  </si>
  <si>
    <t>Unity Living Center</t>
  </si>
  <si>
    <t>700033710</t>
  </si>
  <si>
    <t>University Nursing Home</t>
  </si>
  <si>
    <t>212430110</t>
  </si>
  <si>
    <t>Valley Health Services Inc</t>
  </si>
  <si>
    <t>082430310</t>
  </si>
  <si>
    <t>Valley View Manor Nursing Home</t>
  </si>
  <si>
    <t>330132810</t>
  </si>
  <si>
    <t>Van Duyn Center for Rehabilitation and Nursing</t>
  </si>
  <si>
    <t>410230710</t>
  </si>
  <si>
    <t>Van Rensselaer Manor</t>
  </si>
  <si>
    <t>700432010</t>
  </si>
  <si>
    <t>Verrazano Nursing Home</t>
  </si>
  <si>
    <t>033630110</t>
  </si>
  <si>
    <t>Vestal Park Rehabilitation and Nursing Center</t>
  </si>
  <si>
    <t>590530510</t>
  </si>
  <si>
    <t>Victoria Home</t>
  </si>
  <si>
    <t>700233510</t>
  </si>
  <si>
    <t>Villagecare Rehabilitation and Nursing Center</t>
  </si>
  <si>
    <t>330132610</t>
  </si>
  <si>
    <t>Vivian Teal Howard Residential Health Care Facility</t>
  </si>
  <si>
    <t>575030110</t>
  </si>
  <si>
    <t>Washington Center for Rehabilitation and Healthcare</t>
  </si>
  <si>
    <t>140133710</t>
  </si>
  <si>
    <t>Waterfront Center for Rehabilitation and Healthcare</t>
  </si>
  <si>
    <t>514930310</t>
  </si>
  <si>
    <t>Waters Edge at Port Jefferson for Rehabilitation and Nursing</t>
  </si>
  <si>
    <t>596030310</t>
  </si>
  <si>
    <t>Waterview Hills Rehabilitation and Nursing Center</t>
  </si>
  <si>
    <t>700336710</t>
  </si>
  <si>
    <t>Waterview Nursing Care Center</t>
  </si>
  <si>
    <t>700035010</t>
  </si>
  <si>
    <t>Wayne Center For Nursing And Rehabilitation</t>
  </si>
  <si>
    <t>582330210</t>
  </si>
  <si>
    <t>Wayne County Nursing Home</t>
  </si>
  <si>
    <t>582000030</t>
  </si>
  <si>
    <t>Wayne Health Care</t>
  </si>
  <si>
    <t>272230110</t>
  </si>
  <si>
    <t>Wedgewood Nursing Home</t>
  </si>
  <si>
    <t>170230010</t>
  </si>
  <si>
    <t>Wells Nursing Home Inc</t>
  </si>
  <si>
    <t>022830510</t>
  </si>
  <si>
    <t>Wellsville Manor Care Center</t>
  </si>
  <si>
    <t>270135210</t>
  </si>
  <si>
    <t>Wesley Gardens Corporation</t>
  </si>
  <si>
    <t>450130110</t>
  </si>
  <si>
    <t>Wesley Health Care Center Inc</t>
  </si>
  <si>
    <t>700340310</t>
  </si>
  <si>
    <t>West Lawrence Care Center LLC</t>
  </si>
  <si>
    <t>590130610</t>
  </si>
  <si>
    <t>West Ledge Rehabilitation and Nursing Center</t>
  </si>
  <si>
    <t>590331210</t>
  </si>
  <si>
    <t>Westchester Center for Rehabilitation &amp; Nursing</t>
  </si>
  <si>
    <t>595730310</t>
  </si>
  <si>
    <t>Westchester Meadows</t>
  </si>
  <si>
    <t>180130510</t>
  </si>
  <si>
    <t>Western New York State Veterans Home</t>
  </si>
  <si>
    <t>275330110</t>
  </si>
  <si>
    <t>Westgate Nursing Home Inc</t>
  </si>
  <si>
    <t>515830110</t>
  </si>
  <si>
    <t>Westhampton Care Center</t>
  </si>
  <si>
    <t>Westmount Health Facility</t>
  </si>
  <si>
    <t>295230610</t>
  </si>
  <si>
    <t>White Oaks Rehabilitation and Nursing Center</t>
  </si>
  <si>
    <t>590231510</t>
  </si>
  <si>
    <t>White Plains Center For Nursing Care LLC</t>
  </si>
  <si>
    <t>105930110</t>
  </si>
  <si>
    <t>Whittier Rehabilitation &amp; Skilled Nursing Center</t>
  </si>
  <si>
    <t>280100130</t>
  </si>
  <si>
    <t>Wilkinson Residential Health Care Facility</t>
  </si>
  <si>
    <t>700037910</t>
  </si>
  <si>
    <t>Williamsbridge Manor Nursing Home</t>
  </si>
  <si>
    <t>142130610</t>
  </si>
  <si>
    <t>Williamsville Suburban LLC</t>
  </si>
  <si>
    <t>036430110</t>
  </si>
  <si>
    <t>Willow Point Nursing Home</t>
  </si>
  <si>
    <t>700335710</t>
  </si>
  <si>
    <t>Windsor Park Nursing Home</t>
  </si>
  <si>
    <t>130130110</t>
  </si>
  <si>
    <t>Wingate at Beacon</t>
  </si>
  <si>
    <t>132030110</t>
  </si>
  <si>
    <t>Wingate of Dutchess</t>
  </si>
  <si>
    <t>555630110</t>
  </si>
  <si>
    <t>Wingate of Ulster</t>
  </si>
  <si>
    <t>700333610</t>
  </si>
  <si>
    <t>Woodcrest Rehabilitation &amp; Residential Health Care Ctr LLC</t>
  </si>
  <si>
    <t>515131610</t>
  </si>
  <si>
    <t>Woodhaven Nursing Home</t>
  </si>
  <si>
    <t>552230310</t>
  </si>
  <si>
    <t>Woodland Pond at New Paltz</t>
  </si>
  <si>
    <t>295031510</t>
  </si>
  <si>
    <t>Woodmere Rehabilitation And Health Care Center</t>
  </si>
  <si>
    <t>275030310</t>
  </si>
  <si>
    <t>Woodside Manor Nursing Home Inc</t>
  </si>
  <si>
    <t>700039010</t>
  </si>
  <si>
    <t>Workmens Circle Multicare Center</t>
  </si>
  <si>
    <t>602700030</t>
  </si>
  <si>
    <t>Wyoming County Community Hospital Snf</t>
  </si>
  <si>
    <t>Non Comparable Rate</t>
  </si>
  <si>
    <t xml:space="preserve">Medical Directors </t>
  </si>
  <si>
    <t xml:space="preserve">Utilization Review </t>
  </si>
  <si>
    <t xml:space="preserve">Lab Services $ per Day  </t>
  </si>
  <si>
    <t xml:space="preserve">Electro Cardialoogy $ Per Day </t>
  </si>
  <si>
    <t xml:space="preserve">Electro Encephalogy $ Per Day </t>
  </si>
  <si>
    <t xml:space="preserve">Radiology </t>
  </si>
  <si>
    <t xml:space="preserve">Inhalation Therapy </t>
  </si>
  <si>
    <t xml:space="preserve">Podiatry </t>
  </si>
  <si>
    <t xml:space="preserve">Dental </t>
  </si>
  <si>
    <t xml:space="preserve">Psychiatric </t>
  </si>
  <si>
    <t xml:space="preserve">Hearing </t>
  </si>
  <si>
    <t xml:space="preserve">Medcial Staff Services </t>
  </si>
  <si>
    <t xml:space="preserve">Other Ancilary </t>
  </si>
  <si>
    <t>Admin Non Comp Allocation</t>
  </si>
  <si>
    <t>Utilities Non Comp Allocation</t>
  </si>
  <si>
    <t>RX Admin Allocation</t>
  </si>
  <si>
    <t xml:space="preserve">Total Non Comp Cost </t>
  </si>
  <si>
    <t xml:space="preserve">Non Medicare Eligible  Direct Component </t>
  </si>
  <si>
    <t>Opcert</t>
  </si>
  <si>
    <t>Non Medicare Eligible Total Payment</t>
  </si>
  <si>
    <t>Medicare Eligible Total Payment</t>
  </si>
  <si>
    <t>Sunshine Childrens Home and Rehab Center</t>
  </si>
  <si>
    <t>596130315</t>
  </si>
  <si>
    <t>St Marys Hospital For Children Inc</t>
  </si>
  <si>
    <t>700330015</t>
  </si>
  <si>
    <t>St Margarets Center</t>
  </si>
  <si>
    <t>010130715</t>
  </si>
  <si>
    <t>465230215</t>
  </si>
  <si>
    <t>140100135</t>
  </si>
  <si>
    <t>700234615</t>
  </si>
  <si>
    <t>515731114</t>
  </si>
  <si>
    <t>330132114</t>
  </si>
  <si>
    <t>700430414</t>
  </si>
  <si>
    <t>700336114</t>
  </si>
  <si>
    <t>465230214</t>
  </si>
  <si>
    <t>700337414</t>
  </si>
  <si>
    <t>582000033</t>
  </si>
  <si>
    <t>275030613</t>
  </si>
  <si>
    <t>140100533</t>
  </si>
  <si>
    <t>612000033</t>
  </si>
  <si>
    <t>700432413</t>
  </si>
  <si>
    <t>295031512</t>
  </si>
  <si>
    <t>555630112</t>
  </si>
  <si>
    <t>132030112</t>
  </si>
  <si>
    <t>130130112</t>
  </si>
  <si>
    <t>582000032</t>
  </si>
  <si>
    <t>700035012</t>
  </si>
  <si>
    <t>270135832</t>
  </si>
  <si>
    <t>295031812</t>
  </si>
  <si>
    <t>275030612</t>
  </si>
  <si>
    <t>140100532</t>
  </si>
  <si>
    <t>700038412</t>
  </si>
  <si>
    <t>700337212</t>
  </si>
  <si>
    <t>700432312</t>
  </si>
  <si>
    <t>700131812</t>
  </si>
  <si>
    <t>700103312</t>
  </si>
  <si>
    <t>700336212</t>
  </si>
  <si>
    <t>700432412</t>
  </si>
  <si>
    <t>700333012</t>
  </si>
  <si>
    <t>700338612</t>
  </si>
  <si>
    <t>465230212</t>
  </si>
  <si>
    <t>700139112</t>
  </si>
  <si>
    <t>260100112</t>
  </si>
  <si>
    <t>435030412</t>
  </si>
  <si>
    <t>700431612</t>
  </si>
  <si>
    <t>515131912</t>
  </si>
  <si>
    <t>290430112</t>
  </si>
  <si>
    <t>700337712</t>
  </si>
  <si>
    <t>700235212</t>
  </si>
  <si>
    <t>140100132</t>
  </si>
  <si>
    <t>515330712</t>
  </si>
  <si>
    <t>435030512</t>
  </si>
  <si>
    <t>700340212</t>
  </si>
  <si>
    <t>700038512</t>
  </si>
  <si>
    <t>700038312</t>
  </si>
  <si>
    <t>590432112</t>
  </si>
  <si>
    <t>700037512</t>
  </si>
  <si>
    <t>700134812</t>
  </si>
  <si>
    <t>342100032</t>
  </si>
  <si>
    <t>700338012</t>
  </si>
  <si>
    <t>030130812</t>
  </si>
  <si>
    <t>295030232</t>
  </si>
  <si>
    <t>700234511</t>
  </si>
  <si>
    <t>St Marys Center Inc</t>
  </si>
  <si>
    <t>700234911</t>
  </si>
  <si>
    <t>700131811</t>
  </si>
  <si>
    <t>700432411</t>
  </si>
  <si>
    <t>Highbridge-Woodycrest Center Inc</t>
  </si>
  <si>
    <t>Casa Promesa</t>
  </si>
  <si>
    <t>700037311</t>
  </si>
  <si>
    <t>700036411</t>
  </si>
  <si>
    <t>295030231</t>
  </si>
  <si>
    <t xml:space="preserve">Total Non Capital Component </t>
  </si>
  <si>
    <t>Adjustment per PHL Section 2808(25)©</t>
  </si>
  <si>
    <t>Other Per Diem Adjustment</t>
  </si>
  <si>
    <t>AIDS
Occupancy Factor
Adjustment</t>
  </si>
  <si>
    <t>2009 
Capital 
Per Diem</t>
  </si>
  <si>
    <t>1/1/09 
Specialty Rate 
(Non Medicare Eligible)</t>
  </si>
  <si>
    <t>NAME</t>
  </si>
  <si>
    <t>OPCERT</t>
  </si>
  <si>
    <t>Total Price</t>
  </si>
  <si>
    <t>Total Price + Capital Per Diem</t>
  </si>
  <si>
    <t xml:space="preserve">New York State Department of Health </t>
  </si>
  <si>
    <t>Nursing Home Benchmark Rates</t>
  </si>
  <si>
    <t>Non Medicare Eligible</t>
  </si>
  <si>
    <t>Per Diems not Included on Rate Sheets</t>
  </si>
  <si>
    <t>Final All Inclusive Benchmark</t>
  </si>
  <si>
    <t>Non-Comp Component - Refer to Non Comp Ancillaries Tab</t>
  </si>
  <si>
    <t>Specialty Benchmark Rates</t>
  </si>
  <si>
    <t>1/1/09 
Specialty Rate 
(Medicare Eligible)</t>
  </si>
  <si>
    <t>Medicare Eligible Adjusted Specialty Rate</t>
  </si>
  <si>
    <t>Non-Medicare Eligible Adjusted Specialty Rate</t>
  </si>
  <si>
    <t>Non Comparable Ancillary Breakdown</t>
  </si>
  <si>
    <t>Medicare Eligible</t>
  </si>
  <si>
    <t>River Manor Care Center</t>
  </si>
  <si>
    <t>Batavia Nursing Home LLC</t>
  </si>
  <si>
    <t>Beechtree Care Center</t>
  </si>
  <si>
    <t>Elant at Brandywine Inc</t>
  </si>
  <si>
    <t>Founders Pavilion</t>
  </si>
  <si>
    <t>Elant at Newburgh Inc</t>
  </si>
  <si>
    <t>Horace Nye Home</t>
  </si>
  <si>
    <t>Folts Home</t>
  </si>
  <si>
    <t>Little Neck Nursing Home</t>
  </si>
  <si>
    <t>Cedar Lodge Nursing Home</t>
  </si>
  <si>
    <t>Petite Fleur Nursing Home</t>
  </si>
  <si>
    <t>Kateri Residence</t>
  </si>
  <si>
    <t>Pleasant Valley</t>
  </si>
  <si>
    <t>Bayview Nursing and Rehabilitation Center</t>
  </si>
  <si>
    <t>Blossom Health Care Center</t>
  </si>
  <si>
    <t>515132010</t>
  </si>
  <si>
    <t>Chase Memorial Nursing Home Co Inc</t>
  </si>
  <si>
    <t>Coler Memorial Hospital Snf</t>
  </si>
  <si>
    <t>500100110</t>
  </si>
  <si>
    <t>590431410</t>
  </si>
  <si>
    <t>Helen and Michael Schaffer Extended Care Center</t>
  </si>
  <si>
    <t>152130010</t>
  </si>
  <si>
    <t>Linden Gardens Rehabilitation and Nursing Center</t>
  </si>
  <si>
    <t>700135310</t>
  </si>
  <si>
    <t>Marcus Garvey Nursing Home Company Inc</t>
  </si>
  <si>
    <t>050130810</t>
  </si>
  <si>
    <t>Mercy Health &amp; Rehab Center Nh Inc</t>
  </si>
  <si>
    <t>Ocean Promenade Nursing Center Inc</t>
  </si>
  <si>
    <t>575030010</t>
  </si>
  <si>
    <t>280130410</t>
  </si>
  <si>
    <t>River Ridge Living Center LLC</t>
  </si>
  <si>
    <t>Saratoga Care Nursing Home</t>
  </si>
  <si>
    <t>Somers Manor Nursing Home Inc</t>
  </si>
  <si>
    <t>The Avenue Nursing and Rehabilitation Centre</t>
  </si>
  <si>
    <t>700234410</t>
  </si>
  <si>
    <t>Coler-Goldwater Specialty Hospital &amp; Nursing Facility</t>
  </si>
  <si>
    <t>142130712</t>
  </si>
  <si>
    <t>010130710</t>
  </si>
  <si>
    <t>Total Specialty Rates</t>
  </si>
  <si>
    <t>540131210</t>
  </si>
  <si>
    <t>700180010</t>
  </si>
  <si>
    <t>Brooklyn Gardens Nursing &amp; Rehabilitation Center</t>
  </si>
  <si>
    <t>060130410</t>
  </si>
  <si>
    <t>Chautauqua Nursing and Rehabilitation Center</t>
  </si>
  <si>
    <t>380130410</t>
  </si>
  <si>
    <t>320131110</t>
  </si>
  <si>
    <t>110131010</t>
  </si>
  <si>
    <t>700341310</t>
  </si>
  <si>
    <t>Cypress Garden Center for Nursing and Rehabilitation</t>
  </si>
  <si>
    <t>700341210</t>
  </si>
  <si>
    <t>022830610</t>
  </si>
  <si>
    <t>010131510</t>
  </si>
  <si>
    <t>700039110</t>
  </si>
  <si>
    <t>Morningside Nursing and Rehabilitation Center</t>
  </si>
  <si>
    <t>052630410</t>
  </si>
  <si>
    <t>Northwoods Rehabilitation and Nursing Center at Moravia</t>
  </si>
  <si>
    <t>342930410</t>
  </si>
  <si>
    <t>Ontario Center for Rehabilitation and Healthcare</t>
  </si>
  <si>
    <t>700341110</t>
  </si>
  <si>
    <t>Peninsula Nursing and Rehabilitation Center</t>
  </si>
  <si>
    <t>395130210</t>
  </si>
  <si>
    <t>Putnam Nursing &amp; Rehabilitation Center</t>
  </si>
  <si>
    <t>410130010</t>
  </si>
  <si>
    <t>700341510</t>
  </si>
  <si>
    <t>Sapphire Center for Rehabilitation and Nursing of Central Queens LLC</t>
  </si>
  <si>
    <t>452030210</t>
  </si>
  <si>
    <t>Saratoga Center for Rehab and Skilled Nursing Care</t>
  </si>
  <si>
    <t>700180110</t>
  </si>
  <si>
    <t>Seagate Rehabilitation and Nursing Center</t>
  </si>
  <si>
    <t>700139910</t>
  </si>
  <si>
    <t>Shore View Nursing &amp; Rehabilitation Center</t>
  </si>
  <si>
    <t>290430210</t>
  </si>
  <si>
    <t>South Shore Rehabilitation and Nursing Center</t>
  </si>
  <si>
    <t>The Pavilion at Queens for Rehabilitation &amp; Nursing</t>
  </si>
  <si>
    <t>362030110</t>
  </si>
  <si>
    <t>The Villages of Orleans Health and Rehabilitation Center</t>
  </si>
  <si>
    <t>320231610</t>
  </si>
  <si>
    <t>Utica Rehabilitation &amp; Nursing Center</t>
  </si>
  <si>
    <t>556730210</t>
  </si>
  <si>
    <t>The Cottages at Garden Grove</t>
  </si>
  <si>
    <t>Specialty Type</t>
  </si>
  <si>
    <t>Aides</t>
  </si>
  <si>
    <t>Vent</t>
  </si>
  <si>
    <t>Peds</t>
  </si>
  <si>
    <t>Neuro</t>
  </si>
  <si>
    <t>TBI</t>
  </si>
  <si>
    <t xml:space="preserve">Medicare Eligible  Direct Component </t>
  </si>
  <si>
    <t>590731810</t>
  </si>
  <si>
    <t>700180510</t>
  </si>
  <si>
    <t>140134110</t>
  </si>
  <si>
    <t>285030110</t>
  </si>
  <si>
    <t>142130810</t>
  </si>
  <si>
    <t>195330030</t>
  </si>
  <si>
    <t>140134010</t>
  </si>
  <si>
    <t>700180310</t>
  </si>
  <si>
    <t>315430310</t>
  </si>
  <si>
    <t>291030010</t>
  </si>
  <si>
    <t>090130410</t>
  </si>
  <si>
    <t>412430110</t>
  </si>
  <si>
    <t>700180610</t>
  </si>
  <si>
    <t>700039310</t>
  </si>
  <si>
    <t>595730410</t>
  </si>
  <si>
    <t>700180210</t>
  </si>
  <si>
    <t>565730010</t>
  </si>
  <si>
    <t>Adira at Riverside Rehabilitation and Nursing</t>
  </si>
  <si>
    <t>Bedford Center for Nursing and Rehabilitation</t>
  </si>
  <si>
    <t>Buffalo Center for Rehabilitation and Nursing</t>
  </si>
  <si>
    <t>Comprehensive Rehabilitation and Nursing Center at Williamsville</t>
  </si>
  <si>
    <t>Glendale Home-Schdy Cnty Dept Social Services</t>
  </si>
  <si>
    <t>Greene Meadows Nursing and Rehabilitation Center</t>
  </si>
  <si>
    <t>Humboldt House Rehabilitation and Nursing Center</t>
  </si>
  <si>
    <t>King David Center for Nursing and Rehabilitation</t>
  </si>
  <si>
    <t>Nassau Rehabilitation &amp; Nursing Center</t>
  </si>
  <si>
    <t>Newfane Rehab &amp; Health Care Center</t>
  </si>
  <si>
    <t>North Shore-LIJ Orzac Center for Rehabilitation</t>
  </si>
  <si>
    <t>Northeast Center for Rehabilitation and Brain Injury</t>
  </si>
  <si>
    <t>Plattsburgh Rehabilitation and Nursing Center</t>
  </si>
  <si>
    <t>Sea Crest Nursing and Rehabilitation Center</t>
  </si>
  <si>
    <t>The Citadel Rehab and Nursing Center at Kingsbridge</t>
  </si>
  <si>
    <t>The Grand Rehabilitation and Nursing at Chittenango</t>
  </si>
  <si>
    <t>The Grand Rehabilitation and Nursing at Pawling</t>
  </si>
  <si>
    <t>The Grand Rehabilitation and Nursing at Queens</t>
  </si>
  <si>
    <t>The Grand Rehabilitation and Nursing at Rome</t>
  </si>
  <si>
    <t>The Grove at Valhalla Rehabilitation and Nursing Center</t>
  </si>
  <si>
    <t>The New Jewish Home, Manhattan</t>
  </si>
  <si>
    <t>The New Jewish Home, Sarah Neuman</t>
  </si>
  <si>
    <t>The Phoenix Rehabilitation and Nursing Center</t>
  </si>
  <si>
    <t>Throgs Neck Rehabilitation &amp; Nursing Center</t>
  </si>
  <si>
    <t>Warren Center for Rehabilitation and Nursing</t>
  </si>
  <si>
    <t>590731812</t>
  </si>
  <si>
    <t>700039211</t>
  </si>
  <si>
    <t>Hope Center for HIV and Nursing Care</t>
  </si>
  <si>
    <t>556730213</t>
  </si>
  <si>
    <t>556730214</t>
  </si>
  <si>
    <t>556730212</t>
  </si>
  <si>
    <t>290430212</t>
  </si>
  <si>
    <t>N</t>
  </si>
  <si>
    <t>700432414</t>
  </si>
  <si>
    <t>700233732</t>
  </si>
  <si>
    <t>503430030</t>
  </si>
  <si>
    <t>Elderwood at Hornell</t>
  </si>
  <si>
    <t>415230510</t>
  </si>
  <si>
    <t>Evergreen Commons Rehabilitation and Nursing Center</t>
  </si>
  <si>
    <t>270136310</t>
  </si>
  <si>
    <t>Latta Road Nursing Home East</t>
  </si>
  <si>
    <t>270136210</t>
  </si>
  <si>
    <t>Latta Road Nursing Home West</t>
  </si>
  <si>
    <t>140330410</t>
  </si>
  <si>
    <t>Safire Rehabilitation of Northtowns LLC</t>
  </si>
  <si>
    <t>140134210</t>
  </si>
  <si>
    <t>Safire Rehabilitation of Southtowns LLC</t>
  </si>
  <si>
    <t>582830210</t>
  </si>
  <si>
    <t>Sodus Rehabilitation &amp; Nursing Center</t>
  </si>
  <si>
    <t>Waterville Residential Care Center</t>
  </si>
  <si>
    <t>503430032</t>
  </si>
  <si>
    <t>Minimum Wage Adjustment</t>
  </si>
  <si>
    <t>Miscellaneous</t>
  </si>
  <si>
    <t>Misc Per Diem Adjustments</t>
  </si>
  <si>
    <t>Acadia Center for Nursing and Rehabilitation</t>
  </si>
  <si>
    <t>050131010</t>
  </si>
  <si>
    <t>Auburn Rehabilitation and Nursing Center</t>
  </si>
  <si>
    <t>Beach Gardens Rehab and Nursing Center</t>
  </si>
  <si>
    <t>310130710</t>
  </si>
  <si>
    <t>700039710</t>
  </si>
  <si>
    <t>Bronx Gardens Rehabilitation and Nursing Center</t>
  </si>
  <si>
    <t>Brookside Multicare Nursing Center</t>
  </si>
  <si>
    <t>295231010</t>
  </si>
  <si>
    <t>110131210</t>
  </si>
  <si>
    <t>Crown Park Rehabilitation and Nursing Center</t>
  </si>
  <si>
    <t>416130510</t>
  </si>
  <si>
    <t>156030210</t>
  </si>
  <si>
    <t>Elderwood of Uihlein at Lake Placid</t>
  </si>
  <si>
    <t>700039510</t>
  </si>
  <si>
    <t>Fordham Nursing and Rehabilitation Center</t>
  </si>
  <si>
    <t>270136410</t>
  </si>
  <si>
    <t>700039410</t>
  </si>
  <si>
    <t>Hudson Pointe at Riverdale Center for Nursing and Rehabilitation</t>
  </si>
  <si>
    <t>290230710</t>
  </si>
  <si>
    <t>Long Beach Nursing and Rehabilitation Center</t>
  </si>
  <si>
    <t>Northwell Health Stern Family Center for Rehabilitation</t>
  </si>
  <si>
    <t>102130110</t>
  </si>
  <si>
    <t>180130810</t>
  </si>
  <si>
    <t>Premier Genesee Center for Nursing and Rehabilitation</t>
  </si>
  <si>
    <t>515432610</t>
  </si>
  <si>
    <t>Ross Center for Nursing and Rehabilitation</t>
  </si>
  <si>
    <t>590130810</t>
  </si>
  <si>
    <t>The Emerald Peek Rehabilitation and Nursing Center</t>
  </si>
  <si>
    <t>590630410</t>
  </si>
  <si>
    <t>The Enclave at Port Chester Rehabilitation and Nursing Center</t>
  </si>
  <si>
    <t>015530410</t>
  </si>
  <si>
    <t>The Grand Rehabilitation and Nursing at Guilderland</t>
  </si>
  <si>
    <t>130230910</t>
  </si>
  <si>
    <t>The Grand Rehabilitation and Nursing at River Valley</t>
  </si>
  <si>
    <t>595730610</t>
  </si>
  <si>
    <t>The Knolls</t>
  </si>
  <si>
    <t>700039610</t>
  </si>
  <si>
    <t>The Plaza Rehab and Nursing Center (Bronx County)</t>
  </si>
  <si>
    <t>The Willows at Ramapo Rehabiliatation and Nursing Center</t>
  </si>
  <si>
    <t>700039810</t>
  </si>
  <si>
    <t>Triboro Center for Rehabilitation and Nursing (Bronx County)</t>
  </si>
  <si>
    <t>Upper East Side Rehabilitation and Nursing Center</t>
  </si>
  <si>
    <t>036430210</t>
  </si>
  <si>
    <t>Willow Point Rehabilitation and Nursing Center</t>
  </si>
  <si>
    <t>515132310</t>
  </si>
  <si>
    <t>700039711</t>
  </si>
  <si>
    <t>700039712</t>
  </si>
  <si>
    <t>295231012</t>
  </si>
  <si>
    <t>The Steven and Alexandra Cohen Pediatric Long Term Care Pavilion</t>
  </si>
  <si>
    <t>700039812</t>
  </si>
  <si>
    <t>595730535</t>
  </si>
  <si>
    <t>Beechwood Homes</t>
  </si>
  <si>
    <t>Central Park Rehabilitation and Nursing Center</t>
  </si>
  <si>
    <t>Eddy Village Green</t>
  </si>
  <si>
    <t>Jewish Home of Rochester</t>
  </si>
  <si>
    <t>515432312</t>
  </si>
  <si>
    <t>700039910</t>
  </si>
  <si>
    <t>Beth Abraham Center for Rehabilitation and Nursing</t>
  </si>
  <si>
    <t>330133010</t>
  </si>
  <si>
    <t>Bishop Rehabilitation and Nursing Center</t>
  </si>
  <si>
    <t>BronxCare Special Care Center</t>
  </si>
  <si>
    <t>515731810</t>
  </si>
  <si>
    <t>590530910</t>
  </si>
  <si>
    <t>Concord Nursing and Rehabilitation Center</t>
  </si>
  <si>
    <t>382430110</t>
  </si>
  <si>
    <t>Cooperstown Center for Rehabilitation and Nursing</t>
  </si>
  <si>
    <t>310130810</t>
  </si>
  <si>
    <t>Elderwood at Lockport</t>
  </si>
  <si>
    <t>565530310</t>
  </si>
  <si>
    <t>Elderwood at North Creek</t>
  </si>
  <si>
    <t>272830010</t>
  </si>
  <si>
    <t>Elderwood of Lakeside at Brockport</t>
  </si>
  <si>
    <t>Ellicott Center for Rehabilitation and Nursing for Waterfront Operations</t>
  </si>
  <si>
    <t>342930510</t>
  </si>
  <si>
    <t>Elm Manor Nursing and Rehabilitation Center</t>
  </si>
  <si>
    <t>700341610</t>
  </si>
  <si>
    <t>Far Rockaway Center for Rehabilitation and Nursing</t>
  </si>
  <si>
    <t>130130210</t>
  </si>
  <si>
    <t>Fishkill Center for Rehabilitation and Nursing</t>
  </si>
  <si>
    <t>700180810</t>
  </si>
  <si>
    <t>560130810</t>
  </si>
  <si>
    <t>Glens Falls Center for Rehabilitation and Nursing</t>
  </si>
  <si>
    <t>572530610</t>
  </si>
  <si>
    <t>Granville Center for Rehabilitation and Nursing</t>
  </si>
  <si>
    <t>Heritage Green Rehab &amp; Skilled Nursing</t>
  </si>
  <si>
    <t>Heritage Park Rehab &amp; Skilled Nursing</t>
  </si>
  <si>
    <t>Lockport Rehab &amp; Health Care Center</t>
  </si>
  <si>
    <t>MVHS Rehabilitation and Nursing Center</t>
  </si>
  <si>
    <t>590231710</t>
  </si>
  <si>
    <t>Martine Center for Rehabilitation and Nursing</t>
  </si>
  <si>
    <t>512030230</t>
  </si>
  <si>
    <t>Massapequa Center Rehabilitation &amp; Nursing</t>
  </si>
  <si>
    <t>515731910</t>
  </si>
  <si>
    <t>552230410</t>
  </si>
  <si>
    <t>New Paltz Center for Rehabilitation and Nursing</t>
  </si>
  <si>
    <t>435030610</t>
  </si>
  <si>
    <t>Nyack Ridge Rehabilitation and Nursing Center</t>
  </si>
  <si>
    <t>320231710</t>
  </si>
  <si>
    <t>Oneida Center for Rehabilitation and Nursing</t>
  </si>
  <si>
    <t>333430410</t>
  </si>
  <si>
    <t>Onondaga Center for Rehabilitation and Nursing</t>
  </si>
  <si>
    <t>515132410</t>
  </si>
  <si>
    <t>Quantum Rehabilitation and Nursing LLC</t>
  </si>
  <si>
    <t>352330410</t>
  </si>
  <si>
    <t>Sapphire Nursing and Rehab at Goshen</t>
  </si>
  <si>
    <t>350230510</t>
  </si>
  <si>
    <t>Sapphire Nursing at Meadow Hill</t>
  </si>
  <si>
    <t>132430310</t>
  </si>
  <si>
    <t>Sapphire Nursing at Wappingers</t>
  </si>
  <si>
    <t>460130710</t>
  </si>
  <si>
    <t>Schenectady Center for Rehabilitation and Nursing</t>
  </si>
  <si>
    <t>700080010</t>
  </si>
  <si>
    <t>572530510</t>
  </si>
  <si>
    <t>Slate Valley Center for Rehabilitation and Nursing</t>
  </si>
  <si>
    <t>515132510</t>
  </si>
  <si>
    <t>Surge Rehabilitation and Nursing LLC</t>
  </si>
  <si>
    <t>700180710</t>
  </si>
  <si>
    <t>The Chateau at Brooklyn Rehabilitation and Nursing Center</t>
  </si>
  <si>
    <t>The Commons on St. Anthony, A Skilled Nursing &amp; Short Term Rehabilitation Commun</t>
  </si>
  <si>
    <t>The Five Towns Premier Rehabilitation &amp; Nursing Center</t>
  </si>
  <si>
    <t>102330210</t>
  </si>
  <si>
    <t>The Grand Rehabiliation and Nursing at Barnwell</t>
  </si>
  <si>
    <t>The Paramount at Somers Rehabilitation and Nursing Center</t>
  </si>
  <si>
    <t>700341710</t>
  </si>
  <si>
    <t>410231310</t>
  </si>
  <si>
    <t>Troy Center for Rehabilitation and Nursing</t>
  </si>
  <si>
    <t>272230210</t>
  </si>
  <si>
    <t>Wedgewood Nursing and Rehabilitation Center</t>
  </si>
  <si>
    <t>515830210</t>
  </si>
  <si>
    <t>Williamsbridge Center for Rehabilitation &amp; Nursing</t>
  </si>
  <si>
    <t>590731910</t>
  </si>
  <si>
    <t>Yonkers Gardens Center for Nursing and Rehabilitation</t>
  </si>
  <si>
    <t>The Eleanor Nursing Care Center</t>
  </si>
  <si>
    <t>330133012</t>
  </si>
  <si>
    <t>515731815</t>
  </si>
  <si>
    <t>700180812</t>
  </si>
  <si>
    <t>700080111</t>
  </si>
  <si>
    <t>700341712</t>
  </si>
  <si>
    <t>223830410</t>
  </si>
  <si>
    <t>Carthage Center for Rehabilitation and Nursing</t>
  </si>
  <si>
    <t>700180910</t>
  </si>
  <si>
    <t>Downtown Brooklyn Nursing &amp; Rehabilitation Center</t>
  </si>
  <si>
    <t>2% Penalty on Poor Performing Nursing Homes</t>
  </si>
  <si>
    <t>Dunkirk Rehabilitation &amp; Nursing Center</t>
  </si>
  <si>
    <t>152730110</t>
  </si>
  <si>
    <t>Elderwood at Ticonderoga</t>
  </si>
  <si>
    <t>290130610</t>
  </si>
  <si>
    <t>Glengariff Rehabilitation and Health Care Center</t>
  </si>
  <si>
    <t>Good Samaritan Nursing and Rehabilitaiton Care Center</t>
  </si>
  <si>
    <t>700236110</t>
  </si>
  <si>
    <t>Harlem Center for Nursing and Rehabilitation</t>
  </si>
  <si>
    <t>700341910</t>
  </si>
  <si>
    <t>Margaret Tietz Center For Nursing Care, Inc.</t>
  </si>
  <si>
    <t>540131310</t>
  </si>
  <si>
    <t>Oak Hill Rehabilitation and Nursing Care Center</t>
  </si>
  <si>
    <t>362230410</t>
  </si>
  <si>
    <t>532430310</t>
  </si>
  <si>
    <t>River View Rehabilitation and Nursing Care Center</t>
  </si>
  <si>
    <t>526230110</t>
  </si>
  <si>
    <t>Roscoe Rehabilitation and Nursing Center</t>
  </si>
  <si>
    <t>595130110</t>
  </si>
  <si>
    <t>Yorktown Rehabilitation &amp; Nursing Center</t>
  </si>
  <si>
    <t>125430210</t>
  </si>
  <si>
    <t>Delhi Rehabilitation and Nursing Center</t>
  </si>
  <si>
    <t>Transformation 1.5% Investment</t>
  </si>
  <si>
    <t>Orchard Rehabilitation and Nursing Center</t>
  </si>
  <si>
    <t>Caring Family Nursing and Rehabilitation Center</t>
  </si>
  <si>
    <t>Eddy Memorial Geriatric Center</t>
  </si>
  <si>
    <t>Eden Rehabilitation &amp; Nursing Center</t>
  </si>
  <si>
    <t>Emerge Nursing and Rehabilitation at Glen Cove</t>
  </si>
  <si>
    <t>Foltsbrook Center for Nursing and Rehabilitation</t>
  </si>
  <si>
    <t>042730310</t>
  </si>
  <si>
    <t>Houghton Rehabilitation &amp; Nursing Center</t>
  </si>
  <si>
    <t>700341810</t>
  </si>
  <si>
    <t>Luxor Nursing and Rehabilitation at Mills Pond</t>
  </si>
  <si>
    <t>515432710</t>
  </si>
  <si>
    <t>Luxor Nursing and Rehabilitation at Sayville</t>
  </si>
  <si>
    <t>440230410</t>
  </si>
  <si>
    <t>Massena Rehabilitation and Nursing Center</t>
  </si>
  <si>
    <t>Oneida Health Rehabilitation and Extended Care</t>
  </si>
  <si>
    <t>135630410</t>
  </si>
  <si>
    <t>122500110</t>
  </si>
  <si>
    <t>Robinson Terrace Rehabilitation and Nursing Center</t>
  </si>
  <si>
    <t>Salamanca Rehabilitation &amp; Nursing Center</t>
  </si>
  <si>
    <t>Shaker Place Rehabilitation and Nursing Center</t>
  </si>
  <si>
    <t>556730310</t>
  </si>
  <si>
    <t>Ten Broeck Center for Rehabilitation and Nursing</t>
  </si>
  <si>
    <t>180130910</t>
  </si>
  <si>
    <t>The Grand Rehabilitation and Nursing at Batavia</t>
  </si>
  <si>
    <t>291330210</t>
  </si>
  <si>
    <t>The Grand Rehabilitation and Nursing at Great Neck</t>
  </si>
  <si>
    <t>210130210</t>
  </si>
  <si>
    <t>The Grand Rehabilitation and Nursing at Mohawk</t>
  </si>
  <si>
    <t>296130310</t>
  </si>
  <si>
    <t>The Grand Rehabilitation and Nursing at South Point</t>
  </si>
  <si>
    <t>320231810</t>
  </si>
  <si>
    <t>The Grand Rehabilitation and Nursing at Utica</t>
  </si>
  <si>
    <t>515732010</t>
  </si>
  <si>
    <t>The Hamlet Rehabilitation and Healthcare Center at Nesconset</t>
  </si>
  <si>
    <t>514930410</t>
  </si>
  <si>
    <t>Waters Edge Rehabilitation and Nursing Center at Port Jefferson</t>
  </si>
  <si>
    <t>590231810</t>
  </si>
  <si>
    <t>White Plains Center For Nursing Care</t>
  </si>
  <si>
    <t>700103315</t>
  </si>
  <si>
    <t>105930210</t>
  </si>
  <si>
    <t>Ghent Rehabilitation &amp; Nursing Center</t>
  </si>
  <si>
    <t>105930212</t>
  </si>
  <si>
    <t>593130210</t>
  </si>
  <si>
    <t>182330110</t>
  </si>
  <si>
    <t>596630110</t>
  </si>
  <si>
    <t>Elizabeth Seton Childrens Center</t>
  </si>
  <si>
    <t>5% Capital Reduction</t>
  </si>
  <si>
    <t>700103510</t>
  </si>
  <si>
    <t>Pinnacle Multicare Nursing and Rehabilitation Center</t>
  </si>
  <si>
    <t>270136510</t>
  </si>
  <si>
    <t>The Brook at High Falls Nursing Home</t>
  </si>
  <si>
    <t>275030413</t>
  </si>
  <si>
    <t>270100635</t>
  </si>
  <si>
    <t>416100010</t>
  </si>
  <si>
    <t>700080210</t>
  </si>
  <si>
    <t>070130230</t>
  </si>
  <si>
    <t>2020 Cash Receipts (CRA) Per Diem</t>
  </si>
  <si>
    <t xml:space="preserve">January 2022 Capital                                                                                                                                                                          </t>
  </si>
  <si>
    <t>Total 2022
Specialty Rate
(Non Medicare Eligible)</t>
  </si>
  <si>
    <t>Total 2022
Specialty Rate
(Medicare Eligible)</t>
  </si>
  <si>
    <t>590231910</t>
  </si>
  <si>
    <t>EPIC Rehabilitation and Nursing at White Plains</t>
  </si>
  <si>
    <t>700000710</t>
  </si>
  <si>
    <t>New Riverdale Rehab and Nursing</t>
  </si>
  <si>
    <t>700181010</t>
  </si>
  <si>
    <t>New York Congregational</t>
  </si>
  <si>
    <t>140134310</t>
  </si>
  <si>
    <t>The Grand Rehabilitation and Nursing at Delaware Park</t>
  </si>
  <si>
    <t>Bureau Of Nursing Home and Long-Term Care Rate Setting</t>
  </si>
  <si>
    <t>275330210</t>
  </si>
  <si>
    <t>Rochester Center for Rehabilitation and Nursing</t>
  </si>
  <si>
    <t>270136610</t>
  </si>
  <si>
    <t>The Pearl Nursing Center of Rochester</t>
  </si>
  <si>
    <t>0/01/2021 Statewide Pricing Rate Computation Sheet</t>
  </si>
  <si>
    <t xml:space="preserve"> Medicare Eligible</t>
  </si>
  <si>
    <t>01/01/21 - 12/31/21 - NH Initial Rates</t>
  </si>
  <si>
    <t>700235715</t>
  </si>
  <si>
    <t>Incarnation Childrens Center</t>
  </si>
  <si>
    <t xml:space="preserve">January 2021 Capital                                                                                                                                                                          </t>
  </si>
  <si>
    <t>01/01/21 - 12/31/21 -Initial  Rates</t>
  </si>
  <si>
    <t>01/01/21 - 12/31/21 - Initial   Rates</t>
  </si>
  <si>
    <t>01/01/21 - 12/31/21 - Initial  Rates</t>
  </si>
  <si>
    <t>01/01/21 Statewide Pricing Rate Computation Sheet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</si>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</sst>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20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9"/>
      <color rgb="FFFF0000"/>
      <name val="Arial"/>
      <family val="2"/>
    </font>
    <font>
      <sz val="8"/>
      <name val="Times New Roman"/>
      <family val="2"/>
    </font>
    <font>
      <b/>
      <sz val="14"/>
      <color theme="1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6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</cellStyleXfs>
  <cellXfs count="239">
    <xf numFmtId="0" fontId="0" fillId="0" borderId="0" xfId="0"/>
    <xf numFmtId="0" fontId="8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wrapText="1"/>
    </xf>
    <xf numFmtId="0" fontId="3" fillId="0" borderId="0" xfId="0" applyFont="1" applyBorder="1" applyAlignment="1"/>
    <xf numFmtId="0" fontId="4" fillId="0" borderId="0" xfId="0" applyFont="1" applyBorder="1" applyAlignment="1"/>
    <xf numFmtId="0" fontId="10" fillId="0" borderId="0" xfId="0" applyNumberFormat="1" applyFont="1" applyFill="1" applyBorder="1" applyAlignment="1"/>
    <xf numFmtId="0" fontId="11" fillId="2" borderId="4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/>
    <xf numFmtId="0" fontId="8" fillId="0" borderId="1" xfId="0" applyNumberFormat="1" applyFont="1" applyFill="1" applyBorder="1" applyAlignment="1"/>
    <xf numFmtId="0" fontId="4" fillId="0" borderId="2" xfId="0" applyFont="1" applyBorder="1" applyAlignment="1">
      <alignment horizontal="center"/>
    </xf>
    <xf numFmtId="0" fontId="9" fillId="0" borderId="1" xfId="0" applyNumberFormat="1" applyFont="1" applyFill="1" applyBorder="1" applyAlignment="1"/>
    <xf numFmtId="0" fontId="11" fillId="2" borderId="4" xfId="0" applyFont="1" applyFill="1" applyBorder="1" applyAlignment="1">
      <alignment horizontal="center" wrapText="1"/>
    </xf>
    <xf numFmtId="0" fontId="13" fillId="0" borderId="0" xfId="0" applyNumberFormat="1" applyFont="1" applyFill="1" applyBorder="1" applyAlignment="1"/>
    <xf numFmtId="0" fontId="4" fillId="0" borderId="9" xfId="0" applyFont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8" fillId="3" borderId="0" xfId="0" applyFont="1" applyFill="1"/>
    <xf numFmtId="0" fontId="10" fillId="3" borderId="0" xfId="0" applyFont="1" applyFill="1" applyAlignment="1">
      <alignment horizontal="center" wrapText="1"/>
    </xf>
    <xf numFmtId="0" fontId="8" fillId="3" borderId="0" xfId="0" applyFont="1" applyFill="1" applyAlignment="1">
      <alignment horizontal="center"/>
    </xf>
    <xf numFmtId="0" fontId="9" fillId="3" borderId="9" xfId="0" applyNumberFormat="1" applyFont="1" applyFill="1" applyBorder="1" applyAlignment="1"/>
    <xf numFmtId="0" fontId="1" fillId="3" borderId="11" xfId="3" applyNumberFormat="1" applyFont="1" applyFill="1" applyBorder="1" applyAlignment="1">
      <alignment horizontal="center"/>
    </xf>
    <xf numFmtId="0" fontId="1" fillId="3" borderId="4" xfId="3" applyNumberFormat="1" applyFont="1" applyFill="1" applyBorder="1" applyAlignment="1">
      <alignment horizontal="center" wrapText="1"/>
    </xf>
    <xf numFmtId="0" fontId="1" fillId="3" borderId="8" xfId="3" applyNumberFormat="1" applyFont="1" applyFill="1" applyBorder="1" applyAlignment="1">
      <alignment horizontal="center" wrapText="1"/>
    </xf>
    <xf numFmtId="0" fontId="1" fillId="3" borderId="7" xfId="3" applyNumberFormat="1" applyFont="1" applyFill="1" applyBorder="1" applyAlignment="1">
      <alignment horizontal="center" wrapText="1"/>
    </xf>
    <xf numFmtId="0" fontId="9" fillId="3" borderId="4" xfId="3" applyNumberFormat="1" applyFont="1" applyFill="1" applyBorder="1" applyAlignment="1">
      <alignment horizontal="center" wrapText="1"/>
    </xf>
    <xf numFmtId="0" fontId="2" fillId="3" borderId="10" xfId="3" applyFont="1" applyFill="1" applyBorder="1" applyAlignment="1"/>
    <xf numFmtId="0" fontId="8" fillId="3" borderId="0" xfId="0" applyFont="1" applyFill="1" applyBorder="1"/>
    <xf numFmtId="0" fontId="8" fillId="3" borderId="10" xfId="0" applyFont="1" applyFill="1" applyBorder="1"/>
    <xf numFmtId="0" fontId="15" fillId="3" borderId="10" xfId="0" applyFont="1" applyFill="1" applyBorder="1"/>
    <xf numFmtId="0" fontId="8" fillId="3" borderId="8" xfId="0" applyFont="1" applyFill="1" applyBorder="1"/>
    <xf numFmtId="0" fontId="8" fillId="3" borderId="7" xfId="0" applyFont="1" applyFill="1" applyBorder="1"/>
    <xf numFmtId="0" fontId="16" fillId="3" borderId="0" xfId="0" applyFont="1" applyFill="1"/>
    <xf numFmtId="0" fontId="2" fillId="3" borderId="10" xfId="3" quotePrefix="1" applyFont="1" applyFill="1" applyBorder="1" applyAlignment="1"/>
    <xf numFmtId="0" fontId="2" fillId="0" borderId="10" xfId="3" applyFont="1" applyFill="1" applyBorder="1" applyAlignment="1"/>
    <xf numFmtId="0" fontId="8" fillId="0" borderId="0" xfId="0" applyFont="1" applyFill="1" applyBorder="1"/>
    <xf numFmtId="0" fontId="8" fillId="0" borderId="0" xfId="0" applyFont="1" applyFill="1"/>
    <xf numFmtId="0" fontId="15" fillId="0" borderId="0" xfId="2" applyFont="1"/>
    <xf numFmtId="0" fontId="15" fillId="0" borderId="0" xfId="2" applyFont="1" applyAlignment="1">
      <alignment horizontal="center"/>
    </xf>
    <xf numFmtId="44" fontId="5" fillId="0" borderId="0" xfId="0" applyNumberFormat="1" applyFont="1" applyFill="1" applyBorder="1" applyAlignment="1"/>
    <xf numFmtId="0" fontId="14" fillId="0" borderId="11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4" fillId="0" borderId="9" xfId="0" applyNumberFormat="1" applyFont="1" applyFill="1" applyBorder="1" applyAlignment="1">
      <alignment horizontal="center"/>
    </xf>
    <xf numFmtId="0" fontId="3" fillId="0" borderId="13" xfId="0" applyFont="1" applyBorder="1" applyAlignment="1"/>
    <xf numFmtId="0" fontId="18" fillId="0" borderId="0" xfId="2" applyFont="1" applyAlignment="1">
      <alignment horizontal="center"/>
    </xf>
    <xf numFmtId="0" fontId="8" fillId="0" borderId="0" xfId="0" applyFont="1"/>
    <xf numFmtId="0" fontId="8" fillId="3" borderId="0" xfId="0" applyNumberFormat="1" applyFont="1" applyFill="1" applyBorder="1" applyAlignment="1"/>
    <xf numFmtId="7" fontId="10" fillId="3" borderId="5" xfId="1" applyNumberFormat="1" applyFont="1" applyFill="1" applyBorder="1"/>
    <xf numFmtId="7" fontId="8" fillId="3" borderId="0" xfId="1" applyNumberFormat="1" applyFont="1" applyFill="1" applyBorder="1"/>
    <xf numFmtId="7" fontId="8" fillId="3" borderId="13" xfId="1" applyNumberFormat="1" applyFont="1" applyFill="1" applyBorder="1"/>
    <xf numFmtId="7" fontId="10" fillId="3" borderId="5" xfId="0" applyNumberFormat="1" applyFont="1" applyFill="1" applyBorder="1"/>
    <xf numFmtId="7" fontId="8" fillId="3" borderId="0" xfId="0" applyNumberFormat="1" applyFont="1" applyFill="1" applyBorder="1"/>
    <xf numFmtId="7" fontId="8" fillId="3" borderId="13" xfId="0" applyNumberFormat="1" applyFont="1" applyFill="1" applyBorder="1"/>
    <xf numFmtId="7" fontId="10" fillId="0" borderId="5" xfId="1" applyNumberFormat="1" applyFont="1" applyFill="1" applyBorder="1"/>
    <xf numFmtId="7" fontId="8" fillId="0" borderId="0" xfId="1" applyNumberFormat="1" applyFont="1" applyFill="1" applyBorder="1"/>
    <xf numFmtId="7" fontId="8" fillId="0" borderId="13" xfId="1" applyNumberFormat="1" applyFont="1" applyFill="1" applyBorder="1"/>
    <xf numFmtId="7" fontId="10" fillId="3" borderId="14" xfId="0" applyNumberFormat="1" applyFont="1" applyFill="1" applyBorder="1"/>
    <xf numFmtId="7" fontId="8" fillId="3" borderId="7" xfId="0" applyNumberFormat="1" applyFont="1" applyFill="1" applyBorder="1"/>
    <xf numFmtId="7" fontId="8" fillId="3" borderId="15" xfId="0" applyNumberFormat="1" applyFont="1" applyFill="1" applyBorder="1"/>
    <xf numFmtId="5" fontId="5" fillId="3" borderId="5" xfId="1" applyNumberFormat="1" applyFont="1" applyFill="1" applyBorder="1"/>
    <xf numFmtId="5" fontId="5" fillId="3" borderId="5" xfId="0" applyNumberFormat="1" applyFont="1" applyFill="1" applyBorder="1"/>
    <xf numFmtId="5" fontId="5" fillId="0" borderId="5" xfId="1" applyNumberFormat="1" applyFont="1" applyFill="1" applyBorder="1"/>
    <xf numFmtId="5" fontId="5" fillId="3" borderId="14" xfId="0" applyNumberFormat="1" applyFont="1" applyFill="1" applyBorder="1"/>
    <xf numFmtId="0" fontId="3" fillId="0" borderId="10" xfId="0" applyFont="1" applyBorder="1" applyAlignment="1"/>
    <xf numFmtId="0" fontId="4" fillId="0" borderId="10" xfId="0" applyFont="1" applyBorder="1" applyAlignment="1"/>
    <xf numFmtId="0" fontId="4" fillId="0" borderId="8" xfId="0" applyFont="1" applyBorder="1" applyAlignment="1"/>
    <xf numFmtId="0" fontId="4" fillId="0" borderId="7" xfId="0" applyFont="1" applyBorder="1" applyAlignment="1"/>
    <xf numFmtId="0" fontId="3" fillId="0" borderId="9" xfId="0" applyFont="1" applyBorder="1" applyAlignment="1"/>
    <xf numFmtId="0" fontId="3" fillId="0" borderId="11" xfId="0" applyFont="1" applyBorder="1" applyAlignment="1"/>
    <xf numFmtId="0" fontId="14" fillId="0" borderId="3" xfId="0" applyNumberFormat="1" applyFont="1" applyFill="1" applyBorder="1" applyAlignment="1"/>
    <xf numFmtId="0" fontId="2" fillId="0" borderId="9" xfId="3" applyFont="1" applyFill="1" applyBorder="1" applyAlignment="1"/>
    <xf numFmtId="0" fontId="8" fillId="0" borderId="11" xfId="0" applyFont="1" applyFill="1" applyBorder="1"/>
    <xf numFmtId="7" fontId="10" fillId="0" borderId="6" xfId="1" applyNumberFormat="1" applyFont="1" applyFill="1" applyBorder="1"/>
    <xf numFmtId="7" fontId="8" fillId="0" borderId="11" xfId="1" applyNumberFormat="1" applyFont="1" applyFill="1" applyBorder="1"/>
    <xf numFmtId="7" fontId="8" fillId="0" borderId="12" xfId="1" applyNumberFormat="1" applyFont="1" applyFill="1" applyBorder="1"/>
    <xf numFmtId="5" fontId="5" fillId="0" borderId="6" xfId="1" applyNumberFormat="1" applyFont="1" applyFill="1" applyBorder="1"/>
    <xf numFmtId="0" fontId="3" fillId="0" borderId="9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10" xfId="0" applyFont="1" applyFill="1" applyBorder="1" applyAlignment="1"/>
    <xf numFmtId="0" fontId="3" fillId="0" borderId="0" xfId="0" applyFont="1" applyFill="1" applyBorder="1" applyAlignment="1"/>
    <xf numFmtId="0" fontId="4" fillId="0" borderId="10" xfId="0" applyFont="1" applyFill="1" applyBorder="1" applyAlignment="1"/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7" xfId="0" applyFont="1" applyFill="1" applyBorder="1" applyAlignment="1"/>
    <xf numFmtId="0" fontId="11" fillId="0" borderId="4" xfId="0" applyNumberFormat="1" applyFont="1" applyFill="1" applyBorder="1" applyAlignment="1">
      <alignment horizontal="center" wrapText="1"/>
    </xf>
    <xf numFmtId="0" fontId="5" fillId="0" borderId="0" xfId="0" applyNumberFormat="1" applyFont="1" applyFill="1" applyBorder="1" applyAlignment="1"/>
    <xf numFmtId="0" fontId="15" fillId="0" borderId="0" xfId="2" applyFont="1" applyFill="1"/>
    <xf numFmtId="0" fontId="18" fillId="0" borderId="0" xfId="2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19" fillId="0" borderId="0" xfId="0" applyNumberFormat="1" applyFont="1" applyFill="1" applyBorder="1" applyAlignment="1"/>
    <xf numFmtId="0" fontId="13" fillId="0" borderId="0" xfId="0" applyFont="1"/>
    <xf numFmtId="44" fontId="19" fillId="0" borderId="0" xfId="0" applyNumberFormat="1" applyFont="1" applyBorder="1" applyAlignment="1"/>
    <xf numFmtId="0" fontId="13" fillId="0" borderId="0" xfId="2" applyFont="1" applyFill="1" applyBorder="1" applyAlignment="1">
      <alignment horizontal="center"/>
    </xf>
    <xf numFmtId="44" fontId="13" fillId="0" borderId="0" xfId="1" applyFont="1" applyFill="1" applyBorder="1"/>
    <xf numFmtId="44" fontId="13" fillId="0" borderId="13" xfId="1" applyFont="1" applyFill="1" applyBorder="1"/>
    <xf numFmtId="0" fontId="13" fillId="0" borderId="0" xfId="2" applyFont="1" applyBorder="1" applyAlignment="1">
      <alignment horizontal="center"/>
    </xf>
    <xf numFmtId="44" fontId="13" fillId="0" borderId="0" xfId="1" applyNumberFormat="1" applyFont="1" applyBorder="1"/>
    <xf numFmtId="44" fontId="13" fillId="0" borderId="0" xfId="1" applyFont="1" applyBorder="1"/>
    <xf numFmtId="44" fontId="13" fillId="0" borderId="13" xfId="1" applyFont="1" applyBorder="1"/>
    <xf numFmtId="0" fontId="13" fillId="0" borderId="0" xfId="0" quotePrefix="1" applyNumberFormat="1" applyFont="1" applyFill="1" applyBorder="1" applyAlignment="1"/>
    <xf numFmtId="0" fontId="13" fillId="0" borderId="0" xfId="0" applyFont="1" applyBorder="1"/>
    <xf numFmtId="0" fontId="13" fillId="0" borderId="0" xfId="2" applyFont="1"/>
    <xf numFmtId="44" fontId="12" fillId="2" borderId="5" xfId="1" applyFont="1" applyFill="1" applyBorder="1" applyAlignment="1"/>
    <xf numFmtId="44" fontId="12" fillId="2" borderId="14" xfId="1" applyFont="1" applyFill="1" applyBorder="1" applyAlignme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4" fillId="0" borderId="12" xfId="0" applyNumberFormat="1" applyFont="1" applyFill="1" applyBorder="1" applyAlignment="1">
      <alignment horizontal="center"/>
    </xf>
    <xf numFmtId="0" fontId="14" fillId="0" borderId="9" xfId="0" applyNumberFormat="1" applyFont="1" applyFill="1" applyBorder="1" applyAlignment="1">
      <alignment wrapText="1"/>
    </xf>
    <xf numFmtId="0" fontId="11" fillId="0" borderId="6" xfId="0" applyNumberFormat="1" applyFont="1" applyFill="1" applyBorder="1" applyAlignment="1">
      <alignment horizontal="center" wrapText="1"/>
    </xf>
    <xf numFmtId="0" fontId="15" fillId="0" borderId="0" xfId="2" applyFont="1" applyBorder="1"/>
    <xf numFmtId="0" fontId="11" fillId="0" borderId="4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13" fillId="0" borderId="10" xfId="0" applyFont="1" applyBorder="1"/>
    <xf numFmtId="0" fontId="13" fillId="0" borderId="13" xfId="0" applyNumberFormat="1" applyFont="1" applyFill="1" applyBorder="1" applyAlignment="1"/>
    <xf numFmtId="0" fontId="13" fillId="0" borderId="8" xfId="0" applyFont="1" applyBorder="1"/>
    <xf numFmtId="0" fontId="13" fillId="0" borderId="15" xfId="0" applyNumberFormat="1" applyFont="1" applyFill="1" applyBorder="1" applyAlignment="1"/>
    <xf numFmtId="0" fontId="19" fillId="0" borderId="10" xfId="0" applyNumberFormat="1" applyFont="1" applyBorder="1" applyAlignment="1"/>
    <xf numFmtId="44" fontId="13" fillId="0" borderId="0" xfId="0" applyNumberFormat="1" applyFont="1" applyFill="1" applyBorder="1"/>
    <xf numFmtId="0" fontId="19" fillId="0" borderId="8" xfId="0" applyNumberFormat="1" applyFont="1" applyBorder="1" applyAlignment="1"/>
    <xf numFmtId="44" fontId="19" fillId="0" borderId="7" xfId="0" applyNumberFormat="1" applyFont="1" applyBorder="1" applyAlignment="1"/>
    <xf numFmtId="44" fontId="13" fillId="0" borderId="7" xfId="0" applyNumberFormat="1" applyFont="1" applyFill="1" applyBorder="1"/>
    <xf numFmtId="0" fontId="19" fillId="0" borderId="10" xfId="0" applyNumberFormat="1" applyFont="1" applyFill="1" applyBorder="1" applyAlignment="1"/>
    <xf numFmtId="0" fontId="19" fillId="0" borderId="8" xfId="0" applyNumberFormat="1" applyFont="1" applyFill="1" applyBorder="1" applyAlignment="1"/>
    <xf numFmtId="44" fontId="19" fillId="0" borderId="7" xfId="0" applyNumberFormat="1" applyFont="1" applyFill="1" applyBorder="1" applyAlignment="1"/>
    <xf numFmtId="0" fontId="13" fillId="0" borderId="10" xfId="0" applyFont="1" applyFill="1" applyBorder="1"/>
    <xf numFmtId="0" fontId="13" fillId="0" borderId="8" xfId="0" applyFont="1" applyFill="1" applyBorder="1"/>
    <xf numFmtId="0" fontId="9" fillId="0" borderId="16" xfId="2" applyFont="1" applyBorder="1" applyAlignment="1">
      <alignment horizontal="center"/>
    </xf>
    <xf numFmtId="14" fontId="13" fillId="0" borderId="0" xfId="0" applyNumberFormat="1" applyFont="1" applyFill="1" applyBorder="1" applyAlignment="1"/>
    <xf numFmtId="44" fontId="19" fillId="0" borderId="10" xfId="0" applyNumberFormat="1" applyFont="1" applyFill="1" applyBorder="1" applyAlignment="1"/>
    <xf numFmtId="44" fontId="19" fillId="0" borderId="13" xfId="0" applyNumberFormat="1" applyFont="1" applyFill="1" applyBorder="1" applyAlignment="1"/>
    <xf numFmtId="44" fontId="19" fillId="0" borderId="8" xfId="0" applyNumberFormat="1" applyFont="1" applyFill="1" applyBorder="1" applyAlignment="1"/>
    <xf numFmtId="44" fontId="19" fillId="0" borderId="15" xfId="0" applyNumberFormat="1" applyFont="1" applyFill="1" applyBorder="1" applyAlignment="1"/>
    <xf numFmtId="44" fontId="13" fillId="0" borderId="13" xfId="1" applyFont="1" applyFill="1" applyBorder="1" applyAlignment="1"/>
    <xf numFmtId="44" fontId="13" fillId="0" borderId="15" xfId="1" applyFont="1" applyFill="1" applyBorder="1" applyAlignment="1"/>
    <xf numFmtId="0" fontId="9" fillId="0" borderId="17" xfId="0" applyNumberFormat="1" applyFont="1" applyFill="1" applyBorder="1" applyAlignment="1"/>
    <xf numFmtId="0" fontId="1" fillId="0" borderId="18" xfId="0" applyNumberFormat="1" applyFont="1" applyFill="1" applyBorder="1" applyAlignment="1"/>
    <xf numFmtId="0" fontId="9" fillId="0" borderId="17" xfId="0" applyNumberFormat="1" applyFont="1" applyFill="1" applyBorder="1" applyAlignment="1">
      <alignment wrapText="1"/>
    </xf>
    <xf numFmtId="0" fontId="1" fillId="0" borderId="17" xfId="0" applyNumberFormat="1" applyFont="1" applyFill="1" applyBorder="1" applyAlignment="1">
      <alignment horizontal="center" wrapText="1"/>
    </xf>
    <xf numFmtId="0" fontId="1" fillId="0" borderId="19" xfId="0" applyNumberFormat="1" applyFont="1" applyFill="1" applyBorder="1" applyAlignment="1">
      <alignment horizontal="center" wrapText="1"/>
    </xf>
    <xf numFmtId="0" fontId="1" fillId="0" borderId="18" xfId="0" applyNumberFormat="1" applyFont="1" applyFill="1" applyBorder="1" applyAlignment="1">
      <alignment horizontal="center" wrapText="1"/>
    </xf>
    <xf numFmtId="0" fontId="9" fillId="2" borderId="16" xfId="0" applyNumberFormat="1" applyFont="1" applyFill="1" applyBorder="1" applyAlignment="1">
      <alignment horizontal="center" wrapText="1"/>
    </xf>
    <xf numFmtId="0" fontId="10" fillId="0" borderId="4" xfId="0" applyNumberFormat="1" applyFont="1" applyFill="1" applyBorder="1" applyAlignment="1">
      <alignment horizontal="center" wrapText="1"/>
    </xf>
    <xf numFmtId="44" fontId="19" fillId="0" borderId="10" xfId="0" applyNumberFormat="1" applyFont="1" applyBorder="1" applyAlignment="1"/>
    <xf numFmtId="44" fontId="19" fillId="0" borderId="13" xfId="0" applyNumberFormat="1" applyFont="1" applyBorder="1" applyAlignment="1"/>
    <xf numFmtId="44" fontId="19" fillId="0" borderId="8" xfId="0" applyNumberFormat="1" applyFont="1" applyBorder="1" applyAlignment="1"/>
    <xf numFmtId="44" fontId="19" fillId="0" borderId="15" xfId="0" applyNumberFormat="1" applyFont="1" applyBorder="1" applyAlignment="1"/>
    <xf numFmtId="0" fontId="9" fillId="0" borderId="19" xfId="0" applyNumberFormat="1" applyFont="1" applyFill="1" applyBorder="1" applyAlignment="1">
      <alignment wrapText="1"/>
    </xf>
    <xf numFmtId="0" fontId="1" fillId="0" borderId="19" xfId="0" applyFont="1" applyFill="1" applyBorder="1" applyAlignment="1">
      <alignment horizontal="center" wrapText="1"/>
    </xf>
    <xf numFmtId="0" fontId="13" fillId="0" borderId="13" xfId="0" applyFont="1" applyFill="1" applyBorder="1"/>
    <xf numFmtId="0" fontId="13" fillId="0" borderId="10" xfId="0" applyNumberFormat="1" applyFont="1" applyFill="1" applyBorder="1" applyAlignment="1"/>
    <xf numFmtId="0" fontId="13" fillId="0" borderId="10" xfId="2" applyFont="1" applyFill="1" applyBorder="1"/>
    <xf numFmtId="0" fontId="13" fillId="0" borderId="8" xfId="2" applyFont="1" applyFill="1" applyBorder="1"/>
    <xf numFmtId="0" fontId="13" fillId="0" borderId="7" xfId="2" applyFont="1" applyFill="1" applyBorder="1" applyAlignment="1">
      <alignment horizontal="center"/>
    </xf>
    <xf numFmtId="0" fontId="13" fillId="0" borderId="15" xfId="0" applyFont="1" applyFill="1" applyBorder="1"/>
    <xf numFmtId="14" fontId="13" fillId="0" borderId="5" xfId="0" applyNumberFormat="1" applyFont="1" applyFill="1" applyBorder="1" applyAlignment="1"/>
    <xf numFmtId="14" fontId="13" fillId="0" borderId="14" xfId="0" applyNumberFormat="1" applyFont="1" applyFill="1" applyBorder="1" applyAlignment="1"/>
    <xf numFmtId="44" fontId="13" fillId="0" borderId="7" xfId="1" applyFont="1" applyFill="1" applyBorder="1"/>
    <xf numFmtId="44" fontId="13" fillId="0" borderId="15" xfId="1" applyFont="1" applyFill="1" applyBorder="1"/>
    <xf numFmtId="44" fontId="13" fillId="0" borderId="10" xfId="1" applyFont="1" applyFill="1" applyBorder="1"/>
    <xf numFmtId="44" fontId="13" fillId="0" borderId="8" xfId="1" applyFont="1" applyFill="1" applyBorder="1"/>
    <xf numFmtId="44" fontId="12" fillId="2" borderId="13" xfId="1" applyFont="1" applyFill="1" applyBorder="1"/>
    <xf numFmtId="44" fontId="12" fillId="2" borderId="15" xfId="1" applyFont="1" applyFill="1" applyBorder="1"/>
    <xf numFmtId="0" fontId="14" fillId="0" borderId="8" xfId="0" applyFont="1" applyFill="1" applyBorder="1" applyAlignment="1">
      <alignment horizontal="center"/>
    </xf>
    <xf numFmtId="0" fontId="14" fillId="0" borderId="7" xfId="0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4" fillId="0" borderId="8" xfId="0" applyFont="1" applyFill="1" applyBorder="1" applyAlignment="1">
      <alignment wrapText="1"/>
    </xf>
    <xf numFmtId="0" fontId="4" fillId="0" borderId="4" xfId="0" applyFont="1" applyBorder="1" applyAlignment="1">
      <alignment horizontal="center"/>
    </xf>
    <xf numFmtId="0" fontId="9" fillId="0" borderId="17" xfId="2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0" fontId="9" fillId="0" borderId="17" xfId="2" applyFont="1" applyBorder="1" applyAlignment="1">
      <alignment horizontal="center" wrapText="1"/>
    </xf>
    <xf numFmtId="0" fontId="9" fillId="0" borderId="19" xfId="2" applyFont="1" applyBorder="1" applyAlignment="1">
      <alignment horizontal="center" wrapText="1"/>
    </xf>
    <xf numFmtId="0" fontId="9" fillId="0" borderId="16" xfId="2" applyFont="1" applyBorder="1" applyAlignment="1">
      <alignment horizontal="center" wrapText="1"/>
    </xf>
    <xf numFmtId="0" fontId="9" fillId="0" borderId="18" xfId="2" applyFont="1" applyBorder="1" applyAlignment="1">
      <alignment horizontal="center" wrapText="1"/>
    </xf>
    <xf numFmtId="0" fontId="1" fillId="0" borderId="16" xfId="0" applyFont="1" applyFill="1" applyBorder="1" applyAlignment="1">
      <alignment horizontal="center" wrapText="1"/>
    </xf>
    <xf numFmtId="0" fontId="9" fillId="2" borderId="16" xfId="2" applyFont="1" applyFill="1" applyBorder="1" applyAlignment="1">
      <alignment horizontal="center" wrapText="1"/>
    </xf>
    <xf numFmtId="0" fontId="9" fillId="2" borderId="18" xfId="2" applyFont="1" applyFill="1" applyBorder="1" applyAlignment="1">
      <alignment horizontal="center" wrapText="1"/>
    </xf>
    <xf numFmtId="44" fontId="13" fillId="0" borderId="13" xfId="1" applyNumberFormat="1" applyFont="1" applyBorder="1"/>
    <xf numFmtId="44" fontId="13" fillId="0" borderId="7" xfId="1" applyNumberFormat="1" applyFont="1" applyBorder="1"/>
    <xf numFmtId="44" fontId="13" fillId="0" borderId="7" xfId="1" applyFont="1" applyBorder="1"/>
    <xf numFmtId="44" fontId="13" fillId="0" borderId="15" xfId="1" applyNumberFormat="1" applyFont="1" applyBorder="1"/>
    <xf numFmtId="44" fontId="13" fillId="0" borderId="10" xfId="1" applyNumberFormat="1" applyFont="1" applyBorder="1"/>
    <xf numFmtId="44" fontId="13" fillId="0" borderId="8" xfId="1" applyNumberFormat="1" applyFont="1" applyBorder="1"/>
    <xf numFmtId="44" fontId="13" fillId="0" borderId="15" xfId="1" applyFont="1" applyBorder="1"/>
    <xf numFmtId="44" fontId="13" fillId="0" borderId="10" xfId="1" applyFont="1" applyBorder="1"/>
    <xf numFmtId="44" fontId="13" fillId="0" borderId="8" xfId="1" applyFont="1" applyBorder="1"/>
    <xf numFmtId="44" fontId="12" fillId="2" borderId="13" xfId="1" applyNumberFormat="1" applyFont="1" applyFill="1" applyBorder="1"/>
    <xf numFmtId="44" fontId="12" fillId="2" borderId="15" xfId="1" applyNumberFormat="1" applyFont="1" applyFill="1" applyBorder="1"/>
    <xf numFmtId="0" fontId="13" fillId="0" borderId="0" xfId="2" applyFont="1" applyBorder="1"/>
    <xf numFmtId="0" fontId="13" fillId="0" borderId="7" xfId="2" applyFont="1" applyBorder="1"/>
    <xf numFmtId="0" fontId="13" fillId="0" borderId="7" xfId="2" applyFont="1" applyBorder="1" applyAlignment="1">
      <alignment horizontal="center"/>
    </xf>
    <xf numFmtId="0" fontId="13" fillId="0" borderId="7" xfId="0" applyFont="1" applyBorder="1"/>
    <xf numFmtId="0" fontId="14" fillId="0" borderId="2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>
      <alignment horizontal="center"/>
    </xf>
    <xf numFmtId="0" fontId="14" fillId="0" borderId="3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4" fillId="0" borderId="9" xfId="0" applyNumberFormat="1" applyFont="1" applyFill="1" applyBorder="1" applyAlignment="1">
      <alignment horizontal="center" wrapText="1"/>
    </xf>
    <xf numFmtId="0" fontId="14" fillId="0" borderId="11" xfId="0" applyNumberFormat="1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 wrapText="1"/>
    </xf>
    <xf numFmtId="0" fontId="14" fillId="0" borderId="7" xfId="0" applyFont="1" applyFill="1" applyBorder="1" applyAlignment="1">
      <alignment horizontal="center" wrapText="1"/>
    </xf>
    <xf numFmtId="0" fontId="14" fillId="0" borderId="15" xfId="0" applyFont="1" applyFill="1" applyBorder="1" applyAlignment="1">
      <alignment horizontal="center" wrapText="1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S607"/>
  <sheetViews>
    <sheetView zoomScale="75" zoomScaleNormal="75"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K20" sqref="K20"/>
    </sheetView>
  </sheetViews>
  <sheetFormatPr defaultColWidth="9.28515625" defaultRowHeight="11.4" x14ac:dyDescent="0.2"/>
  <cols>
    <col min="1" max="1" width="15.85546875" style="1" customWidth="1"/>
    <col min="2" max="2" width="90.140625" style="1" bestFit="1" customWidth="1"/>
    <col min="3" max="4" width="12.7109375" style="1" customWidth="1"/>
    <col min="5" max="15" width="17.140625" style="1" customWidth="1"/>
    <col min="16" max="16" width="17.140625" style="34" customWidth="1"/>
    <col min="17" max="19" width="17.140625" style="1" customWidth="1"/>
    <col min="20" max="16384" width="9.28515625" style="1"/>
  </cols>
  <sheetData>
    <row r="1" spans="1:19" ht="17.399999999999999" x14ac:dyDescent="0.2">
      <c r="A1" s="75"/>
      <c r="B1" s="76"/>
      <c r="C1" s="195" t="s">
        <v>1331</v>
      </c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7"/>
    </row>
    <row r="2" spans="1:19" ht="17.399999999999999" x14ac:dyDescent="0.3">
      <c r="A2" s="77"/>
      <c r="B2" s="78"/>
      <c r="C2" s="198" t="s">
        <v>1735</v>
      </c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200"/>
    </row>
    <row r="3" spans="1:19" ht="17.399999999999999" x14ac:dyDescent="0.3">
      <c r="A3" s="79"/>
      <c r="B3" s="80"/>
      <c r="C3" s="201" t="s">
        <v>1747</v>
      </c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3"/>
    </row>
    <row r="4" spans="1:19" s="5" customFormat="1" ht="17.399999999999999" x14ac:dyDescent="0.3">
      <c r="A4" s="79"/>
      <c r="B4" s="80"/>
      <c r="C4" s="201" t="s">
        <v>1332</v>
      </c>
      <c r="D4" s="202"/>
      <c r="E4" s="202"/>
      <c r="F4" s="202"/>
      <c r="G4" s="202"/>
      <c r="H4" s="202"/>
      <c r="I4" s="202"/>
      <c r="J4" s="202"/>
      <c r="K4" s="202"/>
      <c r="L4" s="202"/>
      <c r="M4" s="202"/>
      <c r="N4" s="202"/>
      <c r="O4" s="202"/>
      <c r="P4" s="202"/>
      <c r="Q4" s="202"/>
      <c r="R4" s="202"/>
      <c r="S4" s="203"/>
    </row>
    <row r="5" spans="1:19" ht="17.399999999999999" x14ac:dyDescent="0.3">
      <c r="A5" s="81"/>
      <c r="B5" s="82"/>
      <c r="C5" s="204" t="s">
        <v>1333</v>
      </c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6"/>
    </row>
    <row r="6" spans="1:19" ht="57" customHeight="1" x14ac:dyDescent="0.3">
      <c r="A6" s="7"/>
      <c r="B6" s="8"/>
      <c r="C6" s="192" t="s">
        <v>1740</v>
      </c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4"/>
      <c r="R6" s="142" t="s">
        <v>1334</v>
      </c>
      <c r="S6" s="6" t="s">
        <v>1335</v>
      </c>
    </row>
    <row r="7" spans="1:19" ht="21.75" customHeight="1" x14ac:dyDescent="0.3">
      <c r="A7" s="7"/>
      <c r="B7" s="8"/>
      <c r="C7" s="8"/>
      <c r="D7" s="10"/>
      <c r="E7" s="41"/>
      <c r="F7" s="38"/>
      <c r="G7" s="38"/>
      <c r="H7" s="38"/>
      <c r="I7" s="192" t="s">
        <v>4</v>
      </c>
      <c r="J7" s="193"/>
      <c r="K7" s="193"/>
      <c r="L7" s="193"/>
      <c r="M7" s="193"/>
      <c r="N7" s="192"/>
      <c r="O7" s="193"/>
      <c r="P7" s="193"/>
      <c r="Q7" s="194"/>
      <c r="R7" s="68"/>
      <c r="S7" s="68"/>
    </row>
    <row r="8" spans="1:19" s="2" customFormat="1" ht="84.6" customHeight="1" thickBot="1" x14ac:dyDescent="0.3">
      <c r="A8" s="135" t="s">
        <v>1247</v>
      </c>
      <c r="B8" s="136" t="s">
        <v>0</v>
      </c>
      <c r="C8" s="127" t="s">
        <v>1750</v>
      </c>
      <c r="D8" s="137" t="s">
        <v>6</v>
      </c>
      <c r="E8" s="138" t="s">
        <v>1336</v>
      </c>
      <c r="F8" s="139" t="s">
        <v>1246</v>
      </c>
      <c r="G8" s="139" t="s">
        <v>1</v>
      </c>
      <c r="H8" s="139" t="s">
        <v>3</v>
      </c>
      <c r="I8" s="138" t="s">
        <v>1499</v>
      </c>
      <c r="J8" s="139" t="s">
        <v>1644</v>
      </c>
      <c r="K8" s="139" t="s">
        <v>1498</v>
      </c>
      <c r="L8" s="139" t="s">
        <v>1666</v>
      </c>
      <c r="M8" s="140" t="s">
        <v>1713</v>
      </c>
      <c r="N8" s="139" t="s">
        <v>5</v>
      </c>
      <c r="O8" s="139" t="s">
        <v>1329</v>
      </c>
      <c r="P8" s="139" t="s">
        <v>2</v>
      </c>
      <c r="Q8" s="140" t="s">
        <v>1330</v>
      </c>
      <c r="R8" s="139" t="s">
        <v>1723</v>
      </c>
      <c r="S8" s="141" t="s">
        <v>1248</v>
      </c>
    </row>
    <row r="9" spans="1:19" ht="12.6" thickTop="1" x14ac:dyDescent="0.25">
      <c r="A9" s="125" t="s">
        <v>7</v>
      </c>
      <c r="B9" s="114" t="s">
        <v>8</v>
      </c>
      <c r="C9" s="128">
        <v>44197</v>
      </c>
      <c r="D9" s="122">
        <v>589</v>
      </c>
      <c r="E9" s="129">
        <v>29.8</v>
      </c>
      <c r="F9" s="90">
        <v>144.16999999999999</v>
      </c>
      <c r="G9" s="90">
        <v>72.97</v>
      </c>
      <c r="H9" s="130">
        <v>3.48</v>
      </c>
      <c r="I9" s="129">
        <v>0</v>
      </c>
      <c r="J9" s="90">
        <v>0</v>
      </c>
      <c r="K9" s="90">
        <v>0</v>
      </c>
      <c r="L9" s="90">
        <v>3.75</v>
      </c>
      <c r="M9" s="130">
        <v>-1.46</v>
      </c>
      <c r="N9" s="129">
        <v>-0.7</v>
      </c>
      <c r="O9" s="118">
        <f>SUM(E9:N9)</f>
        <v>252.01</v>
      </c>
      <c r="P9" s="90">
        <v>29.2</v>
      </c>
      <c r="Q9" s="133">
        <f>SUM(O9:P9)</f>
        <v>281.20999999999998</v>
      </c>
      <c r="R9" s="90">
        <v>19.899999999999999</v>
      </c>
      <c r="S9" s="103">
        <f t="shared" ref="S9:S72" si="0">+Q9+R9</f>
        <v>301.10999999999996</v>
      </c>
    </row>
    <row r="10" spans="1:19" ht="12" x14ac:dyDescent="0.25">
      <c r="A10" s="125" t="s">
        <v>9</v>
      </c>
      <c r="B10" s="114" t="s">
        <v>10</v>
      </c>
      <c r="C10" s="128">
        <v>44197</v>
      </c>
      <c r="D10" s="122">
        <v>142</v>
      </c>
      <c r="E10" s="129">
        <v>12.93</v>
      </c>
      <c r="F10" s="90">
        <v>111.11</v>
      </c>
      <c r="G10" s="90">
        <v>52.01</v>
      </c>
      <c r="H10" s="130">
        <v>1.22</v>
      </c>
      <c r="I10" s="129">
        <v>0</v>
      </c>
      <c r="J10" s="90">
        <v>0</v>
      </c>
      <c r="K10" s="90">
        <v>1.85</v>
      </c>
      <c r="L10" s="90">
        <v>2.68</v>
      </c>
      <c r="M10" s="130">
        <v>-1.59</v>
      </c>
      <c r="N10" s="129">
        <v>-0.53</v>
      </c>
      <c r="O10" s="118">
        <f t="shared" ref="O10:O73" si="1">SUM(E10:N10)</f>
        <v>179.67999999999998</v>
      </c>
      <c r="P10" s="90">
        <v>31.82</v>
      </c>
      <c r="Q10" s="133">
        <f t="shared" ref="Q10:Q73" si="2">SUM(O10:P10)</f>
        <v>211.49999999999997</v>
      </c>
      <c r="R10" s="90">
        <v>16.7</v>
      </c>
      <c r="S10" s="103">
        <f t="shared" si="0"/>
        <v>228.19999999999996</v>
      </c>
    </row>
    <row r="11" spans="1:19" ht="12" x14ac:dyDescent="0.25">
      <c r="A11" s="125" t="s">
        <v>11</v>
      </c>
      <c r="B11" s="114" t="s">
        <v>12</v>
      </c>
      <c r="C11" s="128">
        <v>44197</v>
      </c>
      <c r="D11" s="122">
        <v>37</v>
      </c>
      <c r="E11" s="129">
        <v>7.15</v>
      </c>
      <c r="F11" s="90">
        <v>129.57</v>
      </c>
      <c r="G11" s="90">
        <v>49</v>
      </c>
      <c r="H11" s="130">
        <v>0</v>
      </c>
      <c r="I11" s="129">
        <v>0</v>
      </c>
      <c r="J11" s="90">
        <v>0</v>
      </c>
      <c r="K11" s="90">
        <v>3.68</v>
      </c>
      <c r="L11" s="90">
        <v>2.83</v>
      </c>
      <c r="M11" s="130">
        <v>-0.66</v>
      </c>
      <c r="N11" s="129">
        <v>-0.56999999999999995</v>
      </c>
      <c r="O11" s="118">
        <f t="shared" si="1"/>
        <v>191.00000000000003</v>
      </c>
      <c r="P11" s="90">
        <v>13.13</v>
      </c>
      <c r="Q11" s="133">
        <f t="shared" si="2"/>
        <v>204.13000000000002</v>
      </c>
      <c r="R11" s="90">
        <v>14.99</v>
      </c>
      <c r="S11" s="103">
        <f t="shared" si="0"/>
        <v>219.12000000000003</v>
      </c>
    </row>
    <row r="12" spans="1:19" ht="12" x14ac:dyDescent="0.25">
      <c r="A12" s="125" t="s">
        <v>13</v>
      </c>
      <c r="B12" s="114" t="s">
        <v>14</v>
      </c>
      <c r="C12" s="128">
        <v>44197</v>
      </c>
      <c r="D12" s="122">
        <v>320</v>
      </c>
      <c r="E12" s="129">
        <v>5.84</v>
      </c>
      <c r="F12" s="90">
        <v>126.3</v>
      </c>
      <c r="G12" s="90">
        <v>58.07</v>
      </c>
      <c r="H12" s="130">
        <v>1.71</v>
      </c>
      <c r="I12" s="129">
        <v>0</v>
      </c>
      <c r="J12" s="90">
        <v>0</v>
      </c>
      <c r="K12" s="90">
        <v>3.25</v>
      </c>
      <c r="L12" s="90">
        <v>2.92</v>
      </c>
      <c r="M12" s="130">
        <v>-1.55</v>
      </c>
      <c r="N12" s="129">
        <v>-0.47</v>
      </c>
      <c r="O12" s="118">
        <f t="shared" si="1"/>
        <v>196.06999999999996</v>
      </c>
      <c r="P12" s="90">
        <v>30.98</v>
      </c>
      <c r="Q12" s="133">
        <f t="shared" si="2"/>
        <v>227.04999999999995</v>
      </c>
      <c r="R12" s="90">
        <v>13.59</v>
      </c>
      <c r="S12" s="103">
        <f t="shared" si="0"/>
        <v>240.63999999999996</v>
      </c>
    </row>
    <row r="13" spans="1:19" ht="12" x14ac:dyDescent="0.25">
      <c r="A13" s="125" t="s">
        <v>19</v>
      </c>
      <c r="B13" s="114" t="s">
        <v>20</v>
      </c>
      <c r="C13" s="128">
        <v>44197</v>
      </c>
      <c r="D13" s="122">
        <v>160</v>
      </c>
      <c r="E13" s="129">
        <v>6.63</v>
      </c>
      <c r="F13" s="90">
        <v>99.18</v>
      </c>
      <c r="G13" s="90">
        <v>51.67</v>
      </c>
      <c r="H13" s="130">
        <v>4</v>
      </c>
      <c r="I13" s="129">
        <v>0</v>
      </c>
      <c r="J13" s="90">
        <v>0</v>
      </c>
      <c r="K13" s="90">
        <v>2.33</v>
      </c>
      <c r="L13" s="90">
        <v>2.4500000000000002</v>
      </c>
      <c r="M13" s="130">
        <v>-0.99</v>
      </c>
      <c r="N13" s="129">
        <v>-0.48</v>
      </c>
      <c r="O13" s="118">
        <f t="shared" si="1"/>
        <v>164.79000000000002</v>
      </c>
      <c r="P13" s="90">
        <v>19.7</v>
      </c>
      <c r="Q13" s="133">
        <f t="shared" si="2"/>
        <v>184.49</v>
      </c>
      <c r="R13" s="90">
        <v>12.99</v>
      </c>
      <c r="S13" s="103">
        <f t="shared" si="0"/>
        <v>197.48000000000002</v>
      </c>
    </row>
    <row r="14" spans="1:19" ht="12" x14ac:dyDescent="0.25">
      <c r="A14" s="125" t="s">
        <v>21</v>
      </c>
      <c r="B14" s="114" t="s">
        <v>22</v>
      </c>
      <c r="C14" s="128">
        <v>44197</v>
      </c>
      <c r="D14" s="122">
        <v>83</v>
      </c>
      <c r="E14" s="129">
        <v>5.64</v>
      </c>
      <c r="F14" s="90">
        <v>133.46</v>
      </c>
      <c r="G14" s="90">
        <v>50.51</v>
      </c>
      <c r="H14" s="130">
        <v>2.6</v>
      </c>
      <c r="I14" s="129">
        <v>0</v>
      </c>
      <c r="J14" s="90">
        <v>0</v>
      </c>
      <c r="K14" s="90">
        <v>1.73</v>
      </c>
      <c r="L14" s="90">
        <v>2.9</v>
      </c>
      <c r="M14" s="130">
        <v>-0.59</v>
      </c>
      <c r="N14" s="129">
        <v>-0.5</v>
      </c>
      <c r="O14" s="118">
        <f t="shared" si="1"/>
        <v>195.74999999999997</v>
      </c>
      <c r="P14" s="90">
        <v>11.83</v>
      </c>
      <c r="Q14" s="133">
        <f t="shared" si="2"/>
        <v>207.57999999999998</v>
      </c>
      <c r="R14" s="90">
        <v>11.56</v>
      </c>
      <c r="S14" s="103">
        <f t="shared" si="0"/>
        <v>219.14</v>
      </c>
    </row>
    <row r="15" spans="1:19" ht="12" x14ac:dyDescent="0.25">
      <c r="A15" s="125" t="s">
        <v>29</v>
      </c>
      <c r="B15" s="114" t="s">
        <v>30</v>
      </c>
      <c r="C15" s="128">
        <v>44197</v>
      </c>
      <c r="D15" s="122">
        <v>120</v>
      </c>
      <c r="E15" s="129">
        <v>8.5500000000000007</v>
      </c>
      <c r="F15" s="90">
        <v>131.44</v>
      </c>
      <c r="G15" s="90">
        <v>49.76</v>
      </c>
      <c r="H15" s="130">
        <v>2.36</v>
      </c>
      <c r="I15" s="129">
        <v>0</v>
      </c>
      <c r="J15" s="90">
        <v>0</v>
      </c>
      <c r="K15" s="90">
        <v>0.87</v>
      </c>
      <c r="L15" s="90">
        <v>2.89</v>
      </c>
      <c r="M15" s="130">
        <v>-0.56999999999999995</v>
      </c>
      <c r="N15" s="129">
        <v>-0.48</v>
      </c>
      <c r="O15" s="118">
        <f t="shared" si="1"/>
        <v>194.82000000000002</v>
      </c>
      <c r="P15" s="90">
        <v>11.31</v>
      </c>
      <c r="Q15" s="133">
        <f t="shared" si="2"/>
        <v>206.13000000000002</v>
      </c>
      <c r="R15" s="90">
        <v>13.02</v>
      </c>
      <c r="S15" s="103">
        <f t="shared" si="0"/>
        <v>219.15000000000003</v>
      </c>
    </row>
    <row r="16" spans="1:19" ht="12" x14ac:dyDescent="0.25">
      <c r="A16" s="125" t="s">
        <v>31</v>
      </c>
      <c r="B16" s="114" t="s">
        <v>32</v>
      </c>
      <c r="C16" s="128">
        <v>44197</v>
      </c>
      <c r="D16" s="122">
        <v>120</v>
      </c>
      <c r="E16" s="129">
        <v>6.24</v>
      </c>
      <c r="F16" s="90">
        <v>121.1</v>
      </c>
      <c r="G16" s="90">
        <v>49.93</v>
      </c>
      <c r="H16" s="130">
        <v>1.69</v>
      </c>
      <c r="I16" s="129">
        <v>0</v>
      </c>
      <c r="J16" s="90">
        <v>0</v>
      </c>
      <c r="K16" s="90">
        <v>3.08</v>
      </c>
      <c r="L16" s="90">
        <v>2.72</v>
      </c>
      <c r="M16" s="130">
        <v>-0.77</v>
      </c>
      <c r="N16" s="129">
        <v>-0.52</v>
      </c>
      <c r="O16" s="118">
        <f t="shared" si="1"/>
        <v>183.46999999999997</v>
      </c>
      <c r="P16" s="90">
        <v>15.45</v>
      </c>
      <c r="Q16" s="133">
        <f t="shared" si="2"/>
        <v>198.91999999999996</v>
      </c>
      <c r="R16" s="90">
        <v>11.22</v>
      </c>
      <c r="S16" s="103">
        <f t="shared" si="0"/>
        <v>210.13999999999996</v>
      </c>
    </row>
    <row r="17" spans="1:19" ht="12" x14ac:dyDescent="0.25">
      <c r="A17" s="125" t="s">
        <v>864</v>
      </c>
      <c r="B17" s="114" t="s">
        <v>1501</v>
      </c>
      <c r="C17" s="128">
        <v>44197</v>
      </c>
      <c r="D17" s="122">
        <v>181</v>
      </c>
      <c r="E17" s="129">
        <v>5.52</v>
      </c>
      <c r="F17" s="90">
        <v>174.59</v>
      </c>
      <c r="G17" s="90">
        <v>59.22</v>
      </c>
      <c r="H17" s="130">
        <v>1.6</v>
      </c>
      <c r="I17" s="129">
        <v>0</v>
      </c>
      <c r="J17" s="90">
        <v>0</v>
      </c>
      <c r="K17" s="90">
        <v>0.08</v>
      </c>
      <c r="L17" s="90">
        <v>3.61</v>
      </c>
      <c r="M17" s="130">
        <v>-0.78</v>
      </c>
      <c r="N17" s="129">
        <v>-0.59</v>
      </c>
      <c r="O17" s="118">
        <f t="shared" si="1"/>
        <v>243.25000000000003</v>
      </c>
      <c r="P17" s="90">
        <v>15.66</v>
      </c>
      <c r="Q17" s="133">
        <f t="shared" si="2"/>
        <v>258.91000000000003</v>
      </c>
      <c r="R17" s="90">
        <v>18.670000000000002</v>
      </c>
      <c r="S17" s="103">
        <f t="shared" si="0"/>
        <v>277.58000000000004</v>
      </c>
    </row>
    <row r="18" spans="1:19" ht="12" x14ac:dyDescent="0.25">
      <c r="A18" s="125" t="s">
        <v>33</v>
      </c>
      <c r="B18" s="114" t="s">
        <v>34</v>
      </c>
      <c r="C18" s="128">
        <v>44197</v>
      </c>
      <c r="D18" s="122">
        <v>140</v>
      </c>
      <c r="E18" s="129">
        <v>14.81</v>
      </c>
      <c r="F18" s="90">
        <v>154.1</v>
      </c>
      <c r="G18" s="90">
        <v>55.69</v>
      </c>
      <c r="H18" s="130">
        <v>2.68</v>
      </c>
      <c r="I18" s="129">
        <v>0</v>
      </c>
      <c r="J18" s="90">
        <v>-5.3477999999999994</v>
      </c>
      <c r="K18" s="90">
        <v>0.1</v>
      </c>
      <c r="L18" s="90">
        <v>3.32</v>
      </c>
      <c r="M18" s="130">
        <v>-1.95</v>
      </c>
      <c r="N18" s="129">
        <v>-0.79</v>
      </c>
      <c r="O18" s="118">
        <f t="shared" si="1"/>
        <v>222.6122</v>
      </c>
      <c r="P18" s="90">
        <v>38.99</v>
      </c>
      <c r="Q18" s="133">
        <f t="shared" si="2"/>
        <v>261.60219999999998</v>
      </c>
      <c r="R18" s="90">
        <v>15.66</v>
      </c>
      <c r="S18" s="103">
        <f t="shared" si="0"/>
        <v>277.26220000000001</v>
      </c>
    </row>
    <row r="19" spans="1:19" ht="12" x14ac:dyDescent="0.25">
      <c r="A19" s="125" t="s">
        <v>1430</v>
      </c>
      <c r="B19" s="114" t="s">
        <v>1447</v>
      </c>
      <c r="C19" s="128">
        <v>44197</v>
      </c>
      <c r="D19" s="122">
        <v>120</v>
      </c>
      <c r="E19" s="129">
        <v>17.52</v>
      </c>
      <c r="F19" s="90">
        <v>273.02999999999997</v>
      </c>
      <c r="G19" s="90">
        <v>59.53</v>
      </c>
      <c r="H19" s="130">
        <v>0.72</v>
      </c>
      <c r="I19" s="129">
        <v>0</v>
      </c>
      <c r="J19" s="90">
        <v>0</v>
      </c>
      <c r="K19" s="90">
        <v>1.2</v>
      </c>
      <c r="L19" s="90">
        <v>5.27</v>
      </c>
      <c r="M19" s="130">
        <v>-1.27</v>
      </c>
      <c r="N19" s="129">
        <v>-0.7</v>
      </c>
      <c r="O19" s="118">
        <f t="shared" si="1"/>
        <v>355.29999999999995</v>
      </c>
      <c r="P19" s="90">
        <v>25.47</v>
      </c>
      <c r="Q19" s="133">
        <f t="shared" si="2"/>
        <v>380.77</v>
      </c>
      <c r="R19" s="90">
        <v>24.36</v>
      </c>
      <c r="S19" s="103">
        <f t="shared" si="0"/>
        <v>405.13</v>
      </c>
    </row>
    <row r="20" spans="1:19" ht="12" x14ac:dyDescent="0.25">
      <c r="A20" s="125" t="s">
        <v>37</v>
      </c>
      <c r="B20" s="114" t="s">
        <v>38</v>
      </c>
      <c r="C20" s="128">
        <v>44197</v>
      </c>
      <c r="D20" s="122">
        <v>280</v>
      </c>
      <c r="E20" s="129">
        <v>14.58</v>
      </c>
      <c r="F20" s="90">
        <v>215.11</v>
      </c>
      <c r="G20" s="90">
        <v>61.04</v>
      </c>
      <c r="H20" s="130">
        <v>1.33</v>
      </c>
      <c r="I20" s="129">
        <v>0</v>
      </c>
      <c r="J20" s="90">
        <v>0</v>
      </c>
      <c r="K20" s="90">
        <v>0</v>
      </c>
      <c r="L20" s="90">
        <v>4.37</v>
      </c>
      <c r="M20" s="130">
        <v>-1.99</v>
      </c>
      <c r="N20" s="129">
        <v>-0.8</v>
      </c>
      <c r="O20" s="118">
        <f t="shared" si="1"/>
        <v>293.64</v>
      </c>
      <c r="P20" s="90">
        <v>33.200000000000003</v>
      </c>
      <c r="Q20" s="133">
        <f t="shared" si="2"/>
        <v>326.83999999999997</v>
      </c>
      <c r="R20" s="90">
        <v>20.010000000000002</v>
      </c>
      <c r="S20" s="103">
        <f t="shared" si="0"/>
        <v>346.84999999999997</v>
      </c>
    </row>
    <row r="21" spans="1:19" ht="12" x14ac:dyDescent="0.25">
      <c r="A21" s="125" t="s">
        <v>41</v>
      </c>
      <c r="B21" s="114" t="s">
        <v>42</v>
      </c>
      <c r="C21" s="128">
        <v>44197</v>
      </c>
      <c r="D21" s="122">
        <v>135</v>
      </c>
      <c r="E21" s="129">
        <v>10.31</v>
      </c>
      <c r="F21" s="90">
        <v>98.4</v>
      </c>
      <c r="G21" s="90">
        <v>57.17</v>
      </c>
      <c r="H21" s="130">
        <v>3.59</v>
      </c>
      <c r="I21" s="129">
        <v>0</v>
      </c>
      <c r="J21" s="90">
        <v>0</v>
      </c>
      <c r="K21" s="90">
        <v>2.09</v>
      </c>
      <c r="L21" s="90">
        <v>2.57</v>
      </c>
      <c r="M21" s="130">
        <v>-2.94</v>
      </c>
      <c r="N21" s="129">
        <v>-0.54</v>
      </c>
      <c r="O21" s="118">
        <f t="shared" si="1"/>
        <v>170.65</v>
      </c>
      <c r="P21" s="90">
        <v>58.75</v>
      </c>
      <c r="Q21" s="133">
        <f t="shared" si="2"/>
        <v>229.4</v>
      </c>
      <c r="R21" s="90">
        <v>18.239999999999998</v>
      </c>
      <c r="S21" s="103">
        <f t="shared" si="0"/>
        <v>247.64000000000001</v>
      </c>
    </row>
    <row r="22" spans="1:19" ht="12" x14ac:dyDescent="0.25">
      <c r="A22" s="125" t="s">
        <v>43</v>
      </c>
      <c r="B22" s="114" t="s">
        <v>44</v>
      </c>
      <c r="C22" s="128">
        <v>44197</v>
      </c>
      <c r="D22" s="122">
        <v>80</v>
      </c>
      <c r="E22" s="129">
        <v>8.43</v>
      </c>
      <c r="F22" s="90">
        <v>123.13</v>
      </c>
      <c r="G22" s="90">
        <v>49.62</v>
      </c>
      <c r="H22" s="130">
        <v>3.14</v>
      </c>
      <c r="I22" s="129">
        <v>0</v>
      </c>
      <c r="J22" s="90">
        <v>0</v>
      </c>
      <c r="K22" s="90">
        <v>2.5499999999999998</v>
      </c>
      <c r="L22" s="90">
        <v>2.8</v>
      </c>
      <c r="M22" s="130">
        <v>-1.71</v>
      </c>
      <c r="N22" s="129">
        <v>-0.46</v>
      </c>
      <c r="O22" s="118">
        <f t="shared" si="1"/>
        <v>187.5</v>
      </c>
      <c r="P22" s="90">
        <v>34.22</v>
      </c>
      <c r="Q22" s="133">
        <f t="shared" si="2"/>
        <v>221.72</v>
      </c>
      <c r="R22" s="90">
        <v>14.43</v>
      </c>
      <c r="S22" s="103">
        <f t="shared" si="0"/>
        <v>236.15</v>
      </c>
    </row>
    <row r="23" spans="1:19" ht="12" x14ac:dyDescent="0.25">
      <c r="A23" s="125" t="s">
        <v>45</v>
      </c>
      <c r="B23" s="114" t="s">
        <v>46</v>
      </c>
      <c r="C23" s="128">
        <v>44197</v>
      </c>
      <c r="D23" s="122">
        <v>409</v>
      </c>
      <c r="E23" s="129">
        <v>20.14</v>
      </c>
      <c r="F23" s="90">
        <v>178.35</v>
      </c>
      <c r="G23" s="90">
        <v>67.75</v>
      </c>
      <c r="H23" s="130">
        <v>1.1200000000000001</v>
      </c>
      <c r="I23" s="129">
        <v>0</v>
      </c>
      <c r="J23" s="90">
        <v>0</v>
      </c>
      <c r="K23" s="90">
        <v>0</v>
      </c>
      <c r="L23" s="90">
        <v>4</v>
      </c>
      <c r="M23" s="130">
        <v>-1</v>
      </c>
      <c r="N23" s="129">
        <v>-0.79</v>
      </c>
      <c r="O23" s="118">
        <f t="shared" si="1"/>
        <v>269.57</v>
      </c>
      <c r="P23" s="90">
        <v>20.059999999999999</v>
      </c>
      <c r="Q23" s="133">
        <f t="shared" si="2"/>
        <v>289.63</v>
      </c>
      <c r="R23" s="90">
        <v>19.3</v>
      </c>
      <c r="S23" s="103">
        <f t="shared" si="0"/>
        <v>308.93</v>
      </c>
    </row>
    <row r="24" spans="1:19" ht="12" x14ac:dyDescent="0.25">
      <c r="A24" s="125" t="s">
        <v>47</v>
      </c>
      <c r="B24" s="114" t="s">
        <v>48</v>
      </c>
      <c r="C24" s="128">
        <v>44197</v>
      </c>
      <c r="D24" s="122">
        <v>197</v>
      </c>
      <c r="E24" s="129">
        <v>14.99</v>
      </c>
      <c r="F24" s="90">
        <v>149.27000000000001</v>
      </c>
      <c r="G24" s="90">
        <v>58.45</v>
      </c>
      <c r="H24" s="130">
        <v>1.69</v>
      </c>
      <c r="I24" s="129">
        <v>0</v>
      </c>
      <c r="J24" s="90">
        <v>0</v>
      </c>
      <c r="K24" s="90">
        <v>0</v>
      </c>
      <c r="L24" s="90">
        <v>3.36</v>
      </c>
      <c r="M24" s="130">
        <v>-0.99</v>
      </c>
      <c r="N24" s="129">
        <v>-0.54</v>
      </c>
      <c r="O24" s="118">
        <f t="shared" si="1"/>
        <v>226.23000000000005</v>
      </c>
      <c r="P24" s="90">
        <v>19.89</v>
      </c>
      <c r="Q24" s="133">
        <f t="shared" si="2"/>
        <v>246.12000000000006</v>
      </c>
      <c r="R24" s="90">
        <v>16.239999999999998</v>
      </c>
      <c r="S24" s="103">
        <f t="shared" si="0"/>
        <v>262.36000000000007</v>
      </c>
    </row>
    <row r="25" spans="1:19" ht="12" x14ac:dyDescent="0.25">
      <c r="A25" s="125" t="s">
        <v>49</v>
      </c>
      <c r="B25" s="114" t="s">
        <v>50</v>
      </c>
      <c r="C25" s="128">
        <v>44197</v>
      </c>
      <c r="D25" s="122">
        <v>195</v>
      </c>
      <c r="E25" s="129">
        <v>16.48</v>
      </c>
      <c r="F25" s="90">
        <v>208.77</v>
      </c>
      <c r="G25" s="90">
        <v>60.63</v>
      </c>
      <c r="H25" s="130">
        <v>2.17</v>
      </c>
      <c r="I25" s="129">
        <v>0</v>
      </c>
      <c r="J25" s="90">
        <v>0</v>
      </c>
      <c r="K25" s="90">
        <v>0</v>
      </c>
      <c r="L25" s="90">
        <v>4.3099999999999996</v>
      </c>
      <c r="M25" s="130">
        <v>-1.03</v>
      </c>
      <c r="N25" s="129">
        <v>-0.75</v>
      </c>
      <c r="O25" s="118">
        <f t="shared" si="1"/>
        <v>290.58000000000004</v>
      </c>
      <c r="P25" s="90">
        <v>20.64</v>
      </c>
      <c r="Q25" s="133">
        <f t="shared" si="2"/>
        <v>311.22000000000003</v>
      </c>
      <c r="R25" s="90">
        <v>16.91</v>
      </c>
      <c r="S25" s="103">
        <f t="shared" si="0"/>
        <v>328.13000000000005</v>
      </c>
    </row>
    <row r="26" spans="1:19" ht="12" x14ac:dyDescent="0.25">
      <c r="A26" s="125" t="s">
        <v>55</v>
      </c>
      <c r="B26" s="114" t="s">
        <v>56</v>
      </c>
      <c r="C26" s="128">
        <v>44197</v>
      </c>
      <c r="D26" s="122">
        <v>380</v>
      </c>
      <c r="E26" s="129">
        <v>6.84</v>
      </c>
      <c r="F26" s="90">
        <v>221.83</v>
      </c>
      <c r="G26" s="90">
        <v>67.569999999999993</v>
      </c>
      <c r="H26" s="130">
        <v>1.73</v>
      </c>
      <c r="I26" s="129">
        <v>0</v>
      </c>
      <c r="J26" s="90">
        <v>0</v>
      </c>
      <c r="K26" s="90">
        <v>0.94</v>
      </c>
      <c r="L26" s="90">
        <v>4.47</v>
      </c>
      <c r="M26" s="130">
        <v>-1.17</v>
      </c>
      <c r="N26" s="129">
        <v>-0.69</v>
      </c>
      <c r="O26" s="118">
        <f t="shared" si="1"/>
        <v>301.52000000000004</v>
      </c>
      <c r="P26" s="90">
        <v>23.32</v>
      </c>
      <c r="Q26" s="133">
        <f t="shared" si="2"/>
        <v>324.84000000000003</v>
      </c>
      <c r="R26" s="90">
        <v>17.23</v>
      </c>
      <c r="S26" s="103">
        <f t="shared" si="0"/>
        <v>342.07000000000005</v>
      </c>
    </row>
    <row r="27" spans="1:19" ht="12" x14ac:dyDescent="0.25">
      <c r="A27" s="125" t="s">
        <v>1502</v>
      </c>
      <c r="B27" s="114" t="s">
        <v>1503</v>
      </c>
      <c r="C27" s="128">
        <v>44197</v>
      </c>
      <c r="D27" s="122">
        <v>92</v>
      </c>
      <c r="E27" s="129">
        <v>5.37</v>
      </c>
      <c r="F27" s="90">
        <v>112.67</v>
      </c>
      <c r="G27" s="90">
        <v>47.84</v>
      </c>
      <c r="H27" s="130">
        <v>2.92</v>
      </c>
      <c r="I27" s="129">
        <v>0</v>
      </c>
      <c r="J27" s="90">
        <v>0</v>
      </c>
      <c r="K27" s="90">
        <v>1.53</v>
      </c>
      <c r="L27" s="90">
        <v>2.5499999999999998</v>
      </c>
      <c r="M27" s="130">
        <v>-0.62</v>
      </c>
      <c r="N27" s="129">
        <v>-0.39</v>
      </c>
      <c r="O27" s="118">
        <f t="shared" si="1"/>
        <v>171.87</v>
      </c>
      <c r="P27" s="90">
        <v>12.32</v>
      </c>
      <c r="Q27" s="133">
        <f t="shared" si="2"/>
        <v>184.19</v>
      </c>
      <c r="R27" s="90">
        <v>10.09</v>
      </c>
      <c r="S27" s="103">
        <f t="shared" si="0"/>
        <v>194.28</v>
      </c>
    </row>
    <row r="28" spans="1:19" ht="12" x14ac:dyDescent="0.25">
      <c r="A28" s="125" t="s">
        <v>61</v>
      </c>
      <c r="B28" s="114" t="s">
        <v>62</v>
      </c>
      <c r="C28" s="128">
        <v>44197</v>
      </c>
      <c r="D28" s="122">
        <v>131</v>
      </c>
      <c r="E28" s="129">
        <v>11.96</v>
      </c>
      <c r="F28" s="90">
        <v>112.18</v>
      </c>
      <c r="G28" s="90">
        <v>56.36</v>
      </c>
      <c r="H28" s="130">
        <v>6.17</v>
      </c>
      <c r="I28" s="129">
        <v>0</v>
      </c>
      <c r="J28" s="90">
        <v>0</v>
      </c>
      <c r="K28" s="90">
        <v>0.05</v>
      </c>
      <c r="L28" s="90">
        <v>2.79</v>
      </c>
      <c r="M28" s="130">
        <v>-0.6</v>
      </c>
      <c r="N28" s="129">
        <v>-0.6</v>
      </c>
      <c r="O28" s="118">
        <f t="shared" si="1"/>
        <v>188.31</v>
      </c>
      <c r="P28" s="90">
        <v>12.06</v>
      </c>
      <c r="Q28" s="133">
        <f t="shared" si="2"/>
        <v>200.37</v>
      </c>
      <c r="R28" s="90">
        <v>12.03</v>
      </c>
      <c r="S28" s="103">
        <f t="shared" si="0"/>
        <v>212.4</v>
      </c>
    </row>
    <row r="29" spans="1:19" ht="12" x14ac:dyDescent="0.25">
      <c r="A29" s="125" t="s">
        <v>63</v>
      </c>
      <c r="B29" s="114" t="s">
        <v>64</v>
      </c>
      <c r="C29" s="128">
        <v>44197</v>
      </c>
      <c r="D29" s="122">
        <v>230</v>
      </c>
      <c r="E29" s="129">
        <v>9.5299999999999994</v>
      </c>
      <c r="F29" s="90">
        <v>141.32</v>
      </c>
      <c r="G29" s="90">
        <v>50.63</v>
      </c>
      <c r="H29" s="130">
        <v>2.2999999999999998</v>
      </c>
      <c r="I29" s="129">
        <v>0</v>
      </c>
      <c r="J29" s="90">
        <v>0</v>
      </c>
      <c r="K29" s="90">
        <v>2.29</v>
      </c>
      <c r="L29" s="90">
        <v>3.08</v>
      </c>
      <c r="M29" s="130">
        <v>-1.02</v>
      </c>
      <c r="N29" s="129">
        <v>-0.54</v>
      </c>
      <c r="O29" s="118">
        <f t="shared" si="1"/>
        <v>207.59</v>
      </c>
      <c r="P29" s="90">
        <v>20.420000000000002</v>
      </c>
      <c r="Q29" s="133">
        <f t="shared" si="2"/>
        <v>228.01</v>
      </c>
      <c r="R29" s="90">
        <v>17.239999999999998</v>
      </c>
      <c r="S29" s="103">
        <f t="shared" si="0"/>
        <v>245.25</v>
      </c>
    </row>
    <row r="30" spans="1:19" ht="12" x14ac:dyDescent="0.25">
      <c r="A30" s="125" t="s">
        <v>67</v>
      </c>
      <c r="B30" s="114" t="s">
        <v>68</v>
      </c>
      <c r="C30" s="128">
        <v>44197</v>
      </c>
      <c r="D30" s="122">
        <v>40</v>
      </c>
      <c r="E30" s="129">
        <v>7.32</v>
      </c>
      <c r="F30" s="90">
        <v>128.33000000000001</v>
      </c>
      <c r="G30" s="90">
        <v>51.19</v>
      </c>
      <c r="H30" s="130">
        <v>3.17</v>
      </c>
      <c r="I30" s="129">
        <v>0</v>
      </c>
      <c r="J30" s="90">
        <v>0</v>
      </c>
      <c r="K30" s="90">
        <v>3.64</v>
      </c>
      <c r="L30" s="90">
        <v>2.9</v>
      </c>
      <c r="M30" s="130">
        <v>-0.52</v>
      </c>
      <c r="N30" s="129">
        <v>-0.48</v>
      </c>
      <c r="O30" s="118">
        <f t="shared" si="1"/>
        <v>195.54999999999998</v>
      </c>
      <c r="P30" s="90">
        <v>10.36</v>
      </c>
      <c r="Q30" s="133">
        <f t="shared" si="2"/>
        <v>205.90999999999997</v>
      </c>
      <c r="R30" s="90">
        <v>14.4</v>
      </c>
      <c r="S30" s="103">
        <f t="shared" si="0"/>
        <v>220.30999999999997</v>
      </c>
    </row>
    <row r="31" spans="1:19" ht="12" x14ac:dyDescent="0.25">
      <c r="A31" s="125" t="s">
        <v>69</v>
      </c>
      <c r="B31" s="114" t="s">
        <v>70</v>
      </c>
      <c r="C31" s="128">
        <v>44197</v>
      </c>
      <c r="D31" s="122">
        <v>200</v>
      </c>
      <c r="E31" s="129">
        <v>8.8699999999999992</v>
      </c>
      <c r="F31" s="90">
        <v>182.11</v>
      </c>
      <c r="G31" s="90">
        <v>57.51</v>
      </c>
      <c r="H31" s="130">
        <v>1.86</v>
      </c>
      <c r="I31" s="129">
        <v>0</v>
      </c>
      <c r="J31" s="90">
        <v>0</v>
      </c>
      <c r="K31" s="90">
        <v>7.0000000000000007E-2</v>
      </c>
      <c r="L31" s="90">
        <v>3.75</v>
      </c>
      <c r="M31" s="130">
        <v>-0.91</v>
      </c>
      <c r="N31" s="129">
        <v>-0.6</v>
      </c>
      <c r="O31" s="118">
        <f t="shared" si="1"/>
        <v>252.66000000000003</v>
      </c>
      <c r="P31" s="90">
        <v>18.21</v>
      </c>
      <c r="Q31" s="133">
        <f t="shared" si="2"/>
        <v>270.87</v>
      </c>
      <c r="R31" s="90">
        <v>19.18</v>
      </c>
      <c r="S31" s="103">
        <f t="shared" si="0"/>
        <v>290.05</v>
      </c>
    </row>
    <row r="32" spans="1:19" ht="12" x14ac:dyDescent="0.25">
      <c r="A32" s="125" t="s">
        <v>73</v>
      </c>
      <c r="B32" s="114" t="s">
        <v>74</v>
      </c>
      <c r="C32" s="128">
        <v>44197</v>
      </c>
      <c r="D32" s="122">
        <v>262</v>
      </c>
      <c r="E32" s="129">
        <v>10.69</v>
      </c>
      <c r="F32" s="90">
        <v>131.02000000000001</v>
      </c>
      <c r="G32" s="90">
        <v>53.41</v>
      </c>
      <c r="H32" s="130">
        <v>1.63</v>
      </c>
      <c r="I32" s="129">
        <v>0</v>
      </c>
      <c r="J32" s="90">
        <v>0</v>
      </c>
      <c r="K32" s="90">
        <v>0.53</v>
      </c>
      <c r="L32" s="90">
        <v>2.95</v>
      </c>
      <c r="M32" s="130">
        <v>-0.56000000000000005</v>
      </c>
      <c r="N32" s="129">
        <v>-0.43</v>
      </c>
      <c r="O32" s="118">
        <f t="shared" si="1"/>
        <v>199.23999999999998</v>
      </c>
      <c r="P32" s="90">
        <v>11.28</v>
      </c>
      <c r="Q32" s="133">
        <f t="shared" si="2"/>
        <v>210.51999999999998</v>
      </c>
      <c r="R32" s="90">
        <v>13</v>
      </c>
      <c r="S32" s="103">
        <f t="shared" si="0"/>
        <v>223.51999999999998</v>
      </c>
    </row>
    <row r="33" spans="1:19" ht="12" x14ac:dyDescent="0.25">
      <c r="A33" s="125" t="s">
        <v>80</v>
      </c>
      <c r="B33" s="114" t="s">
        <v>81</v>
      </c>
      <c r="C33" s="128">
        <v>44197</v>
      </c>
      <c r="D33" s="122">
        <v>60</v>
      </c>
      <c r="E33" s="129">
        <v>10.18</v>
      </c>
      <c r="F33" s="90">
        <v>119.25</v>
      </c>
      <c r="G33" s="90">
        <v>56.88</v>
      </c>
      <c r="H33" s="130">
        <v>3.64</v>
      </c>
      <c r="I33" s="129">
        <v>0</v>
      </c>
      <c r="J33" s="90">
        <v>0</v>
      </c>
      <c r="K33" s="90">
        <v>1.41</v>
      </c>
      <c r="L33" s="90">
        <v>2.86</v>
      </c>
      <c r="M33" s="130">
        <v>-0.49</v>
      </c>
      <c r="N33" s="129">
        <v>-0.55000000000000004</v>
      </c>
      <c r="O33" s="118">
        <f t="shared" si="1"/>
        <v>193.17999999999998</v>
      </c>
      <c r="P33" s="90">
        <v>9.8800000000000008</v>
      </c>
      <c r="Q33" s="133">
        <f t="shared" si="2"/>
        <v>203.05999999999997</v>
      </c>
      <c r="R33" s="90">
        <v>20.329999999999998</v>
      </c>
      <c r="S33" s="103">
        <f t="shared" si="0"/>
        <v>223.39</v>
      </c>
    </row>
    <row r="34" spans="1:19" ht="12" x14ac:dyDescent="0.25">
      <c r="A34" s="125" t="s">
        <v>1392</v>
      </c>
      <c r="B34" s="114" t="s">
        <v>1504</v>
      </c>
      <c r="C34" s="128">
        <v>44197</v>
      </c>
      <c r="D34" s="122">
        <v>163</v>
      </c>
      <c r="E34" s="129">
        <v>9.9</v>
      </c>
      <c r="F34" s="90">
        <v>180.33</v>
      </c>
      <c r="G34" s="90">
        <v>61.39</v>
      </c>
      <c r="H34" s="130">
        <v>1.1299999999999999</v>
      </c>
      <c r="I34" s="129">
        <v>0</v>
      </c>
      <c r="J34" s="90">
        <v>0</v>
      </c>
      <c r="K34" s="90">
        <v>0.8</v>
      </c>
      <c r="L34" s="90">
        <v>3.79</v>
      </c>
      <c r="M34" s="130">
        <v>-1.1100000000000001</v>
      </c>
      <c r="N34" s="129">
        <v>-0.72</v>
      </c>
      <c r="O34" s="118">
        <f t="shared" si="1"/>
        <v>255.51000000000002</v>
      </c>
      <c r="P34" s="90">
        <v>22.14</v>
      </c>
      <c r="Q34" s="133">
        <f t="shared" si="2"/>
        <v>277.65000000000003</v>
      </c>
      <c r="R34" s="90">
        <v>15.94</v>
      </c>
      <c r="S34" s="103">
        <f t="shared" si="0"/>
        <v>293.59000000000003</v>
      </c>
    </row>
    <row r="35" spans="1:19" ht="12" x14ac:dyDescent="0.25">
      <c r="A35" s="125" t="s">
        <v>82</v>
      </c>
      <c r="B35" s="114" t="s">
        <v>83</v>
      </c>
      <c r="C35" s="128">
        <v>44197</v>
      </c>
      <c r="D35" s="122">
        <v>182</v>
      </c>
      <c r="E35" s="129">
        <v>6.88</v>
      </c>
      <c r="F35" s="90">
        <v>156.07</v>
      </c>
      <c r="G35" s="90">
        <v>59.72</v>
      </c>
      <c r="H35" s="130">
        <v>7.98</v>
      </c>
      <c r="I35" s="129">
        <v>0</v>
      </c>
      <c r="J35" s="90">
        <v>0</v>
      </c>
      <c r="K35" s="90">
        <v>0.57999999999999996</v>
      </c>
      <c r="L35" s="90">
        <v>3.46</v>
      </c>
      <c r="M35" s="130">
        <v>-0.68</v>
      </c>
      <c r="N35" s="129">
        <v>-0.67</v>
      </c>
      <c r="O35" s="118">
        <f t="shared" si="1"/>
        <v>233.34</v>
      </c>
      <c r="P35" s="90">
        <v>13.5</v>
      </c>
      <c r="Q35" s="133">
        <f t="shared" si="2"/>
        <v>246.84</v>
      </c>
      <c r="R35" s="90">
        <v>14.72</v>
      </c>
      <c r="S35" s="103">
        <f t="shared" si="0"/>
        <v>261.56</v>
      </c>
    </row>
    <row r="36" spans="1:19" ht="12" x14ac:dyDescent="0.25">
      <c r="A36" s="125" t="s">
        <v>84</v>
      </c>
      <c r="B36" s="114" t="s">
        <v>85</v>
      </c>
      <c r="C36" s="128">
        <v>44197</v>
      </c>
      <c r="D36" s="122">
        <v>120</v>
      </c>
      <c r="E36" s="129">
        <v>7.33</v>
      </c>
      <c r="F36" s="90">
        <v>205.43</v>
      </c>
      <c r="G36" s="90">
        <v>59.99</v>
      </c>
      <c r="H36" s="130">
        <v>2.71</v>
      </c>
      <c r="I36" s="129">
        <v>0</v>
      </c>
      <c r="J36" s="90">
        <v>0</v>
      </c>
      <c r="K36" s="90">
        <v>0.48</v>
      </c>
      <c r="L36" s="90">
        <v>4.13</v>
      </c>
      <c r="M36" s="130">
        <v>-0.89</v>
      </c>
      <c r="N36" s="129">
        <v>-0.94</v>
      </c>
      <c r="O36" s="118">
        <f t="shared" si="1"/>
        <v>278.24</v>
      </c>
      <c r="P36" s="90">
        <v>17.87</v>
      </c>
      <c r="Q36" s="133">
        <f t="shared" si="2"/>
        <v>296.11</v>
      </c>
      <c r="R36" s="90">
        <v>16.920000000000002</v>
      </c>
      <c r="S36" s="103">
        <f t="shared" si="0"/>
        <v>313.03000000000003</v>
      </c>
    </row>
    <row r="37" spans="1:19" ht="12" x14ac:dyDescent="0.25">
      <c r="A37" s="125" t="s">
        <v>1431</v>
      </c>
      <c r="B37" s="114" t="s">
        <v>1448</v>
      </c>
      <c r="C37" s="128">
        <v>44197</v>
      </c>
      <c r="D37" s="122">
        <v>200</v>
      </c>
      <c r="E37" s="129">
        <v>12.25</v>
      </c>
      <c r="F37" s="90">
        <v>184.09</v>
      </c>
      <c r="G37" s="90">
        <v>61.73</v>
      </c>
      <c r="H37" s="130">
        <v>5.57</v>
      </c>
      <c r="I37" s="129">
        <v>0</v>
      </c>
      <c r="J37" s="90">
        <v>0</v>
      </c>
      <c r="K37" s="90">
        <v>7.14</v>
      </c>
      <c r="L37" s="90">
        <v>4.05</v>
      </c>
      <c r="M37" s="130">
        <v>-1.82</v>
      </c>
      <c r="N37" s="129">
        <v>-0.56999999999999995</v>
      </c>
      <c r="O37" s="118">
        <f t="shared" si="1"/>
        <v>272.44</v>
      </c>
      <c r="P37" s="90">
        <v>36.43</v>
      </c>
      <c r="Q37" s="133">
        <f t="shared" si="2"/>
        <v>308.87</v>
      </c>
      <c r="R37" s="90">
        <v>18.09</v>
      </c>
      <c r="S37" s="103">
        <f t="shared" si="0"/>
        <v>326.95999999999998</v>
      </c>
    </row>
    <row r="38" spans="1:19" ht="12" x14ac:dyDescent="0.25">
      <c r="A38" s="125" t="s">
        <v>1382</v>
      </c>
      <c r="B38" s="114" t="s">
        <v>87</v>
      </c>
      <c r="C38" s="128">
        <v>44197</v>
      </c>
      <c r="D38" s="122">
        <v>120</v>
      </c>
      <c r="E38" s="129">
        <v>11.27</v>
      </c>
      <c r="F38" s="90">
        <v>121.62</v>
      </c>
      <c r="G38" s="90">
        <v>48</v>
      </c>
      <c r="H38" s="130">
        <v>2.9</v>
      </c>
      <c r="I38" s="129">
        <v>0</v>
      </c>
      <c r="J38" s="90">
        <v>-3.9539999999999997</v>
      </c>
      <c r="K38" s="90">
        <v>1.87</v>
      </c>
      <c r="L38" s="90">
        <v>2.72</v>
      </c>
      <c r="M38" s="130">
        <v>-0.94</v>
      </c>
      <c r="N38" s="129">
        <v>-0.42</v>
      </c>
      <c r="O38" s="118">
        <f t="shared" si="1"/>
        <v>183.06600000000003</v>
      </c>
      <c r="P38" s="90">
        <v>18.79</v>
      </c>
      <c r="Q38" s="133">
        <f t="shared" si="2"/>
        <v>201.85600000000002</v>
      </c>
      <c r="R38" s="90">
        <v>13.19</v>
      </c>
      <c r="S38" s="103">
        <f t="shared" si="0"/>
        <v>215.04600000000002</v>
      </c>
    </row>
    <row r="39" spans="1:19" ht="12" x14ac:dyDescent="0.25">
      <c r="A39" s="125" t="s">
        <v>88</v>
      </c>
      <c r="B39" s="114" t="s">
        <v>1553</v>
      </c>
      <c r="C39" s="128">
        <v>44197</v>
      </c>
      <c r="D39" s="122">
        <v>272</v>
      </c>
      <c r="E39" s="129">
        <v>9.7200000000000006</v>
      </c>
      <c r="F39" s="90">
        <v>127.64</v>
      </c>
      <c r="G39" s="90">
        <v>50.8</v>
      </c>
      <c r="H39" s="130">
        <v>1.34</v>
      </c>
      <c r="I39" s="129">
        <v>0</v>
      </c>
      <c r="J39" s="90">
        <v>0</v>
      </c>
      <c r="K39" s="90">
        <v>0.33</v>
      </c>
      <c r="L39" s="90">
        <v>2.84</v>
      </c>
      <c r="M39" s="130">
        <v>-1.1100000000000001</v>
      </c>
      <c r="N39" s="129">
        <v>-0.51</v>
      </c>
      <c r="O39" s="118">
        <f t="shared" si="1"/>
        <v>191.05000000000004</v>
      </c>
      <c r="P39" s="90">
        <v>22.28</v>
      </c>
      <c r="Q39" s="133">
        <f t="shared" si="2"/>
        <v>213.33000000000004</v>
      </c>
      <c r="R39" s="90">
        <v>18.07</v>
      </c>
      <c r="S39" s="103">
        <f t="shared" si="0"/>
        <v>231.40000000000003</v>
      </c>
    </row>
    <row r="40" spans="1:19" ht="12" x14ac:dyDescent="0.25">
      <c r="A40" s="125" t="s">
        <v>90</v>
      </c>
      <c r="B40" s="114" t="s">
        <v>91</v>
      </c>
      <c r="C40" s="128">
        <v>44197</v>
      </c>
      <c r="D40" s="122">
        <v>102</v>
      </c>
      <c r="E40" s="129">
        <v>5.29</v>
      </c>
      <c r="F40" s="90">
        <v>134.34</v>
      </c>
      <c r="G40" s="90">
        <v>58.92</v>
      </c>
      <c r="H40" s="130">
        <v>7.36</v>
      </c>
      <c r="I40" s="129">
        <v>0</v>
      </c>
      <c r="J40" s="90">
        <v>0</v>
      </c>
      <c r="K40" s="90">
        <v>0</v>
      </c>
      <c r="L40" s="90">
        <v>3.07</v>
      </c>
      <c r="M40" s="130">
        <v>-2.15</v>
      </c>
      <c r="N40" s="129">
        <v>-0.96</v>
      </c>
      <c r="O40" s="118">
        <f t="shared" si="1"/>
        <v>205.87</v>
      </c>
      <c r="P40" s="90">
        <v>43.01</v>
      </c>
      <c r="Q40" s="133">
        <f t="shared" si="2"/>
        <v>248.88</v>
      </c>
      <c r="R40" s="90">
        <v>25.05</v>
      </c>
      <c r="S40" s="103">
        <f t="shared" si="0"/>
        <v>273.93</v>
      </c>
    </row>
    <row r="41" spans="1:19" ht="12" x14ac:dyDescent="0.25">
      <c r="A41" s="125" t="s">
        <v>92</v>
      </c>
      <c r="B41" s="114" t="s">
        <v>93</v>
      </c>
      <c r="C41" s="128">
        <v>44197</v>
      </c>
      <c r="D41" s="122">
        <v>240</v>
      </c>
      <c r="E41" s="129">
        <v>8.4700000000000006</v>
      </c>
      <c r="F41" s="90">
        <v>169.13</v>
      </c>
      <c r="G41" s="90">
        <v>60.91</v>
      </c>
      <c r="H41" s="130">
        <v>2.1800000000000002</v>
      </c>
      <c r="I41" s="129">
        <v>0</v>
      </c>
      <c r="J41" s="90">
        <v>0</v>
      </c>
      <c r="K41" s="90">
        <v>0.05</v>
      </c>
      <c r="L41" s="90">
        <v>3.6</v>
      </c>
      <c r="M41" s="130">
        <v>-1.07</v>
      </c>
      <c r="N41" s="129">
        <v>-0.57999999999999996</v>
      </c>
      <c r="O41" s="118">
        <f t="shared" si="1"/>
        <v>242.69</v>
      </c>
      <c r="P41" s="90">
        <v>21.42</v>
      </c>
      <c r="Q41" s="133">
        <f t="shared" si="2"/>
        <v>264.11</v>
      </c>
      <c r="R41" s="90">
        <v>16.899999999999999</v>
      </c>
      <c r="S41" s="103">
        <f t="shared" si="0"/>
        <v>281.01</v>
      </c>
    </row>
    <row r="42" spans="1:19" ht="12" x14ac:dyDescent="0.25">
      <c r="A42" s="125" t="s">
        <v>94</v>
      </c>
      <c r="B42" s="114" t="s">
        <v>95</v>
      </c>
      <c r="C42" s="128">
        <v>44197</v>
      </c>
      <c r="D42" s="122">
        <v>200</v>
      </c>
      <c r="E42" s="129">
        <v>12.31</v>
      </c>
      <c r="F42" s="90">
        <v>269.83999999999997</v>
      </c>
      <c r="G42" s="90">
        <v>61.98</v>
      </c>
      <c r="H42" s="130">
        <v>1.34</v>
      </c>
      <c r="I42" s="129">
        <v>0</v>
      </c>
      <c r="J42" s="90">
        <v>0</v>
      </c>
      <c r="K42" s="90">
        <v>0.24</v>
      </c>
      <c r="L42" s="90">
        <v>5.18</v>
      </c>
      <c r="M42" s="130">
        <v>-1.57</v>
      </c>
      <c r="N42" s="129">
        <v>-0.56999999999999995</v>
      </c>
      <c r="O42" s="118">
        <f t="shared" si="1"/>
        <v>348.75</v>
      </c>
      <c r="P42" s="90">
        <v>31.36</v>
      </c>
      <c r="Q42" s="133">
        <f t="shared" si="2"/>
        <v>380.11</v>
      </c>
      <c r="R42" s="90">
        <v>17.18</v>
      </c>
      <c r="S42" s="103">
        <f t="shared" si="0"/>
        <v>397.29</v>
      </c>
    </row>
    <row r="43" spans="1:19" ht="12" x14ac:dyDescent="0.25">
      <c r="A43" s="125" t="s">
        <v>96</v>
      </c>
      <c r="B43" s="114" t="s">
        <v>97</v>
      </c>
      <c r="C43" s="128">
        <v>44197</v>
      </c>
      <c r="D43" s="122">
        <v>175</v>
      </c>
      <c r="E43" s="129">
        <v>6.11</v>
      </c>
      <c r="F43" s="90">
        <v>175.02</v>
      </c>
      <c r="G43" s="90">
        <v>60.5</v>
      </c>
      <c r="H43" s="130">
        <v>1.0900000000000001</v>
      </c>
      <c r="I43" s="129">
        <v>0</v>
      </c>
      <c r="J43" s="90">
        <v>-4.9787999999999997</v>
      </c>
      <c r="K43" s="90">
        <v>0</v>
      </c>
      <c r="L43" s="90">
        <v>3.56</v>
      </c>
      <c r="M43" s="130">
        <v>-0.89</v>
      </c>
      <c r="N43" s="129">
        <v>-0.56999999999999995</v>
      </c>
      <c r="O43" s="118">
        <f t="shared" si="1"/>
        <v>239.84120000000004</v>
      </c>
      <c r="P43" s="90">
        <v>17.88</v>
      </c>
      <c r="Q43" s="133">
        <f t="shared" si="2"/>
        <v>257.72120000000007</v>
      </c>
      <c r="R43" s="90">
        <v>17.66</v>
      </c>
      <c r="S43" s="103">
        <f t="shared" si="0"/>
        <v>275.38120000000009</v>
      </c>
    </row>
    <row r="44" spans="1:19" ht="12" x14ac:dyDescent="0.25">
      <c r="A44" s="125" t="s">
        <v>1558</v>
      </c>
      <c r="B44" s="114" t="s">
        <v>1559</v>
      </c>
      <c r="C44" s="128">
        <v>44197</v>
      </c>
      <c r="D44" s="122">
        <v>448</v>
      </c>
      <c r="E44" s="129">
        <v>18.899999999999999</v>
      </c>
      <c r="F44" s="90">
        <v>211.43</v>
      </c>
      <c r="G44" s="90">
        <v>69.709999999999994</v>
      </c>
      <c r="H44" s="130">
        <v>1.61</v>
      </c>
      <c r="I44" s="129">
        <v>0</v>
      </c>
      <c r="J44" s="90">
        <v>0</v>
      </c>
      <c r="K44" s="90">
        <v>1.1499999999999999</v>
      </c>
      <c r="L44" s="90">
        <v>4.53</v>
      </c>
      <c r="M44" s="130">
        <v>-2.2200000000000002</v>
      </c>
      <c r="N44" s="129">
        <v>-0.82</v>
      </c>
      <c r="O44" s="118">
        <f t="shared" si="1"/>
        <v>304.28999999999996</v>
      </c>
      <c r="P44" s="90">
        <v>44.47</v>
      </c>
      <c r="Q44" s="133">
        <f t="shared" si="2"/>
        <v>348.76</v>
      </c>
      <c r="R44" s="90">
        <v>18.2</v>
      </c>
      <c r="S44" s="103">
        <f t="shared" si="0"/>
        <v>366.96</v>
      </c>
    </row>
    <row r="45" spans="1:19" ht="12" x14ac:dyDescent="0.25">
      <c r="A45" s="125" t="s">
        <v>100</v>
      </c>
      <c r="B45" s="114" t="s">
        <v>101</v>
      </c>
      <c r="C45" s="128">
        <v>44197</v>
      </c>
      <c r="D45" s="122">
        <v>100</v>
      </c>
      <c r="E45" s="129">
        <v>11.39</v>
      </c>
      <c r="F45" s="90">
        <v>141.63999999999999</v>
      </c>
      <c r="G45" s="90">
        <v>50.91</v>
      </c>
      <c r="H45" s="130">
        <v>2.23</v>
      </c>
      <c r="I45" s="129">
        <v>0</v>
      </c>
      <c r="J45" s="90">
        <v>0</v>
      </c>
      <c r="K45" s="90">
        <v>1.49</v>
      </c>
      <c r="L45" s="90">
        <v>3.11</v>
      </c>
      <c r="M45" s="130">
        <v>-1.55</v>
      </c>
      <c r="N45" s="129">
        <v>-0.5</v>
      </c>
      <c r="O45" s="118">
        <f t="shared" si="1"/>
        <v>208.71999999999997</v>
      </c>
      <c r="P45" s="90">
        <v>30.93</v>
      </c>
      <c r="Q45" s="133">
        <f t="shared" si="2"/>
        <v>239.64999999999998</v>
      </c>
      <c r="R45" s="90">
        <v>13.42</v>
      </c>
      <c r="S45" s="103">
        <f t="shared" si="0"/>
        <v>253.06999999999996</v>
      </c>
    </row>
    <row r="46" spans="1:19" ht="12" x14ac:dyDescent="0.25">
      <c r="A46" s="125" t="s">
        <v>102</v>
      </c>
      <c r="B46" s="114" t="s">
        <v>103</v>
      </c>
      <c r="C46" s="128">
        <v>44197</v>
      </c>
      <c r="D46" s="122">
        <v>122</v>
      </c>
      <c r="E46" s="129">
        <v>6.25</v>
      </c>
      <c r="F46" s="90">
        <v>120</v>
      </c>
      <c r="G46" s="90">
        <v>46.37</v>
      </c>
      <c r="H46" s="130">
        <v>3.94</v>
      </c>
      <c r="I46" s="129">
        <v>0</v>
      </c>
      <c r="J46" s="90">
        <v>0</v>
      </c>
      <c r="K46" s="90">
        <v>3.48</v>
      </c>
      <c r="L46" s="90">
        <v>2.69</v>
      </c>
      <c r="M46" s="130">
        <v>-0.64</v>
      </c>
      <c r="N46" s="129">
        <v>-0.42</v>
      </c>
      <c r="O46" s="118">
        <f t="shared" si="1"/>
        <v>181.67000000000002</v>
      </c>
      <c r="P46" s="90">
        <v>12.74</v>
      </c>
      <c r="Q46" s="133">
        <f t="shared" si="2"/>
        <v>194.41000000000003</v>
      </c>
      <c r="R46" s="90">
        <v>14.14</v>
      </c>
      <c r="S46" s="103">
        <f t="shared" si="0"/>
        <v>208.55</v>
      </c>
    </row>
    <row r="47" spans="1:19" ht="12" x14ac:dyDescent="0.25">
      <c r="A47" s="125" t="s">
        <v>104</v>
      </c>
      <c r="B47" s="114" t="s">
        <v>105</v>
      </c>
      <c r="C47" s="128">
        <v>44197</v>
      </c>
      <c r="D47" s="122">
        <v>43</v>
      </c>
      <c r="E47" s="129">
        <v>9.61</v>
      </c>
      <c r="F47" s="90">
        <v>188.2</v>
      </c>
      <c r="G47" s="90">
        <v>59.71</v>
      </c>
      <c r="H47" s="130">
        <v>0</v>
      </c>
      <c r="I47" s="129">
        <v>0</v>
      </c>
      <c r="J47" s="90">
        <v>0</v>
      </c>
      <c r="K47" s="90">
        <v>0.25</v>
      </c>
      <c r="L47" s="90">
        <v>3.86</v>
      </c>
      <c r="M47" s="130">
        <v>-0.49</v>
      </c>
      <c r="N47" s="129">
        <v>-0.72</v>
      </c>
      <c r="O47" s="118">
        <f t="shared" si="1"/>
        <v>260.41999999999996</v>
      </c>
      <c r="P47" s="90">
        <v>9.84</v>
      </c>
      <c r="Q47" s="133">
        <f t="shared" si="2"/>
        <v>270.25999999999993</v>
      </c>
      <c r="R47" s="90">
        <v>15.53</v>
      </c>
      <c r="S47" s="103">
        <f t="shared" si="0"/>
        <v>285.78999999999991</v>
      </c>
    </row>
    <row r="48" spans="1:19" ht="12" x14ac:dyDescent="0.25">
      <c r="A48" s="125" t="s">
        <v>106</v>
      </c>
      <c r="B48" s="114" t="s">
        <v>107</v>
      </c>
      <c r="C48" s="128">
        <v>44197</v>
      </c>
      <c r="D48" s="122">
        <v>200</v>
      </c>
      <c r="E48" s="129">
        <v>9</v>
      </c>
      <c r="F48" s="90">
        <v>144.51</v>
      </c>
      <c r="G48" s="90">
        <v>58.41</v>
      </c>
      <c r="H48" s="130">
        <v>0.38</v>
      </c>
      <c r="I48" s="129">
        <v>0</v>
      </c>
      <c r="J48" s="90">
        <v>0</v>
      </c>
      <c r="K48" s="90">
        <v>7.0000000000000007E-2</v>
      </c>
      <c r="L48" s="90">
        <v>3.18</v>
      </c>
      <c r="M48" s="130">
        <v>-0.9</v>
      </c>
      <c r="N48" s="129">
        <v>-0.7</v>
      </c>
      <c r="O48" s="118">
        <f t="shared" si="1"/>
        <v>213.95</v>
      </c>
      <c r="P48" s="90">
        <v>17.97</v>
      </c>
      <c r="Q48" s="133">
        <f t="shared" si="2"/>
        <v>231.92</v>
      </c>
      <c r="R48" s="90">
        <v>16</v>
      </c>
      <c r="S48" s="103">
        <f t="shared" si="0"/>
        <v>247.92</v>
      </c>
    </row>
    <row r="49" spans="1:19" ht="12" x14ac:dyDescent="0.25">
      <c r="A49" s="125" t="s">
        <v>108</v>
      </c>
      <c r="B49" s="114" t="s">
        <v>109</v>
      </c>
      <c r="C49" s="128">
        <v>44197</v>
      </c>
      <c r="D49" s="122">
        <v>120</v>
      </c>
      <c r="E49" s="129">
        <v>8.64</v>
      </c>
      <c r="F49" s="90">
        <v>143.38</v>
      </c>
      <c r="G49" s="90">
        <v>55.75</v>
      </c>
      <c r="H49" s="130">
        <v>2.38</v>
      </c>
      <c r="I49" s="129">
        <v>0</v>
      </c>
      <c r="J49" s="90">
        <v>-3.593</v>
      </c>
      <c r="K49" s="90">
        <v>0.06</v>
      </c>
      <c r="L49" s="90">
        <v>3.09</v>
      </c>
      <c r="M49" s="130">
        <v>-0.72</v>
      </c>
      <c r="N49" s="129">
        <v>-0.49</v>
      </c>
      <c r="O49" s="118">
        <f t="shared" si="1"/>
        <v>208.49699999999999</v>
      </c>
      <c r="P49" s="90">
        <v>14.45</v>
      </c>
      <c r="Q49" s="133">
        <f t="shared" si="2"/>
        <v>222.94699999999997</v>
      </c>
      <c r="R49" s="90">
        <v>12.63</v>
      </c>
      <c r="S49" s="103">
        <f t="shared" si="0"/>
        <v>235.57699999999997</v>
      </c>
    </row>
    <row r="50" spans="1:19" ht="12" x14ac:dyDescent="0.25">
      <c r="A50" s="125" t="s">
        <v>110</v>
      </c>
      <c r="B50" s="114" t="s">
        <v>111</v>
      </c>
      <c r="C50" s="128">
        <v>44197</v>
      </c>
      <c r="D50" s="122">
        <v>120</v>
      </c>
      <c r="E50" s="129">
        <v>9.8699999999999992</v>
      </c>
      <c r="F50" s="90">
        <v>108.52</v>
      </c>
      <c r="G50" s="90">
        <v>49.19</v>
      </c>
      <c r="H50" s="130">
        <v>3.76</v>
      </c>
      <c r="I50" s="129">
        <v>0</v>
      </c>
      <c r="J50" s="90">
        <v>0</v>
      </c>
      <c r="K50" s="90">
        <v>2.66</v>
      </c>
      <c r="L50" s="90">
        <v>2.6</v>
      </c>
      <c r="M50" s="130">
        <v>-0.49</v>
      </c>
      <c r="N50" s="129">
        <v>-0.38</v>
      </c>
      <c r="O50" s="118">
        <f t="shared" si="1"/>
        <v>175.72999999999996</v>
      </c>
      <c r="P50" s="90">
        <v>9.84</v>
      </c>
      <c r="Q50" s="133">
        <f t="shared" si="2"/>
        <v>185.56999999999996</v>
      </c>
      <c r="R50" s="90">
        <v>11.35</v>
      </c>
      <c r="S50" s="103">
        <f t="shared" si="0"/>
        <v>196.91999999999996</v>
      </c>
    </row>
    <row r="51" spans="1:19" ht="12" x14ac:dyDescent="0.25">
      <c r="A51" s="125" t="s">
        <v>112</v>
      </c>
      <c r="B51" s="114" t="s">
        <v>113</v>
      </c>
      <c r="C51" s="128">
        <v>44197</v>
      </c>
      <c r="D51" s="122">
        <v>120</v>
      </c>
      <c r="E51" s="129">
        <v>10.76</v>
      </c>
      <c r="F51" s="90">
        <v>166.27</v>
      </c>
      <c r="G51" s="90">
        <v>57.05</v>
      </c>
      <c r="H51" s="130">
        <v>1.92</v>
      </c>
      <c r="I51" s="129">
        <v>0</v>
      </c>
      <c r="J51" s="90">
        <v>0</v>
      </c>
      <c r="K51" s="90">
        <v>5.66</v>
      </c>
      <c r="L51" s="90">
        <v>3.62</v>
      </c>
      <c r="M51" s="130">
        <v>-0.82</v>
      </c>
      <c r="N51" s="129">
        <v>-0.62</v>
      </c>
      <c r="O51" s="118">
        <f t="shared" si="1"/>
        <v>243.83999999999997</v>
      </c>
      <c r="P51" s="90">
        <v>16.37</v>
      </c>
      <c r="Q51" s="133">
        <f t="shared" si="2"/>
        <v>260.20999999999998</v>
      </c>
      <c r="R51" s="90">
        <v>16.149999999999999</v>
      </c>
      <c r="S51" s="103">
        <f t="shared" si="0"/>
        <v>276.35999999999996</v>
      </c>
    </row>
    <row r="52" spans="1:19" ht="12" x14ac:dyDescent="0.25">
      <c r="A52" s="125" t="s">
        <v>1560</v>
      </c>
      <c r="B52" s="114" t="s">
        <v>1561</v>
      </c>
      <c r="C52" s="128">
        <v>44197</v>
      </c>
      <c r="D52" s="122">
        <v>440</v>
      </c>
      <c r="E52" s="129">
        <v>6.56</v>
      </c>
      <c r="F52" s="90">
        <v>168.25</v>
      </c>
      <c r="G52" s="90">
        <v>59.1</v>
      </c>
      <c r="H52" s="130">
        <v>2.78</v>
      </c>
      <c r="I52" s="129">
        <v>0</v>
      </c>
      <c r="J52" s="90">
        <v>0</v>
      </c>
      <c r="K52" s="90">
        <v>1.81</v>
      </c>
      <c r="L52" s="90">
        <v>3.57</v>
      </c>
      <c r="M52" s="130">
        <v>-0.86</v>
      </c>
      <c r="N52" s="129">
        <v>-0.54</v>
      </c>
      <c r="O52" s="118">
        <f t="shared" si="1"/>
        <v>240.67</v>
      </c>
      <c r="P52" s="90">
        <v>17.22</v>
      </c>
      <c r="Q52" s="133">
        <f t="shared" si="2"/>
        <v>257.89</v>
      </c>
      <c r="R52" s="90">
        <v>14.53</v>
      </c>
      <c r="S52" s="103">
        <f t="shared" si="0"/>
        <v>272.41999999999996</v>
      </c>
    </row>
    <row r="53" spans="1:19" ht="12" x14ac:dyDescent="0.25">
      <c r="A53" s="125" t="s">
        <v>124</v>
      </c>
      <c r="B53" s="114" t="s">
        <v>125</v>
      </c>
      <c r="C53" s="128">
        <v>44197</v>
      </c>
      <c r="D53" s="122">
        <v>504</v>
      </c>
      <c r="E53" s="129">
        <v>38.07</v>
      </c>
      <c r="F53" s="90">
        <v>256.58</v>
      </c>
      <c r="G53" s="90">
        <v>68.400000000000006</v>
      </c>
      <c r="H53" s="130">
        <v>1.63</v>
      </c>
      <c r="I53" s="129">
        <v>0</v>
      </c>
      <c r="J53" s="90">
        <v>-8.4282000000000004</v>
      </c>
      <c r="K53" s="90">
        <v>7.79</v>
      </c>
      <c r="L53" s="90">
        <v>5.45</v>
      </c>
      <c r="M53" s="130">
        <v>-2.34</v>
      </c>
      <c r="N53" s="129">
        <v>-0.74</v>
      </c>
      <c r="O53" s="118">
        <f t="shared" si="1"/>
        <v>366.41179999999997</v>
      </c>
      <c r="P53" s="90">
        <v>46.76</v>
      </c>
      <c r="Q53" s="133">
        <f t="shared" si="2"/>
        <v>413.17179999999996</v>
      </c>
      <c r="R53" s="90">
        <v>24.44</v>
      </c>
      <c r="S53" s="103">
        <f t="shared" si="0"/>
        <v>437.61179999999996</v>
      </c>
    </row>
    <row r="54" spans="1:19" ht="12" x14ac:dyDescent="0.25">
      <c r="A54" s="125" t="s">
        <v>1709</v>
      </c>
      <c r="B54" s="114" t="s">
        <v>127</v>
      </c>
      <c r="C54" s="128">
        <v>44197</v>
      </c>
      <c r="D54" s="122">
        <v>131</v>
      </c>
      <c r="E54" s="129">
        <v>10.95</v>
      </c>
      <c r="F54" s="90">
        <v>183.93</v>
      </c>
      <c r="G54" s="90">
        <v>56.07</v>
      </c>
      <c r="H54" s="130">
        <v>1.98</v>
      </c>
      <c r="I54" s="129">
        <v>0</v>
      </c>
      <c r="J54" s="90">
        <v>0</v>
      </c>
      <c r="K54" s="90">
        <v>0.01</v>
      </c>
      <c r="L54" s="90">
        <v>3.79</v>
      </c>
      <c r="M54" s="130">
        <v>-0.83</v>
      </c>
      <c r="N54" s="129">
        <v>-0.47</v>
      </c>
      <c r="O54" s="118">
        <f t="shared" si="1"/>
        <v>255.42999999999995</v>
      </c>
      <c r="P54" s="90">
        <v>16.5</v>
      </c>
      <c r="Q54" s="133">
        <f t="shared" si="2"/>
        <v>271.92999999999995</v>
      </c>
      <c r="R54" s="90">
        <v>14.42</v>
      </c>
      <c r="S54" s="103">
        <f t="shared" si="0"/>
        <v>286.34999999999997</v>
      </c>
    </row>
    <row r="55" spans="1:19" ht="12" x14ac:dyDescent="0.25">
      <c r="A55" s="125" t="s">
        <v>128</v>
      </c>
      <c r="B55" s="114" t="s">
        <v>129</v>
      </c>
      <c r="C55" s="128">
        <v>44197</v>
      </c>
      <c r="D55" s="122">
        <v>200</v>
      </c>
      <c r="E55" s="129">
        <v>9.57</v>
      </c>
      <c r="F55" s="90">
        <v>147.07</v>
      </c>
      <c r="G55" s="90">
        <v>58.56</v>
      </c>
      <c r="H55" s="130">
        <v>1.54</v>
      </c>
      <c r="I55" s="129">
        <v>0</v>
      </c>
      <c r="J55" s="90">
        <v>0</v>
      </c>
      <c r="K55" s="90">
        <v>0.11</v>
      </c>
      <c r="L55" s="90">
        <v>3.25</v>
      </c>
      <c r="M55" s="130">
        <v>-0.63</v>
      </c>
      <c r="N55" s="129">
        <v>-0.49</v>
      </c>
      <c r="O55" s="118">
        <f t="shared" si="1"/>
        <v>218.98</v>
      </c>
      <c r="P55" s="90">
        <v>12.65</v>
      </c>
      <c r="Q55" s="133">
        <f t="shared" si="2"/>
        <v>231.63</v>
      </c>
      <c r="R55" s="90">
        <v>14.84</v>
      </c>
      <c r="S55" s="103">
        <f t="shared" si="0"/>
        <v>246.47</v>
      </c>
    </row>
    <row r="56" spans="1:19" ht="12" x14ac:dyDescent="0.25">
      <c r="A56" s="125" t="s">
        <v>130</v>
      </c>
      <c r="B56" s="114" t="s">
        <v>131</v>
      </c>
      <c r="C56" s="128">
        <v>44197</v>
      </c>
      <c r="D56" s="122">
        <v>356</v>
      </c>
      <c r="E56" s="129">
        <v>7.37</v>
      </c>
      <c r="F56" s="90">
        <v>141.43</v>
      </c>
      <c r="G56" s="90">
        <v>61.24</v>
      </c>
      <c r="H56" s="130">
        <v>3.47</v>
      </c>
      <c r="I56" s="129">
        <v>0</v>
      </c>
      <c r="J56" s="90">
        <v>0</v>
      </c>
      <c r="K56" s="90">
        <v>2.42</v>
      </c>
      <c r="L56" s="90">
        <v>3.23</v>
      </c>
      <c r="M56" s="130">
        <v>-0.59</v>
      </c>
      <c r="N56" s="129">
        <v>-0.45</v>
      </c>
      <c r="O56" s="118">
        <f t="shared" si="1"/>
        <v>218.12</v>
      </c>
      <c r="P56" s="90">
        <v>11.83</v>
      </c>
      <c r="Q56" s="133">
        <f t="shared" si="2"/>
        <v>229.95000000000002</v>
      </c>
      <c r="R56" s="90">
        <v>14.41</v>
      </c>
      <c r="S56" s="103">
        <f t="shared" si="0"/>
        <v>244.36</v>
      </c>
    </row>
    <row r="57" spans="1:19" ht="12" x14ac:dyDescent="0.25">
      <c r="A57" s="125" t="s">
        <v>132</v>
      </c>
      <c r="B57" s="114" t="s">
        <v>133</v>
      </c>
      <c r="C57" s="128">
        <v>44197</v>
      </c>
      <c r="D57" s="122">
        <v>80</v>
      </c>
      <c r="E57" s="129">
        <v>8.01</v>
      </c>
      <c r="F57" s="90">
        <v>114.09</v>
      </c>
      <c r="G57" s="90">
        <v>51.62</v>
      </c>
      <c r="H57" s="130">
        <v>1.42</v>
      </c>
      <c r="I57" s="129">
        <v>0</v>
      </c>
      <c r="J57" s="90">
        <v>0</v>
      </c>
      <c r="K57" s="90">
        <v>3.12</v>
      </c>
      <c r="L57" s="90">
        <v>2.67</v>
      </c>
      <c r="M57" s="130">
        <v>-0.42</v>
      </c>
      <c r="N57" s="129">
        <v>-0.43</v>
      </c>
      <c r="O57" s="118">
        <f t="shared" si="1"/>
        <v>180.07999999999998</v>
      </c>
      <c r="P57" s="90">
        <v>8.3800000000000008</v>
      </c>
      <c r="Q57" s="133">
        <f t="shared" si="2"/>
        <v>188.45999999999998</v>
      </c>
      <c r="R57" s="90">
        <v>12.32</v>
      </c>
      <c r="S57" s="103">
        <f t="shared" si="0"/>
        <v>200.77999999999997</v>
      </c>
    </row>
    <row r="58" spans="1:19" ht="12" x14ac:dyDescent="0.25">
      <c r="A58" s="125" t="s">
        <v>138</v>
      </c>
      <c r="B58" s="114" t="s">
        <v>139</v>
      </c>
      <c r="C58" s="128">
        <v>44197</v>
      </c>
      <c r="D58" s="122">
        <v>200</v>
      </c>
      <c r="E58" s="129">
        <v>8.67</v>
      </c>
      <c r="F58" s="90">
        <v>191.32</v>
      </c>
      <c r="G58" s="90">
        <v>60.21</v>
      </c>
      <c r="H58" s="130">
        <v>1.85</v>
      </c>
      <c r="I58" s="129">
        <v>0</v>
      </c>
      <c r="J58" s="90">
        <v>0</v>
      </c>
      <c r="K58" s="90">
        <v>5.52</v>
      </c>
      <c r="L58" s="90">
        <v>4</v>
      </c>
      <c r="M58" s="130">
        <v>-1.31</v>
      </c>
      <c r="N58" s="129">
        <v>-0.76</v>
      </c>
      <c r="O58" s="118">
        <f t="shared" si="1"/>
        <v>269.5</v>
      </c>
      <c r="P58" s="90">
        <v>26.29</v>
      </c>
      <c r="Q58" s="133">
        <f t="shared" si="2"/>
        <v>295.79000000000002</v>
      </c>
      <c r="R58" s="90">
        <v>18.64</v>
      </c>
      <c r="S58" s="103">
        <f t="shared" si="0"/>
        <v>314.43</v>
      </c>
    </row>
    <row r="59" spans="1:19" ht="12" x14ac:dyDescent="0.25">
      <c r="A59" s="125" t="s">
        <v>1506</v>
      </c>
      <c r="B59" s="114" t="s">
        <v>1507</v>
      </c>
      <c r="C59" s="128">
        <v>44197</v>
      </c>
      <c r="D59" s="122">
        <v>199</v>
      </c>
      <c r="E59" s="129">
        <v>21.18</v>
      </c>
      <c r="F59" s="90">
        <v>209.68</v>
      </c>
      <c r="G59" s="90">
        <v>59.68</v>
      </c>
      <c r="H59" s="130">
        <v>1.1100000000000001</v>
      </c>
      <c r="I59" s="129">
        <v>0</v>
      </c>
      <c r="J59" s="90">
        <v>0</v>
      </c>
      <c r="K59" s="90">
        <v>0</v>
      </c>
      <c r="L59" s="90">
        <v>4.3600000000000003</v>
      </c>
      <c r="M59" s="130">
        <v>-1.64</v>
      </c>
      <c r="N59" s="129">
        <v>-0.79</v>
      </c>
      <c r="O59" s="118">
        <f t="shared" si="1"/>
        <v>293.58000000000004</v>
      </c>
      <c r="P59" s="90">
        <v>28.69</v>
      </c>
      <c r="Q59" s="133">
        <f t="shared" si="2"/>
        <v>322.27000000000004</v>
      </c>
      <c r="R59" s="90">
        <v>21.43</v>
      </c>
      <c r="S59" s="103">
        <f t="shared" si="0"/>
        <v>343.70000000000005</v>
      </c>
    </row>
    <row r="60" spans="1:19" ht="12" x14ac:dyDescent="0.25">
      <c r="A60" s="125" t="s">
        <v>140</v>
      </c>
      <c r="B60" s="114" t="s">
        <v>141</v>
      </c>
      <c r="C60" s="128">
        <v>44197</v>
      </c>
      <c r="D60" s="122">
        <v>240</v>
      </c>
      <c r="E60" s="129">
        <v>6.73</v>
      </c>
      <c r="F60" s="90">
        <v>216.54</v>
      </c>
      <c r="G60" s="90">
        <v>58.11</v>
      </c>
      <c r="H60" s="130">
        <v>1.08</v>
      </c>
      <c r="I60" s="129">
        <v>0</v>
      </c>
      <c r="J60" s="90">
        <v>0</v>
      </c>
      <c r="K60" s="90">
        <v>0.63</v>
      </c>
      <c r="L60" s="90">
        <v>4.24</v>
      </c>
      <c r="M60" s="130">
        <v>-0.51</v>
      </c>
      <c r="N60" s="129">
        <v>-0.54</v>
      </c>
      <c r="O60" s="118">
        <f t="shared" si="1"/>
        <v>286.27999999999997</v>
      </c>
      <c r="P60" s="90">
        <v>10.119999999999999</v>
      </c>
      <c r="Q60" s="133">
        <f t="shared" si="2"/>
        <v>296.39999999999998</v>
      </c>
      <c r="R60" s="90">
        <v>15.15</v>
      </c>
      <c r="S60" s="103">
        <f t="shared" si="0"/>
        <v>311.54999999999995</v>
      </c>
    </row>
    <row r="61" spans="1:19" ht="12" x14ac:dyDescent="0.25">
      <c r="A61" s="125" t="s">
        <v>142</v>
      </c>
      <c r="B61" s="114" t="s">
        <v>1562</v>
      </c>
      <c r="C61" s="128">
        <v>44197</v>
      </c>
      <c r="D61" s="122">
        <v>240</v>
      </c>
      <c r="E61" s="129">
        <v>27.58</v>
      </c>
      <c r="F61" s="90">
        <v>153.29</v>
      </c>
      <c r="G61" s="90">
        <v>60.19</v>
      </c>
      <c r="H61" s="130">
        <v>2.5499999999999998</v>
      </c>
      <c r="I61" s="129">
        <v>0</v>
      </c>
      <c r="J61" s="90">
        <v>0</v>
      </c>
      <c r="K61" s="90">
        <v>0</v>
      </c>
      <c r="L61" s="90">
        <v>3.64</v>
      </c>
      <c r="M61" s="130">
        <v>-0.44</v>
      </c>
      <c r="N61" s="129">
        <v>-0.71</v>
      </c>
      <c r="O61" s="118">
        <f t="shared" si="1"/>
        <v>246.1</v>
      </c>
      <c r="P61" s="90">
        <v>8.81</v>
      </c>
      <c r="Q61" s="133">
        <f t="shared" si="2"/>
        <v>254.91</v>
      </c>
      <c r="R61" s="90">
        <v>25.45</v>
      </c>
      <c r="S61" s="103">
        <f t="shared" si="0"/>
        <v>280.36</v>
      </c>
    </row>
    <row r="62" spans="1:19" ht="12" x14ac:dyDescent="0.25">
      <c r="A62" s="125" t="s">
        <v>144</v>
      </c>
      <c r="B62" s="114" t="s">
        <v>145</v>
      </c>
      <c r="C62" s="128">
        <v>44197</v>
      </c>
      <c r="D62" s="122">
        <v>160</v>
      </c>
      <c r="E62" s="129">
        <v>14.03</v>
      </c>
      <c r="F62" s="90">
        <v>178.85</v>
      </c>
      <c r="G62" s="90">
        <v>60.81</v>
      </c>
      <c r="H62" s="130">
        <v>1.48</v>
      </c>
      <c r="I62" s="129">
        <v>0</v>
      </c>
      <c r="J62" s="90">
        <v>0</v>
      </c>
      <c r="K62" s="90">
        <v>0.3</v>
      </c>
      <c r="L62" s="90">
        <v>3.82</v>
      </c>
      <c r="M62" s="130">
        <v>-0.91</v>
      </c>
      <c r="N62" s="129">
        <v>-0.83</v>
      </c>
      <c r="O62" s="118">
        <f t="shared" si="1"/>
        <v>257.55</v>
      </c>
      <c r="P62" s="90">
        <v>18.13</v>
      </c>
      <c r="Q62" s="133">
        <f t="shared" si="2"/>
        <v>275.68</v>
      </c>
      <c r="R62" s="90">
        <v>19.010000000000002</v>
      </c>
      <c r="S62" s="103">
        <f t="shared" si="0"/>
        <v>294.69</v>
      </c>
    </row>
    <row r="63" spans="1:19" ht="12" x14ac:dyDescent="0.25">
      <c r="A63" s="125" t="s">
        <v>146</v>
      </c>
      <c r="B63" s="114" t="s">
        <v>147</v>
      </c>
      <c r="C63" s="128">
        <v>44197</v>
      </c>
      <c r="D63" s="122">
        <v>298</v>
      </c>
      <c r="E63" s="129">
        <v>13.12</v>
      </c>
      <c r="F63" s="90">
        <v>183.26</v>
      </c>
      <c r="G63" s="90">
        <v>59.79</v>
      </c>
      <c r="H63" s="130">
        <v>4.53</v>
      </c>
      <c r="I63" s="129">
        <v>0</v>
      </c>
      <c r="J63" s="90">
        <v>0</v>
      </c>
      <c r="K63" s="90">
        <v>0.56000000000000005</v>
      </c>
      <c r="L63" s="90">
        <v>3.91</v>
      </c>
      <c r="M63" s="130">
        <v>-1.1000000000000001</v>
      </c>
      <c r="N63" s="129">
        <v>-0.64</v>
      </c>
      <c r="O63" s="118">
        <f t="shared" si="1"/>
        <v>263.43</v>
      </c>
      <c r="P63" s="90">
        <v>21.93</v>
      </c>
      <c r="Q63" s="133">
        <f t="shared" si="2"/>
        <v>285.36</v>
      </c>
      <c r="R63" s="90">
        <v>17.09</v>
      </c>
      <c r="S63" s="103">
        <f t="shared" si="0"/>
        <v>302.45</v>
      </c>
    </row>
    <row r="64" spans="1:19" ht="12" x14ac:dyDescent="0.25">
      <c r="A64" s="125" t="s">
        <v>148</v>
      </c>
      <c r="B64" s="114" t="s">
        <v>149</v>
      </c>
      <c r="C64" s="128">
        <v>44197</v>
      </c>
      <c r="D64" s="122">
        <v>215</v>
      </c>
      <c r="E64" s="129">
        <v>5.82</v>
      </c>
      <c r="F64" s="90">
        <v>219.73</v>
      </c>
      <c r="G64" s="90">
        <v>59.62</v>
      </c>
      <c r="H64" s="130">
        <v>0.51</v>
      </c>
      <c r="I64" s="129">
        <v>0</v>
      </c>
      <c r="J64" s="90">
        <v>-6.0804</v>
      </c>
      <c r="K64" s="90">
        <v>6.09</v>
      </c>
      <c r="L64" s="90">
        <v>4.32</v>
      </c>
      <c r="M64" s="130">
        <v>-5.97</v>
      </c>
      <c r="N64" s="129">
        <v>-0.72</v>
      </c>
      <c r="O64" s="118">
        <f t="shared" si="1"/>
        <v>283.31959999999987</v>
      </c>
      <c r="P64" s="90">
        <v>64.61</v>
      </c>
      <c r="Q64" s="133">
        <f t="shared" si="2"/>
        <v>347.92959999999988</v>
      </c>
      <c r="R64" s="90">
        <v>17.96</v>
      </c>
      <c r="S64" s="103">
        <f t="shared" si="0"/>
        <v>365.88959999999986</v>
      </c>
    </row>
    <row r="65" spans="1:19" ht="12" x14ac:dyDescent="0.25">
      <c r="A65" s="125" t="s">
        <v>1383</v>
      </c>
      <c r="B65" s="114" t="s">
        <v>1384</v>
      </c>
      <c r="C65" s="128">
        <v>44197</v>
      </c>
      <c r="D65" s="122">
        <v>240</v>
      </c>
      <c r="E65" s="129">
        <v>9.75</v>
      </c>
      <c r="F65" s="90">
        <v>172.51</v>
      </c>
      <c r="G65" s="90">
        <v>59.56</v>
      </c>
      <c r="H65" s="130">
        <v>2.02</v>
      </c>
      <c r="I65" s="129">
        <v>0</v>
      </c>
      <c r="J65" s="90">
        <v>0</v>
      </c>
      <c r="K65" s="90">
        <v>0</v>
      </c>
      <c r="L65" s="90">
        <v>3.65</v>
      </c>
      <c r="M65" s="130">
        <v>-1.1399999999999999</v>
      </c>
      <c r="N65" s="129">
        <v>-0.65</v>
      </c>
      <c r="O65" s="118">
        <f t="shared" si="1"/>
        <v>245.70000000000002</v>
      </c>
      <c r="P65" s="90">
        <v>22.7</v>
      </c>
      <c r="Q65" s="133">
        <f t="shared" si="2"/>
        <v>268.40000000000003</v>
      </c>
      <c r="R65" s="90">
        <v>14.65</v>
      </c>
      <c r="S65" s="103">
        <f t="shared" si="0"/>
        <v>283.05</v>
      </c>
    </row>
    <row r="66" spans="1:19" ht="12" x14ac:dyDescent="0.25">
      <c r="A66" s="125" t="s">
        <v>150</v>
      </c>
      <c r="B66" s="114" t="s">
        <v>151</v>
      </c>
      <c r="C66" s="128">
        <v>44197</v>
      </c>
      <c r="D66" s="122">
        <v>120</v>
      </c>
      <c r="E66" s="129">
        <v>11.9</v>
      </c>
      <c r="F66" s="90">
        <v>148</v>
      </c>
      <c r="G66" s="90">
        <v>59.56</v>
      </c>
      <c r="H66" s="130">
        <v>2.17</v>
      </c>
      <c r="I66" s="129">
        <v>0</v>
      </c>
      <c r="J66" s="90">
        <v>0</v>
      </c>
      <c r="K66" s="90">
        <v>0.87</v>
      </c>
      <c r="L66" s="90">
        <v>3.33</v>
      </c>
      <c r="M66" s="130">
        <v>-0.83</v>
      </c>
      <c r="N66" s="129">
        <v>-0.7</v>
      </c>
      <c r="O66" s="118">
        <f t="shared" si="1"/>
        <v>224.3</v>
      </c>
      <c r="P66" s="90">
        <v>16.59</v>
      </c>
      <c r="Q66" s="133">
        <f t="shared" si="2"/>
        <v>240.89000000000001</v>
      </c>
      <c r="R66" s="90">
        <v>9.23</v>
      </c>
      <c r="S66" s="103">
        <f t="shared" si="0"/>
        <v>250.12</v>
      </c>
    </row>
    <row r="67" spans="1:19" ht="12" x14ac:dyDescent="0.25">
      <c r="A67" s="125" t="s">
        <v>152</v>
      </c>
      <c r="B67" s="114" t="s">
        <v>153</v>
      </c>
      <c r="C67" s="128">
        <v>44197</v>
      </c>
      <c r="D67" s="122">
        <v>140</v>
      </c>
      <c r="E67" s="129">
        <v>7.06</v>
      </c>
      <c r="F67" s="90">
        <v>225.67</v>
      </c>
      <c r="G67" s="90">
        <v>58.38</v>
      </c>
      <c r="H67" s="130">
        <v>2.15</v>
      </c>
      <c r="I67" s="129">
        <v>0</v>
      </c>
      <c r="J67" s="90">
        <v>0</v>
      </c>
      <c r="K67" s="90">
        <v>1.19</v>
      </c>
      <c r="L67" s="90">
        <v>4.41</v>
      </c>
      <c r="M67" s="130">
        <v>-0.65</v>
      </c>
      <c r="N67" s="129">
        <v>-0.56000000000000005</v>
      </c>
      <c r="O67" s="118">
        <f t="shared" si="1"/>
        <v>297.65000000000003</v>
      </c>
      <c r="P67" s="90">
        <v>13.09</v>
      </c>
      <c r="Q67" s="133">
        <f t="shared" si="2"/>
        <v>310.74</v>
      </c>
      <c r="R67" s="90">
        <v>14.97</v>
      </c>
      <c r="S67" s="103">
        <f t="shared" si="0"/>
        <v>325.71000000000004</v>
      </c>
    </row>
    <row r="68" spans="1:19" ht="12" x14ac:dyDescent="0.25">
      <c r="A68" s="125" t="s">
        <v>1563</v>
      </c>
      <c r="B68" s="114" t="s">
        <v>1508</v>
      </c>
      <c r="C68" s="128">
        <v>44197</v>
      </c>
      <c r="D68" s="122">
        <v>353</v>
      </c>
      <c r="E68" s="129">
        <v>4.75</v>
      </c>
      <c r="F68" s="90">
        <v>216.05</v>
      </c>
      <c r="G68" s="90">
        <v>68.040000000000006</v>
      </c>
      <c r="H68" s="130">
        <v>2.02</v>
      </c>
      <c r="I68" s="129">
        <v>0</v>
      </c>
      <c r="J68" s="90">
        <v>0</v>
      </c>
      <c r="K68" s="90">
        <v>0.01</v>
      </c>
      <c r="L68" s="90">
        <v>4.3499999999999996</v>
      </c>
      <c r="M68" s="130">
        <v>-0.69</v>
      </c>
      <c r="N68" s="129">
        <v>-0.71</v>
      </c>
      <c r="O68" s="118">
        <f t="shared" si="1"/>
        <v>293.82000000000005</v>
      </c>
      <c r="P68" s="90">
        <v>13.74</v>
      </c>
      <c r="Q68" s="133">
        <f t="shared" si="2"/>
        <v>307.56000000000006</v>
      </c>
      <c r="R68" s="90">
        <v>22.41</v>
      </c>
      <c r="S68" s="103">
        <f t="shared" si="0"/>
        <v>329.97000000000008</v>
      </c>
    </row>
    <row r="69" spans="1:19" ht="12" x14ac:dyDescent="0.25">
      <c r="A69" s="125" t="s">
        <v>154</v>
      </c>
      <c r="B69" s="114" t="s">
        <v>155</v>
      </c>
      <c r="C69" s="128">
        <v>44197</v>
      </c>
      <c r="D69" s="122">
        <v>240</v>
      </c>
      <c r="E69" s="129">
        <v>10.52</v>
      </c>
      <c r="F69" s="90">
        <v>109.38</v>
      </c>
      <c r="G69" s="90">
        <v>48.68</v>
      </c>
      <c r="H69" s="130">
        <v>1.1200000000000001</v>
      </c>
      <c r="I69" s="129">
        <v>0</v>
      </c>
      <c r="J69" s="90">
        <v>0</v>
      </c>
      <c r="K69" s="90">
        <v>1.79</v>
      </c>
      <c r="L69" s="90">
        <v>2.56</v>
      </c>
      <c r="M69" s="130">
        <v>-0.54</v>
      </c>
      <c r="N69" s="129">
        <v>-0.43</v>
      </c>
      <c r="O69" s="118">
        <f t="shared" si="1"/>
        <v>173.07999999999998</v>
      </c>
      <c r="P69" s="90">
        <v>10.8</v>
      </c>
      <c r="Q69" s="133">
        <f t="shared" si="2"/>
        <v>183.88</v>
      </c>
      <c r="R69" s="90">
        <v>16.11</v>
      </c>
      <c r="S69" s="103">
        <f t="shared" si="0"/>
        <v>199.99</v>
      </c>
    </row>
    <row r="70" spans="1:19" ht="12" x14ac:dyDescent="0.25">
      <c r="A70" s="125" t="s">
        <v>1714</v>
      </c>
      <c r="B70" s="114" t="s">
        <v>157</v>
      </c>
      <c r="C70" s="128">
        <v>44197</v>
      </c>
      <c r="D70" s="122">
        <v>240</v>
      </c>
      <c r="E70" s="129">
        <v>19.399999999999999</v>
      </c>
      <c r="F70" s="90">
        <v>184.8</v>
      </c>
      <c r="G70" s="90">
        <v>59.1</v>
      </c>
      <c r="H70" s="130">
        <v>1.26</v>
      </c>
      <c r="I70" s="129">
        <v>0</v>
      </c>
      <c r="J70" s="90">
        <v>0</v>
      </c>
      <c r="K70" s="90">
        <v>0</v>
      </c>
      <c r="L70" s="90">
        <v>3.96</v>
      </c>
      <c r="M70" s="130">
        <v>-2.58</v>
      </c>
      <c r="N70" s="129">
        <v>-0.73</v>
      </c>
      <c r="O70" s="118">
        <f t="shared" si="1"/>
        <v>265.20999999999998</v>
      </c>
      <c r="P70" s="90">
        <v>51.68</v>
      </c>
      <c r="Q70" s="133">
        <f t="shared" si="2"/>
        <v>316.89</v>
      </c>
      <c r="R70" s="90">
        <v>15.83</v>
      </c>
      <c r="S70" s="103">
        <f t="shared" si="0"/>
        <v>332.71999999999997</v>
      </c>
    </row>
    <row r="71" spans="1:19" ht="12" x14ac:dyDescent="0.25">
      <c r="A71" s="125" t="s">
        <v>1432</v>
      </c>
      <c r="B71" s="114" t="s">
        <v>1449</v>
      </c>
      <c r="C71" s="128">
        <v>44197</v>
      </c>
      <c r="D71" s="122">
        <v>200</v>
      </c>
      <c r="E71" s="129">
        <v>7.22</v>
      </c>
      <c r="F71" s="90">
        <v>136.31</v>
      </c>
      <c r="G71" s="90">
        <v>50.4</v>
      </c>
      <c r="H71" s="130">
        <v>44.28</v>
      </c>
      <c r="I71" s="129">
        <v>0</v>
      </c>
      <c r="J71" s="90">
        <v>-5.3044000000000002</v>
      </c>
      <c r="K71" s="90">
        <v>1.34</v>
      </c>
      <c r="L71" s="90">
        <v>3.51</v>
      </c>
      <c r="M71" s="130">
        <v>-1.32</v>
      </c>
      <c r="N71" s="129">
        <v>-0.37</v>
      </c>
      <c r="O71" s="118">
        <f t="shared" si="1"/>
        <v>236.06560000000002</v>
      </c>
      <c r="P71" s="90">
        <v>26.47</v>
      </c>
      <c r="Q71" s="133">
        <f t="shared" si="2"/>
        <v>262.53560000000004</v>
      </c>
      <c r="R71" s="90">
        <v>16.760000000000002</v>
      </c>
      <c r="S71" s="103">
        <f t="shared" si="0"/>
        <v>279.29560000000004</v>
      </c>
    </row>
    <row r="72" spans="1:19" ht="12" x14ac:dyDescent="0.25">
      <c r="A72" s="125" t="s">
        <v>158</v>
      </c>
      <c r="B72" s="114" t="s">
        <v>159</v>
      </c>
      <c r="C72" s="128">
        <v>44197</v>
      </c>
      <c r="D72" s="122">
        <v>225</v>
      </c>
      <c r="E72" s="129">
        <v>8</v>
      </c>
      <c r="F72" s="90">
        <v>205.89</v>
      </c>
      <c r="G72" s="90">
        <v>60.06</v>
      </c>
      <c r="H72" s="130">
        <v>1.58</v>
      </c>
      <c r="I72" s="129">
        <v>0</v>
      </c>
      <c r="J72" s="90">
        <v>0</v>
      </c>
      <c r="K72" s="90">
        <v>5.63</v>
      </c>
      <c r="L72" s="90">
        <v>4.21</v>
      </c>
      <c r="M72" s="130">
        <v>-1.67</v>
      </c>
      <c r="N72" s="129">
        <v>-0.74</v>
      </c>
      <c r="O72" s="118">
        <f t="shared" si="1"/>
        <v>282.95999999999992</v>
      </c>
      <c r="P72" s="90">
        <v>33.409999999999997</v>
      </c>
      <c r="Q72" s="133">
        <f t="shared" si="2"/>
        <v>316.36999999999989</v>
      </c>
      <c r="R72" s="90">
        <v>23.45</v>
      </c>
      <c r="S72" s="103">
        <f t="shared" si="0"/>
        <v>339.81999999999988</v>
      </c>
    </row>
    <row r="73" spans="1:19" ht="12" x14ac:dyDescent="0.25">
      <c r="A73" s="125" t="s">
        <v>164</v>
      </c>
      <c r="B73" s="114" t="s">
        <v>165</v>
      </c>
      <c r="C73" s="128">
        <v>44197</v>
      </c>
      <c r="D73" s="122">
        <v>134</v>
      </c>
      <c r="E73" s="129">
        <v>6.07</v>
      </c>
      <c r="F73" s="90">
        <v>133.19999999999999</v>
      </c>
      <c r="G73" s="90">
        <v>55.84</v>
      </c>
      <c r="H73" s="130">
        <v>3.25</v>
      </c>
      <c r="I73" s="129">
        <v>0</v>
      </c>
      <c r="J73" s="90">
        <v>-4.3232000000000008</v>
      </c>
      <c r="K73" s="90">
        <v>0.19</v>
      </c>
      <c r="L73" s="90">
        <v>2.91</v>
      </c>
      <c r="M73" s="130">
        <v>-0.8</v>
      </c>
      <c r="N73" s="129">
        <v>-0.45</v>
      </c>
      <c r="O73" s="118">
        <f t="shared" si="1"/>
        <v>195.88679999999997</v>
      </c>
      <c r="P73" s="90">
        <v>10.58</v>
      </c>
      <c r="Q73" s="133">
        <f t="shared" si="2"/>
        <v>206.46679999999998</v>
      </c>
      <c r="R73" s="90">
        <v>13.34</v>
      </c>
      <c r="S73" s="103">
        <f t="shared" ref="S73:S136" si="3">+Q73+R73</f>
        <v>219.80679999999998</v>
      </c>
    </row>
    <row r="74" spans="1:19" ht="12" x14ac:dyDescent="0.25">
      <c r="A74" s="125" t="s">
        <v>166</v>
      </c>
      <c r="B74" s="114" t="s">
        <v>167</v>
      </c>
      <c r="C74" s="128">
        <v>44197</v>
      </c>
      <c r="D74" s="122">
        <v>48</v>
      </c>
      <c r="E74" s="129">
        <v>6.74</v>
      </c>
      <c r="F74" s="90">
        <v>76.37</v>
      </c>
      <c r="G74" s="90">
        <v>51.17</v>
      </c>
      <c r="H74" s="130">
        <v>0</v>
      </c>
      <c r="I74" s="129">
        <v>0</v>
      </c>
      <c r="J74" s="90">
        <v>0</v>
      </c>
      <c r="K74" s="90">
        <v>5.58</v>
      </c>
      <c r="L74" s="90">
        <v>2.08</v>
      </c>
      <c r="M74" s="130">
        <v>-1.4</v>
      </c>
      <c r="N74" s="129">
        <v>-0.93</v>
      </c>
      <c r="O74" s="118">
        <f t="shared" ref="O74:O137" si="4">SUM(E74:N74)</f>
        <v>139.61000000000001</v>
      </c>
      <c r="P74" s="90">
        <v>27.91</v>
      </c>
      <c r="Q74" s="133">
        <f t="shared" ref="Q74:Q137" si="5">SUM(O74:P74)</f>
        <v>167.52</v>
      </c>
      <c r="R74" s="90">
        <v>8.1199999999999992</v>
      </c>
      <c r="S74" s="103">
        <f t="shared" si="3"/>
        <v>175.64000000000001</v>
      </c>
    </row>
    <row r="75" spans="1:19" ht="12" x14ac:dyDescent="0.25">
      <c r="A75" s="125" t="s">
        <v>1433</v>
      </c>
      <c r="B75" s="114" t="s">
        <v>169</v>
      </c>
      <c r="C75" s="128">
        <v>44197</v>
      </c>
      <c r="D75" s="122">
        <v>120</v>
      </c>
      <c r="E75" s="129">
        <v>14.9</v>
      </c>
      <c r="F75" s="90">
        <v>118.15</v>
      </c>
      <c r="G75" s="90">
        <v>55.21</v>
      </c>
      <c r="H75" s="130">
        <v>2.25</v>
      </c>
      <c r="I75" s="129">
        <v>0</v>
      </c>
      <c r="J75" s="90">
        <v>0</v>
      </c>
      <c r="K75" s="90">
        <v>0.98</v>
      </c>
      <c r="L75" s="90">
        <v>2.86</v>
      </c>
      <c r="M75" s="130">
        <v>-0.76</v>
      </c>
      <c r="N75" s="129">
        <v>-0.65</v>
      </c>
      <c r="O75" s="118">
        <f t="shared" si="4"/>
        <v>192.94000000000003</v>
      </c>
      <c r="P75" s="90">
        <v>15.21</v>
      </c>
      <c r="Q75" s="133">
        <f t="shared" si="5"/>
        <v>208.15000000000003</v>
      </c>
      <c r="R75" s="90">
        <v>13.72</v>
      </c>
      <c r="S75" s="103">
        <f t="shared" si="3"/>
        <v>221.87000000000003</v>
      </c>
    </row>
    <row r="76" spans="1:19" ht="12" x14ac:dyDescent="0.25">
      <c r="A76" s="125" t="s">
        <v>170</v>
      </c>
      <c r="B76" s="114" t="s">
        <v>171</v>
      </c>
      <c r="C76" s="128">
        <v>44197</v>
      </c>
      <c r="D76" s="122">
        <v>315</v>
      </c>
      <c r="E76" s="129">
        <v>9.4</v>
      </c>
      <c r="F76" s="90">
        <v>191.11</v>
      </c>
      <c r="G76" s="90">
        <v>66.22</v>
      </c>
      <c r="H76" s="130">
        <v>0.65</v>
      </c>
      <c r="I76" s="129">
        <v>0</v>
      </c>
      <c r="J76" s="90">
        <v>0</v>
      </c>
      <c r="K76" s="90">
        <v>0</v>
      </c>
      <c r="L76" s="90">
        <v>4</v>
      </c>
      <c r="M76" s="130">
        <v>-0.8</v>
      </c>
      <c r="N76" s="129">
        <v>-0.7</v>
      </c>
      <c r="O76" s="118">
        <f t="shared" si="4"/>
        <v>269.88</v>
      </c>
      <c r="P76" s="90">
        <v>16.02</v>
      </c>
      <c r="Q76" s="133">
        <f t="shared" si="5"/>
        <v>285.89999999999998</v>
      </c>
      <c r="R76" s="90">
        <v>19.059999999999999</v>
      </c>
      <c r="S76" s="103">
        <f t="shared" si="3"/>
        <v>304.95999999999998</v>
      </c>
    </row>
    <row r="77" spans="1:19" ht="12" x14ac:dyDescent="0.25">
      <c r="A77" s="125" t="s">
        <v>696</v>
      </c>
      <c r="B77" s="114" t="s">
        <v>1668</v>
      </c>
      <c r="C77" s="128">
        <v>44197</v>
      </c>
      <c r="D77" s="122">
        <v>183</v>
      </c>
      <c r="E77" s="129">
        <v>5.34</v>
      </c>
      <c r="F77" s="90">
        <v>163.84</v>
      </c>
      <c r="G77" s="90">
        <v>59.42</v>
      </c>
      <c r="H77" s="130">
        <v>0.89</v>
      </c>
      <c r="I77" s="129">
        <v>0</v>
      </c>
      <c r="J77" s="90">
        <v>0</v>
      </c>
      <c r="K77" s="90">
        <v>1.38</v>
      </c>
      <c r="L77" s="90">
        <v>3.46</v>
      </c>
      <c r="M77" s="130">
        <v>-1.28</v>
      </c>
      <c r="N77" s="129">
        <v>-0.53</v>
      </c>
      <c r="O77" s="118">
        <f t="shared" si="4"/>
        <v>232.52</v>
      </c>
      <c r="P77" s="90">
        <v>25.53</v>
      </c>
      <c r="Q77" s="133">
        <f t="shared" si="5"/>
        <v>258.05</v>
      </c>
      <c r="R77" s="90">
        <v>15.62</v>
      </c>
      <c r="S77" s="103">
        <f t="shared" si="3"/>
        <v>273.67</v>
      </c>
    </row>
    <row r="78" spans="1:19" ht="12" x14ac:dyDescent="0.25">
      <c r="A78" s="125" t="s">
        <v>172</v>
      </c>
      <c r="B78" s="114" t="s">
        <v>173</v>
      </c>
      <c r="C78" s="128">
        <v>44197</v>
      </c>
      <c r="D78" s="122">
        <v>300</v>
      </c>
      <c r="E78" s="129">
        <v>15.26</v>
      </c>
      <c r="F78" s="90">
        <v>195.07</v>
      </c>
      <c r="G78" s="90">
        <v>67.59</v>
      </c>
      <c r="H78" s="130">
        <v>1.05</v>
      </c>
      <c r="I78" s="129">
        <v>0</v>
      </c>
      <c r="J78" s="90">
        <v>0</v>
      </c>
      <c r="K78" s="90">
        <v>0</v>
      </c>
      <c r="L78" s="90">
        <v>4.17</v>
      </c>
      <c r="M78" s="130">
        <v>-0.61</v>
      </c>
      <c r="N78" s="129">
        <v>-0.8</v>
      </c>
      <c r="O78" s="118">
        <f t="shared" si="4"/>
        <v>281.72999999999996</v>
      </c>
      <c r="P78" s="90">
        <v>12.27</v>
      </c>
      <c r="Q78" s="133">
        <f t="shared" si="5"/>
        <v>293.99999999999994</v>
      </c>
      <c r="R78" s="90">
        <v>18.829999999999998</v>
      </c>
      <c r="S78" s="103">
        <f t="shared" si="3"/>
        <v>312.82999999999993</v>
      </c>
    </row>
    <row r="79" spans="1:19" ht="12" x14ac:dyDescent="0.25">
      <c r="A79" s="125" t="s">
        <v>1640</v>
      </c>
      <c r="B79" s="114" t="s">
        <v>1641</v>
      </c>
      <c r="C79" s="128">
        <v>44197</v>
      </c>
      <c r="D79" s="122">
        <v>90</v>
      </c>
      <c r="E79" s="129">
        <v>9.0399999999999991</v>
      </c>
      <c r="F79" s="90">
        <v>121.44</v>
      </c>
      <c r="G79" s="90">
        <v>47.83</v>
      </c>
      <c r="H79" s="130">
        <v>1.93</v>
      </c>
      <c r="I79" s="129">
        <v>0</v>
      </c>
      <c r="J79" s="90">
        <v>-3.9110000000000005</v>
      </c>
      <c r="K79" s="90">
        <v>2.02</v>
      </c>
      <c r="L79" s="90">
        <v>2.67</v>
      </c>
      <c r="M79" s="130">
        <v>-0.59</v>
      </c>
      <c r="N79" s="129">
        <v>-0.41</v>
      </c>
      <c r="O79" s="118">
        <f t="shared" si="4"/>
        <v>180.01900000000001</v>
      </c>
      <c r="P79" s="90">
        <v>11.78</v>
      </c>
      <c r="Q79" s="133">
        <f t="shared" si="5"/>
        <v>191.79900000000001</v>
      </c>
      <c r="R79" s="90">
        <v>11.54</v>
      </c>
      <c r="S79" s="103">
        <f t="shared" si="3"/>
        <v>203.339</v>
      </c>
    </row>
    <row r="80" spans="1:19" ht="12" x14ac:dyDescent="0.25">
      <c r="A80" s="125" t="s">
        <v>176</v>
      </c>
      <c r="B80" s="114" t="s">
        <v>177</v>
      </c>
      <c r="C80" s="128">
        <v>44197</v>
      </c>
      <c r="D80" s="122">
        <v>119</v>
      </c>
      <c r="E80" s="129">
        <v>8.5399999999999991</v>
      </c>
      <c r="F80" s="90">
        <v>177.51</v>
      </c>
      <c r="G80" s="90">
        <v>59.99</v>
      </c>
      <c r="H80" s="130">
        <v>1.24</v>
      </c>
      <c r="I80" s="129">
        <v>0</v>
      </c>
      <c r="J80" s="90">
        <v>0</v>
      </c>
      <c r="K80" s="90">
        <v>0.44</v>
      </c>
      <c r="L80" s="90">
        <v>3.71</v>
      </c>
      <c r="M80" s="130">
        <v>-1.29</v>
      </c>
      <c r="N80" s="129">
        <v>-0.52</v>
      </c>
      <c r="O80" s="118">
        <f t="shared" si="4"/>
        <v>249.62</v>
      </c>
      <c r="P80" s="90">
        <v>25.88</v>
      </c>
      <c r="Q80" s="133">
        <f t="shared" si="5"/>
        <v>275.5</v>
      </c>
      <c r="R80" s="90">
        <v>16.32</v>
      </c>
      <c r="S80" s="103">
        <f t="shared" si="3"/>
        <v>291.82</v>
      </c>
    </row>
    <row r="81" spans="1:19" ht="12" x14ac:dyDescent="0.25">
      <c r="A81" s="125" t="s">
        <v>178</v>
      </c>
      <c r="B81" s="114" t="s">
        <v>179</v>
      </c>
      <c r="C81" s="128">
        <v>44197</v>
      </c>
      <c r="D81" s="122">
        <v>64</v>
      </c>
      <c r="E81" s="129">
        <v>15.62</v>
      </c>
      <c r="F81" s="90">
        <v>112.84</v>
      </c>
      <c r="G81" s="90">
        <v>64.02</v>
      </c>
      <c r="H81" s="130">
        <v>1.99</v>
      </c>
      <c r="I81" s="129">
        <v>0</v>
      </c>
      <c r="J81" s="90">
        <v>0</v>
      </c>
      <c r="K81" s="90">
        <v>0</v>
      </c>
      <c r="L81" s="90">
        <v>2.91</v>
      </c>
      <c r="M81" s="130">
        <v>-2.68</v>
      </c>
      <c r="N81" s="129">
        <v>-0.64</v>
      </c>
      <c r="O81" s="118">
        <f t="shared" si="4"/>
        <v>194.06000000000003</v>
      </c>
      <c r="P81" s="90">
        <v>53.53</v>
      </c>
      <c r="Q81" s="133">
        <f t="shared" si="5"/>
        <v>247.59000000000003</v>
      </c>
      <c r="R81" s="90">
        <v>12.59</v>
      </c>
      <c r="S81" s="103">
        <f t="shared" si="3"/>
        <v>260.18</v>
      </c>
    </row>
    <row r="82" spans="1:19" ht="12" x14ac:dyDescent="0.25">
      <c r="A82" s="125" t="s">
        <v>182</v>
      </c>
      <c r="B82" s="114" t="s">
        <v>183</v>
      </c>
      <c r="C82" s="128">
        <v>44197</v>
      </c>
      <c r="D82" s="122">
        <v>187</v>
      </c>
      <c r="E82" s="129">
        <v>10.49</v>
      </c>
      <c r="F82" s="90">
        <v>113.63</v>
      </c>
      <c r="G82" s="90">
        <v>50.18</v>
      </c>
      <c r="H82" s="130">
        <v>1.99</v>
      </c>
      <c r="I82" s="129">
        <v>0</v>
      </c>
      <c r="J82" s="90">
        <v>-4.5758000000000001</v>
      </c>
      <c r="K82" s="90">
        <v>0.75</v>
      </c>
      <c r="L82" s="90">
        <v>2.58</v>
      </c>
      <c r="M82" s="130">
        <v>-2.6</v>
      </c>
      <c r="N82" s="129">
        <v>-0.45</v>
      </c>
      <c r="O82" s="118">
        <f t="shared" si="4"/>
        <v>171.99420000000003</v>
      </c>
      <c r="P82" s="90">
        <v>51.97</v>
      </c>
      <c r="Q82" s="133">
        <f t="shared" si="5"/>
        <v>223.96420000000003</v>
      </c>
      <c r="R82" s="90">
        <v>15.06</v>
      </c>
      <c r="S82" s="103">
        <f t="shared" si="3"/>
        <v>239.02420000000004</v>
      </c>
    </row>
    <row r="83" spans="1:19" ht="12" x14ac:dyDescent="0.25">
      <c r="A83" s="125" t="s">
        <v>1564</v>
      </c>
      <c r="B83" s="114" t="s">
        <v>185</v>
      </c>
      <c r="C83" s="128">
        <v>44197</v>
      </c>
      <c r="D83" s="122">
        <v>153</v>
      </c>
      <c r="E83" s="129">
        <v>7.11</v>
      </c>
      <c r="F83" s="90">
        <v>163.74</v>
      </c>
      <c r="G83" s="90">
        <v>59.32</v>
      </c>
      <c r="H83" s="130">
        <v>1.01</v>
      </c>
      <c r="I83" s="129">
        <v>0</v>
      </c>
      <c r="J83" s="90">
        <v>-4.9539999999999997</v>
      </c>
      <c r="K83" s="90">
        <v>0.65</v>
      </c>
      <c r="L83" s="90">
        <v>3.39</v>
      </c>
      <c r="M83" s="130">
        <v>-0.71</v>
      </c>
      <c r="N83" s="129">
        <v>-0.55000000000000004</v>
      </c>
      <c r="O83" s="118">
        <f t="shared" si="4"/>
        <v>229.00599999999997</v>
      </c>
      <c r="P83" s="90">
        <v>14.21</v>
      </c>
      <c r="Q83" s="133">
        <f t="shared" si="5"/>
        <v>243.21599999999998</v>
      </c>
      <c r="R83" s="90">
        <v>18.809999999999999</v>
      </c>
      <c r="S83" s="103">
        <f t="shared" si="3"/>
        <v>262.02599999999995</v>
      </c>
    </row>
    <row r="84" spans="1:19" ht="12" x14ac:dyDescent="0.25">
      <c r="A84" s="125" t="s">
        <v>188</v>
      </c>
      <c r="B84" s="114" t="s">
        <v>189</v>
      </c>
      <c r="C84" s="128">
        <v>44197</v>
      </c>
      <c r="D84" s="122">
        <v>202</v>
      </c>
      <c r="E84" s="129">
        <v>11.95</v>
      </c>
      <c r="F84" s="90">
        <v>165.72</v>
      </c>
      <c r="G84" s="90">
        <v>59.42</v>
      </c>
      <c r="H84" s="130">
        <v>1.51</v>
      </c>
      <c r="I84" s="129">
        <v>0</v>
      </c>
      <c r="J84" s="90">
        <v>0</v>
      </c>
      <c r="K84" s="90">
        <v>0</v>
      </c>
      <c r="L84" s="90">
        <v>3.57</v>
      </c>
      <c r="M84" s="130">
        <v>-0.68</v>
      </c>
      <c r="N84" s="129">
        <v>-0.68</v>
      </c>
      <c r="O84" s="118">
        <f t="shared" si="4"/>
        <v>240.80999999999995</v>
      </c>
      <c r="P84" s="90">
        <v>13.56</v>
      </c>
      <c r="Q84" s="133">
        <f t="shared" si="5"/>
        <v>254.36999999999995</v>
      </c>
      <c r="R84" s="90">
        <v>16.7</v>
      </c>
      <c r="S84" s="103">
        <f t="shared" si="3"/>
        <v>271.06999999999994</v>
      </c>
    </row>
    <row r="85" spans="1:19" ht="12" x14ac:dyDescent="0.25">
      <c r="A85" s="125" t="s">
        <v>1149</v>
      </c>
      <c r="B85" s="114" t="s">
        <v>1554</v>
      </c>
      <c r="C85" s="128">
        <v>44197</v>
      </c>
      <c r="D85" s="122">
        <v>160</v>
      </c>
      <c r="E85" s="129">
        <v>7.1</v>
      </c>
      <c r="F85" s="90">
        <v>118.64</v>
      </c>
      <c r="G85" s="90">
        <v>52.13</v>
      </c>
      <c r="H85" s="130">
        <v>10.44</v>
      </c>
      <c r="I85" s="129">
        <v>0</v>
      </c>
      <c r="J85" s="90">
        <v>0</v>
      </c>
      <c r="K85" s="90">
        <v>1.47</v>
      </c>
      <c r="L85" s="90">
        <v>2.84</v>
      </c>
      <c r="M85" s="130">
        <v>-1.1000000000000001</v>
      </c>
      <c r="N85" s="129">
        <v>-0.52</v>
      </c>
      <c r="O85" s="118">
        <f t="shared" si="4"/>
        <v>191</v>
      </c>
      <c r="P85" s="90">
        <v>21.14</v>
      </c>
      <c r="Q85" s="133">
        <f t="shared" si="5"/>
        <v>212.14</v>
      </c>
      <c r="R85" s="90">
        <v>14.26</v>
      </c>
      <c r="S85" s="103">
        <f t="shared" si="3"/>
        <v>226.39999999999998</v>
      </c>
    </row>
    <row r="86" spans="1:19" ht="12" x14ac:dyDescent="0.25">
      <c r="A86" s="125" t="s">
        <v>190</v>
      </c>
      <c r="B86" s="114" t="s">
        <v>191</v>
      </c>
      <c r="C86" s="128">
        <v>44197</v>
      </c>
      <c r="D86" s="122">
        <v>54</v>
      </c>
      <c r="E86" s="129">
        <v>20.76</v>
      </c>
      <c r="F86" s="90">
        <v>94.68</v>
      </c>
      <c r="G86" s="90">
        <v>60.24</v>
      </c>
      <c r="H86" s="130">
        <v>2.38</v>
      </c>
      <c r="I86" s="129">
        <v>0</v>
      </c>
      <c r="J86" s="90">
        <v>0</v>
      </c>
      <c r="K86" s="90">
        <v>0</v>
      </c>
      <c r="L86" s="90">
        <v>2.66</v>
      </c>
      <c r="M86" s="130">
        <v>-1.46</v>
      </c>
      <c r="N86" s="129">
        <v>-0.67</v>
      </c>
      <c r="O86" s="118">
        <f t="shared" si="4"/>
        <v>178.59</v>
      </c>
      <c r="P86" s="90">
        <v>29.17</v>
      </c>
      <c r="Q86" s="133">
        <f t="shared" si="5"/>
        <v>207.76</v>
      </c>
      <c r="R86" s="90">
        <v>13.68</v>
      </c>
      <c r="S86" s="103">
        <f t="shared" si="3"/>
        <v>221.44</v>
      </c>
    </row>
    <row r="87" spans="1:19" ht="12" x14ac:dyDescent="0.25">
      <c r="A87" s="125" t="s">
        <v>192</v>
      </c>
      <c r="B87" s="114" t="s">
        <v>193</v>
      </c>
      <c r="C87" s="128">
        <v>44197</v>
      </c>
      <c r="D87" s="122">
        <v>220</v>
      </c>
      <c r="E87" s="129">
        <v>7.59</v>
      </c>
      <c r="F87" s="90">
        <v>146.88999999999999</v>
      </c>
      <c r="G87" s="90">
        <v>58.12</v>
      </c>
      <c r="H87" s="130">
        <v>1.17</v>
      </c>
      <c r="I87" s="129">
        <v>0</v>
      </c>
      <c r="J87" s="90">
        <v>0</v>
      </c>
      <c r="K87" s="90">
        <v>0</v>
      </c>
      <c r="L87" s="90">
        <v>3.2</v>
      </c>
      <c r="M87" s="130">
        <v>-0.54</v>
      </c>
      <c r="N87" s="129">
        <v>-0.56999999999999995</v>
      </c>
      <c r="O87" s="118">
        <f t="shared" si="4"/>
        <v>215.85999999999999</v>
      </c>
      <c r="P87" s="90">
        <v>10.81</v>
      </c>
      <c r="Q87" s="133">
        <f t="shared" si="5"/>
        <v>226.67</v>
      </c>
      <c r="R87" s="90">
        <v>15.65</v>
      </c>
      <c r="S87" s="103">
        <f t="shared" si="3"/>
        <v>242.32</v>
      </c>
    </row>
    <row r="88" spans="1:19" ht="12" x14ac:dyDescent="0.25">
      <c r="A88" s="125" t="s">
        <v>194</v>
      </c>
      <c r="B88" s="114" t="s">
        <v>195</v>
      </c>
      <c r="C88" s="128">
        <v>44197</v>
      </c>
      <c r="D88" s="122">
        <v>188</v>
      </c>
      <c r="E88" s="129">
        <v>24.48</v>
      </c>
      <c r="F88" s="90">
        <v>100.28</v>
      </c>
      <c r="G88" s="90">
        <v>49.62</v>
      </c>
      <c r="H88" s="130">
        <v>3.31</v>
      </c>
      <c r="I88" s="129">
        <v>0</v>
      </c>
      <c r="J88" s="90">
        <v>0</v>
      </c>
      <c r="K88" s="90">
        <v>3.05</v>
      </c>
      <c r="L88" s="90">
        <v>2.7</v>
      </c>
      <c r="M88" s="130">
        <v>-1.89</v>
      </c>
      <c r="N88" s="129">
        <v>-0.72</v>
      </c>
      <c r="O88" s="118">
        <f t="shared" si="4"/>
        <v>180.83</v>
      </c>
      <c r="P88" s="90">
        <v>37.74</v>
      </c>
      <c r="Q88" s="133">
        <f t="shared" si="5"/>
        <v>218.57000000000002</v>
      </c>
      <c r="R88" s="90">
        <v>18.829999999999998</v>
      </c>
      <c r="S88" s="103">
        <f t="shared" si="3"/>
        <v>237.40000000000003</v>
      </c>
    </row>
    <row r="89" spans="1:19" ht="12" x14ac:dyDescent="0.25">
      <c r="A89" s="125" t="s">
        <v>196</v>
      </c>
      <c r="B89" s="114" t="s">
        <v>197</v>
      </c>
      <c r="C89" s="128">
        <v>44197</v>
      </c>
      <c r="D89" s="122">
        <v>80</v>
      </c>
      <c r="E89" s="129">
        <v>5.85</v>
      </c>
      <c r="F89" s="90">
        <v>95.22</v>
      </c>
      <c r="G89" s="90">
        <v>50.43</v>
      </c>
      <c r="H89" s="130">
        <v>4.38</v>
      </c>
      <c r="I89" s="129">
        <v>0</v>
      </c>
      <c r="J89" s="90">
        <v>0</v>
      </c>
      <c r="K89" s="90">
        <v>1.88</v>
      </c>
      <c r="L89" s="90">
        <v>2.36</v>
      </c>
      <c r="M89" s="130">
        <v>-0.22</v>
      </c>
      <c r="N89" s="129">
        <v>-0.38</v>
      </c>
      <c r="O89" s="118">
        <f t="shared" si="4"/>
        <v>159.52000000000001</v>
      </c>
      <c r="P89" s="90">
        <v>4.3499999999999996</v>
      </c>
      <c r="Q89" s="133">
        <f t="shared" si="5"/>
        <v>163.87</v>
      </c>
      <c r="R89" s="90">
        <v>13.98</v>
      </c>
      <c r="S89" s="103">
        <f t="shared" si="3"/>
        <v>177.85</v>
      </c>
    </row>
    <row r="90" spans="1:19" ht="12" x14ac:dyDescent="0.25">
      <c r="A90" s="125" t="s">
        <v>1385</v>
      </c>
      <c r="B90" s="114" t="s">
        <v>1386</v>
      </c>
      <c r="C90" s="128">
        <v>44197</v>
      </c>
      <c r="D90" s="122">
        <v>216</v>
      </c>
      <c r="E90" s="129">
        <v>11.5</v>
      </c>
      <c r="F90" s="90">
        <v>156.06</v>
      </c>
      <c r="G90" s="90">
        <v>54.6</v>
      </c>
      <c r="H90" s="130">
        <v>2.1800000000000002</v>
      </c>
      <c r="I90" s="129">
        <v>0</v>
      </c>
      <c r="J90" s="90">
        <v>0</v>
      </c>
      <c r="K90" s="90">
        <v>0.75</v>
      </c>
      <c r="L90" s="90">
        <v>3.37</v>
      </c>
      <c r="M90" s="130">
        <v>-1.17</v>
      </c>
      <c r="N90" s="129">
        <v>-0.54</v>
      </c>
      <c r="O90" s="118">
        <f t="shared" si="4"/>
        <v>226.75000000000003</v>
      </c>
      <c r="P90" s="90">
        <v>23.32</v>
      </c>
      <c r="Q90" s="133">
        <f t="shared" si="5"/>
        <v>250.07000000000002</v>
      </c>
      <c r="R90" s="90">
        <v>14.25</v>
      </c>
      <c r="S90" s="103">
        <f t="shared" si="3"/>
        <v>264.32000000000005</v>
      </c>
    </row>
    <row r="91" spans="1:19" ht="12" x14ac:dyDescent="0.25">
      <c r="A91" s="125" t="s">
        <v>200</v>
      </c>
      <c r="B91" s="114" t="s">
        <v>201</v>
      </c>
      <c r="C91" s="128">
        <v>44197</v>
      </c>
      <c r="D91" s="122">
        <v>200</v>
      </c>
      <c r="E91" s="129">
        <v>14.64</v>
      </c>
      <c r="F91" s="90">
        <v>106.4</v>
      </c>
      <c r="G91" s="90">
        <v>51.27</v>
      </c>
      <c r="H91" s="130">
        <v>2.57</v>
      </c>
      <c r="I91" s="129">
        <v>0</v>
      </c>
      <c r="J91" s="90">
        <v>0</v>
      </c>
      <c r="K91" s="90">
        <v>0.84</v>
      </c>
      <c r="L91" s="90">
        <v>2.63</v>
      </c>
      <c r="M91" s="130">
        <v>-0.48</v>
      </c>
      <c r="N91" s="129">
        <v>-0.5</v>
      </c>
      <c r="O91" s="118">
        <f t="shared" si="4"/>
        <v>177.37</v>
      </c>
      <c r="P91" s="90">
        <v>9.57</v>
      </c>
      <c r="Q91" s="133">
        <f t="shared" si="5"/>
        <v>186.94</v>
      </c>
      <c r="R91" s="90">
        <v>13.15</v>
      </c>
      <c r="S91" s="103">
        <f t="shared" si="3"/>
        <v>200.09</v>
      </c>
    </row>
    <row r="92" spans="1:19" ht="12" x14ac:dyDescent="0.25">
      <c r="A92" s="125" t="s">
        <v>202</v>
      </c>
      <c r="B92" s="114" t="s">
        <v>203</v>
      </c>
      <c r="C92" s="128">
        <v>44197</v>
      </c>
      <c r="D92" s="122">
        <v>80</v>
      </c>
      <c r="E92" s="129">
        <v>9.24</v>
      </c>
      <c r="F92" s="90">
        <v>71.75</v>
      </c>
      <c r="G92" s="90">
        <v>52.53</v>
      </c>
      <c r="H92" s="130">
        <v>3.3</v>
      </c>
      <c r="I92" s="129">
        <v>0</v>
      </c>
      <c r="J92" s="90">
        <v>0</v>
      </c>
      <c r="K92" s="90">
        <v>7.0000000000000007E-2</v>
      </c>
      <c r="L92" s="90">
        <v>2.04</v>
      </c>
      <c r="M92" s="130">
        <v>-0.99</v>
      </c>
      <c r="N92" s="129">
        <v>-0.56000000000000005</v>
      </c>
      <c r="O92" s="118">
        <f t="shared" si="4"/>
        <v>137.37999999999997</v>
      </c>
      <c r="P92" s="90">
        <v>19.86</v>
      </c>
      <c r="Q92" s="133">
        <f t="shared" si="5"/>
        <v>157.23999999999995</v>
      </c>
      <c r="R92" s="90">
        <v>15.28</v>
      </c>
      <c r="S92" s="103">
        <f t="shared" si="3"/>
        <v>172.51999999999995</v>
      </c>
    </row>
    <row r="93" spans="1:19" ht="12" x14ac:dyDescent="0.25">
      <c r="A93" s="125" t="s">
        <v>1387</v>
      </c>
      <c r="B93" s="114" t="s">
        <v>205</v>
      </c>
      <c r="C93" s="128">
        <v>44197</v>
      </c>
      <c r="D93" s="122">
        <v>80</v>
      </c>
      <c r="E93" s="129">
        <v>5.67</v>
      </c>
      <c r="F93" s="90">
        <v>122.62</v>
      </c>
      <c r="G93" s="90">
        <v>52.13</v>
      </c>
      <c r="H93" s="130">
        <v>4.37</v>
      </c>
      <c r="I93" s="129">
        <v>0</v>
      </c>
      <c r="J93" s="90">
        <v>-3.9491999999999998</v>
      </c>
      <c r="K93" s="90">
        <v>1.39</v>
      </c>
      <c r="L93" s="90">
        <v>2.73</v>
      </c>
      <c r="M93" s="130">
        <v>-0.46</v>
      </c>
      <c r="N93" s="129">
        <v>-0.41</v>
      </c>
      <c r="O93" s="118">
        <f t="shared" si="4"/>
        <v>184.09079999999997</v>
      </c>
      <c r="P93" s="90">
        <v>9.23</v>
      </c>
      <c r="Q93" s="133">
        <f t="shared" si="5"/>
        <v>193.32079999999996</v>
      </c>
      <c r="R93" s="90">
        <v>13.57</v>
      </c>
      <c r="S93" s="103">
        <f t="shared" si="3"/>
        <v>206.89079999999996</v>
      </c>
    </row>
    <row r="94" spans="1:19" ht="12" x14ac:dyDescent="0.25">
      <c r="A94" s="125" t="s">
        <v>208</v>
      </c>
      <c r="B94" s="114" t="s">
        <v>209</v>
      </c>
      <c r="C94" s="128">
        <v>44197</v>
      </c>
      <c r="D94" s="122">
        <v>182</v>
      </c>
      <c r="E94" s="129">
        <v>11.67</v>
      </c>
      <c r="F94" s="90">
        <v>99.99</v>
      </c>
      <c r="G94" s="90">
        <v>52.98</v>
      </c>
      <c r="H94" s="130">
        <v>3.46</v>
      </c>
      <c r="I94" s="129">
        <v>0</v>
      </c>
      <c r="J94" s="90">
        <v>0</v>
      </c>
      <c r="K94" s="90">
        <v>0.42</v>
      </c>
      <c r="L94" s="90">
        <v>2.52</v>
      </c>
      <c r="M94" s="130">
        <v>-0.61</v>
      </c>
      <c r="N94" s="129">
        <v>-0.51</v>
      </c>
      <c r="O94" s="118">
        <f t="shared" si="4"/>
        <v>169.92</v>
      </c>
      <c r="P94" s="90">
        <v>12.26</v>
      </c>
      <c r="Q94" s="133">
        <f t="shared" si="5"/>
        <v>182.17999999999998</v>
      </c>
      <c r="R94" s="90">
        <v>18.059999999999999</v>
      </c>
      <c r="S94" s="103">
        <f t="shared" si="3"/>
        <v>200.23999999999998</v>
      </c>
    </row>
    <row r="95" spans="1:19" ht="12" x14ac:dyDescent="0.25">
      <c r="A95" s="125" t="s">
        <v>210</v>
      </c>
      <c r="B95" s="114" t="s">
        <v>211</v>
      </c>
      <c r="C95" s="128">
        <v>44197</v>
      </c>
      <c r="D95" s="122">
        <v>218</v>
      </c>
      <c r="E95" s="129">
        <v>7.51</v>
      </c>
      <c r="F95" s="90">
        <v>143.72</v>
      </c>
      <c r="G95" s="90">
        <v>58.66</v>
      </c>
      <c r="H95" s="130">
        <v>0.96</v>
      </c>
      <c r="I95" s="129">
        <v>0</v>
      </c>
      <c r="J95" s="90">
        <v>0</v>
      </c>
      <c r="K95" s="90">
        <v>13.57</v>
      </c>
      <c r="L95" s="90">
        <v>3.36</v>
      </c>
      <c r="M95" s="130">
        <v>-0.89</v>
      </c>
      <c r="N95" s="129">
        <v>-0.59</v>
      </c>
      <c r="O95" s="118">
        <f t="shared" si="4"/>
        <v>226.3</v>
      </c>
      <c r="P95" s="90">
        <v>17.89</v>
      </c>
      <c r="Q95" s="133">
        <f t="shared" si="5"/>
        <v>244.19</v>
      </c>
      <c r="R95" s="90">
        <v>19.989999999999998</v>
      </c>
      <c r="S95" s="103">
        <f t="shared" si="3"/>
        <v>264.18</v>
      </c>
    </row>
    <row r="96" spans="1:19" ht="12" x14ac:dyDescent="0.25">
      <c r="A96" s="125" t="s">
        <v>212</v>
      </c>
      <c r="B96" s="114" t="s">
        <v>213</v>
      </c>
      <c r="C96" s="128">
        <v>44197</v>
      </c>
      <c r="D96" s="122">
        <v>118</v>
      </c>
      <c r="E96" s="129">
        <v>25.67</v>
      </c>
      <c r="F96" s="90">
        <v>97.21</v>
      </c>
      <c r="G96" s="90">
        <v>55.45</v>
      </c>
      <c r="H96" s="130">
        <v>3.79</v>
      </c>
      <c r="I96" s="129">
        <v>0</v>
      </c>
      <c r="J96" s="90">
        <v>0</v>
      </c>
      <c r="K96" s="90">
        <v>0.01</v>
      </c>
      <c r="L96" s="90">
        <v>2.72</v>
      </c>
      <c r="M96" s="130">
        <v>-1.39</v>
      </c>
      <c r="N96" s="129">
        <v>-0.47</v>
      </c>
      <c r="O96" s="118">
        <f t="shared" si="4"/>
        <v>182.98999999999998</v>
      </c>
      <c r="P96" s="90">
        <v>27.78</v>
      </c>
      <c r="Q96" s="133">
        <f t="shared" si="5"/>
        <v>210.76999999999998</v>
      </c>
      <c r="R96" s="90">
        <v>16.86</v>
      </c>
      <c r="S96" s="103">
        <f t="shared" si="3"/>
        <v>227.63</v>
      </c>
    </row>
    <row r="97" spans="1:19" ht="12" x14ac:dyDescent="0.25">
      <c r="A97" s="125" t="s">
        <v>214</v>
      </c>
      <c r="B97" s="114" t="s">
        <v>215</v>
      </c>
      <c r="C97" s="128">
        <v>44197</v>
      </c>
      <c r="D97" s="122">
        <v>80</v>
      </c>
      <c r="E97" s="129">
        <v>4.96</v>
      </c>
      <c r="F97" s="90">
        <v>96.98</v>
      </c>
      <c r="G97" s="90">
        <v>56.24</v>
      </c>
      <c r="H97" s="130">
        <v>4.4800000000000004</v>
      </c>
      <c r="I97" s="129">
        <v>0</v>
      </c>
      <c r="J97" s="90">
        <v>0</v>
      </c>
      <c r="K97" s="90">
        <v>0</v>
      </c>
      <c r="L97" s="90">
        <v>2.4300000000000002</v>
      </c>
      <c r="M97" s="130">
        <v>-0.28999999999999998</v>
      </c>
      <c r="N97" s="129">
        <v>-0.44</v>
      </c>
      <c r="O97" s="118">
        <f t="shared" si="4"/>
        <v>164.36</v>
      </c>
      <c r="P97" s="90">
        <v>5.86</v>
      </c>
      <c r="Q97" s="133">
        <f t="shared" si="5"/>
        <v>170.22000000000003</v>
      </c>
      <c r="R97" s="90">
        <v>12.04</v>
      </c>
      <c r="S97" s="103">
        <f t="shared" si="3"/>
        <v>182.26000000000002</v>
      </c>
    </row>
    <row r="98" spans="1:19" ht="12" x14ac:dyDescent="0.25">
      <c r="A98" s="125" t="s">
        <v>216</v>
      </c>
      <c r="B98" s="114" t="s">
        <v>217</v>
      </c>
      <c r="C98" s="128">
        <v>44197</v>
      </c>
      <c r="D98" s="122">
        <v>576</v>
      </c>
      <c r="E98" s="129">
        <v>13.3</v>
      </c>
      <c r="F98" s="90">
        <v>197.2</v>
      </c>
      <c r="G98" s="90">
        <v>67.459999999999994</v>
      </c>
      <c r="H98" s="130">
        <v>1.41</v>
      </c>
      <c r="I98" s="129">
        <v>0</v>
      </c>
      <c r="J98" s="90">
        <v>0</v>
      </c>
      <c r="K98" s="90">
        <v>0.4</v>
      </c>
      <c r="L98" s="90">
        <v>4.1900000000000004</v>
      </c>
      <c r="M98" s="130">
        <v>-0.76</v>
      </c>
      <c r="N98" s="129">
        <v>-0.71</v>
      </c>
      <c r="O98" s="118">
        <f t="shared" si="4"/>
        <v>282.49</v>
      </c>
      <c r="P98" s="90">
        <v>15.12</v>
      </c>
      <c r="Q98" s="133">
        <f t="shared" si="5"/>
        <v>297.61</v>
      </c>
      <c r="R98" s="90">
        <v>16.18</v>
      </c>
      <c r="S98" s="103">
        <f t="shared" si="3"/>
        <v>313.79000000000002</v>
      </c>
    </row>
    <row r="99" spans="1:19" ht="12" x14ac:dyDescent="0.25">
      <c r="A99" s="125" t="s">
        <v>218</v>
      </c>
      <c r="B99" s="114" t="s">
        <v>219</v>
      </c>
      <c r="C99" s="128">
        <v>44197</v>
      </c>
      <c r="D99" s="122">
        <v>364</v>
      </c>
      <c r="E99" s="129">
        <v>16.03</v>
      </c>
      <c r="F99" s="90">
        <v>209.39</v>
      </c>
      <c r="G99" s="90">
        <v>67.44</v>
      </c>
      <c r="H99" s="130">
        <v>0.2</v>
      </c>
      <c r="I99" s="129">
        <v>0</v>
      </c>
      <c r="J99" s="90">
        <v>0</v>
      </c>
      <c r="K99" s="90">
        <v>0.2</v>
      </c>
      <c r="L99" s="90">
        <v>4.3899999999999997</v>
      </c>
      <c r="M99" s="130">
        <v>-1.8</v>
      </c>
      <c r="N99" s="129">
        <v>-0.74</v>
      </c>
      <c r="O99" s="118">
        <f t="shared" si="4"/>
        <v>295.10999999999996</v>
      </c>
      <c r="P99" s="90">
        <v>36.01</v>
      </c>
      <c r="Q99" s="133">
        <f t="shared" si="5"/>
        <v>331.11999999999995</v>
      </c>
      <c r="R99" s="90">
        <v>23.15</v>
      </c>
      <c r="S99" s="103">
        <f t="shared" si="3"/>
        <v>354.26999999999992</v>
      </c>
    </row>
    <row r="100" spans="1:19" ht="12" x14ac:dyDescent="0.25">
      <c r="A100" s="125" t="s">
        <v>1509</v>
      </c>
      <c r="B100" s="114" t="s">
        <v>221</v>
      </c>
      <c r="C100" s="128">
        <v>44197</v>
      </c>
      <c r="D100" s="122">
        <v>588</v>
      </c>
      <c r="E100" s="129">
        <v>13.65</v>
      </c>
      <c r="F100" s="90">
        <v>198.03</v>
      </c>
      <c r="G100" s="90">
        <v>70.2</v>
      </c>
      <c r="H100" s="130">
        <v>1.19</v>
      </c>
      <c r="I100" s="129">
        <v>0</v>
      </c>
      <c r="J100" s="90">
        <v>0</v>
      </c>
      <c r="K100" s="90">
        <v>0</v>
      </c>
      <c r="L100" s="90">
        <v>4.2300000000000004</v>
      </c>
      <c r="M100" s="130">
        <v>-1.43</v>
      </c>
      <c r="N100" s="129">
        <v>-0.75</v>
      </c>
      <c r="O100" s="118">
        <f t="shared" si="4"/>
        <v>285.12</v>
      </c>
      <c r="P100" s="90">
        <v>28.59</v>
      </c>
      <c r="Q100" s="133">
        <f t="shared" si="5"/>
        <v>313.70999999999998</v>
      </c>
      <c r="R100" s="90">
        <v>23.62</v>
      </c>
      <c r="S100" s="103">
        <f t="shared" si="3"/>
        <v>337.33</v>
      </c>
    </row>
    <row r="101" spans="1:19" ht="12" x14ac:dyDescent="0.25">
      <c r="A101" s="125" t="s">
        <v>222</v>
      </c>
      <c r="B101" s="114" t="s">
        <v>223</v>
      </c>
      <c r="C101" s="128">
        <v>44197</v>
      </c>
      <c r="D101" s="122">
        <v>815</v>
      </c>
      <c r="E101" s="129">
        <v>35.99</v>
      </c>
      <c r="F101" s="90">
        <v>179.78</v>
      </c>
      <c r="G101" s="90">
        <v>78.599999999999994</v>
      </c>
      <c r="H101" s="130">
        <v>1.46</v>
      </c>
      <c r="I101" s="129">
        <v>0</v>
      </c>
      <c r="J101" s="90">
        <v>0</v>
      </c>
      <c r="K101" s="90">
        <v>0</v>
      </c>
      <c r="L101" s="90">
        <v>4.43</v>
      </c>
      <c r="M101" s="130">
        <v>-2.29</v>
      </c>
      <c r="N101" s="129">
        <v>-0.8</v>
      </c>
      <c r="O101" s="118">
        <f t="shared" si="4"/>
        <v>297.16999999999996</v>
      </c>
      <c r="P101" s="90">
        <v>45.75</v>
      </c>
      <c r="Q101" s="133">
        <f t="shared" si="5"/>
        <v>342.91999999999996</v>
      </c>
      <c r="R101" s="90">
        <v>12.32</v>
      </c>
      <c r="S101" s="103">
        <f t="shared" si="3"/>
        <v>355.23999999999995</v>
      </c>
    </row>
    <row r="102" spans="1:19" ht="12" x14ac:dyDescent="0.25">
      <c r="A102" s="125" t="s">
        <v>1388</v>
      </c>
      <c r="B102" s="114" t="s">
        <v>225</v>
      </c>
      <c r="C102" s="128">
        <v>44197</v>
      </c>
      <c r="D102" s="122">
        <v>80</v>
      </c>
      <c r="E102" s="129">
        <v>8.2799999999999994</v>
      </c>
      <c r="F102" s="90">
        <v>114.46</v>
      </c>
      <c r="G102" s="90">
        <v>48.37</v>
      </c>
      <c r="H102" s="130">
        <v>2.1</v>
      </c>
      <c r="I102" s="129">
        <v>0</v>
      </c>
      <c r="J102" s="90">
        <v>0</v>
      </c>
      <c r="K102" s="90">
        <v>3.15</v>
      </c>
      <c r="L102" s="90">
        <v>2.64</v>
      </c>
      <c r="M102" s="130">
        <v>-0.61</v>
      </c>
      <c r="N102" s="129">
        <v>-0.52</v>
      </c>
      <c r="O102" s="118">
        <f t="shared" si="4"/>
        <v>177.86999999999995</v>
      </c>
      <c r="P102" s="90">
        <v>12.12</v>
      </c>
      <c r="Q102" s="133">
        <f t="shared" si="5"/>
        <v>189.98999999999995</v>
      </c>
      <c r="R102" s="90">
        <v>12.13</v>
      </c>
      <c r="S102" s="103">
        <f t="shared" si="3"/>
        <v>202.11999999999995</v>
      </c>
    </row>
    <row r="103" spans="1:19" ht="12" x14ac:dyDescent="0.25">
      <c r="A103" s="125" t="s">
        <v>1434</v>
      </c>
      <c r="B103" s="114" t="s">
        <v>1450</v>
      </c>
      <c r="C103" s="128">
        <v>44197</v>
      </c>
      <c r="D103" s="122">
        <v>142</v>
      </c>
      <c r="E103" s="129">
        <v>8.58</v>
      </c>
      <c r="F103" s="90">
        <v>143.38999999999999</v>
      </c>
      <c r="G103" s="90">
        <v>53.41</v>
      </c>
      <c r="H103" s="130">
        <v>6.74</v>
      </c>
      <c r="I103" s="129">
        <v>0</v>
      </c>
      <c r="J103" s="90">
        <v>0</v>
      </c>
      <c r="K103" s="90">
        <v>0.68</v>
      </c>
      <c r="L103" s="90">
        <v>3.18</v>
      </c>
      <c r="M103" s="130">
        <v>-1.1100000000000001</v>
      </c>
      <c r="N103" s="129">
        <v>-0.49</v>
      </c>
      <c r="O103" s="118">
        <f t="shared" si="4"/>
        <v>214.38</v>
      </c>
      <c r="P103" s="90">
        <v>22.23</v>
      </c>
      <c r="Q103" s="133">
        <f t="shared" si="5"/>
        <v>236.60999999999999</v>
      </c>
      <c r="R103" s="90">
        <v>13.21</v>
      </c>
      <c r="S103" s="103">
        <f t="shared" si="3"/>
        <v>249.82</v>
      </c>
    </row>
    <row r="104" spans="1:19" ht="12" x14ac:dyDescent="0.25">
      <c r="A104" s="125" t="s">
        <v>228</v>
      </c>
      <c r="B104" s="114" t="s">
        <v>1565</v>
      </c>
      <c r="C104" s="128">
        <v>44197</v>
      </c>
      <c r="D104" s="122">
        <v>140</v>
      </c>
      <c r="E104" s="129">
        <v>12.51</v>
      </c>
      <c r="F104" s="90">
        <v>195.48</v>
      </c>
      <c r="G104" s="90">
        <v>58.01</v>
      </c>
      <c r="H104" s="130">
        <v>0.91</v>
      </c>
      <c r="I104" s="129">
        <v>0</v>
      </c>
      <c r="J104" s="90">
        <v>0</v>
      </c>
      <c r="K104" s="90">
        <v>0</v>
      </c>
      <c r="L104" s="90">
        <v>3.99</v>
      </c>
      <c r="M104" s="130">
        <v>-2.0099999999999998</v>
      </c>
      <c r="N104" s="129">
        <v>-0.66</v>
      </c>
      <c r="O104" s="118">
        <f t="shared" si="4"/>
        <v>268.23</v>
      </c>
      <c r="P104" s="90">
        <v>40.19</v>
      </c>
      <c r="Q104" s="133">
        <f t="shared" si="5"/>
        <v>308.42</v>
      </c>
      <c r="R104" s="90">
        <v>15.84</v>
      </c>
      <c r="S104" s="103">
        <f t="shared" si="3"/>
        <v>324.26</v>
      </c>
    </row>
    <row r="105" spans="1:19" ht="12" x14ac:dyDescent="0.25">
      <c r="A105" s="125" t="s">
        <v>230</v>
      </c>
      <c r="B105" s="114" t="s">
        <v>231</v>
      </c>
      <c r="C105" s="128">
        <v>44197</v>
      </c>
      <c r="D105" s="122">
        <v>240</v>
      </c>
      <c r="E105" s="129">
        <v>8.09</v>
      </c>
      <c r="F105" s="90">
        <v>220.19</v>
      </c>
      <c r="G105" s="90">
        <v>60.46</v>
      </c>
      <c r="H105" s="130">
        <v>1.18</v>
      </c>
      <c r="I105" s="129">
        <v>0</v>
      </c>
      <c r="J105" s="90">
        <v>0</v>
      </c>
      <c r="K105" s="90">
        <v>4.49</v>
      </c>
      <c r="L105" s="90">
        <v>4.4000000000000004</v>
      </c>
      <c r="M105" s="130">
        <v>-1.21</v>
      </c>
      <c r="N105" s="129">
        <v>-0.75</v>
      </c>
      <c r="O105" s="118">
        <f t="shared" si="4"/>
        <v>296.85000000000002</v>
      </c>
      <c r="P105" s="90">
        <v>24.25</v>
      </c>
      <c r="Q105" s="133">
        <f t="shared" si="5"/>
        <v>321.10000000000002</v>
      </c>
      <c r="R105" s="90">
        <v>23.41</v>
      </c>
      <c r="S105" s="103">
        <f t="shared" si="3"/>
        <v>344.51000000000005</v>
      </c>
    </row>
    <row r="106" spans="1:19" ht="12" x14ac:dyDescent="0.25">
      <c r="A106" s="125" t="s">
        <v>232</v>
      </c>
      <c r="B106" s="114" t="s">
        <v>233</v>
      </c>
      <c r="C106" s="128">
        <v>44197</v>
      </c>
      <c r="D106" s="122">
        <v>48</v>
      </c>
      <c r="E106" s="129">
        <v>6.34</v>
      </c>
      <c r="F106" s="90">
        <v>121</v>
      </c>
      <c r="G106" s="90">
        <v>51.52</v>
      </c>
      <c r="H106" s="130">
        <v>6.01</v>
      </c>
      <c r="I106" s="129">
        <v>0</v>
      </c>
      <c r="J106" s="90">
        <v>0</v>
      </c>
      <c r="K106" s="90">
        <v>2.99</v>
      </c>
      <c r="L106" s="90">
        <v>2.81</v>
      </c>
      <c r="M106" s="130">
        <v>-1.58</v>
      </c>
      <c r="N106" s="129">
        <v>-0.52</v>
      </c>
      <c r="O106" s="118">
        <f t="shared" si="4"/>
        <v>188.57</v>
      </c>
      <c r="P106" s="90">
        <v>31.68</v>
      </c>
      <c r="Q106" s="133">
        <f t="shared" si="5"/>
        <v>220.25</v>
      </c>
      <c r="R106" s="90">
        <v>16.489999999999998</v>
      </c>
      <c r="S106" s="103">
        <f t="shared" si="3"/>
        <v>236.74</v>
      </c>
    </row>
    <row r="107" spans="1:19" ht="12" x14ac:dyDescent="0.25">
      <c r="A107" s="125" t="s">
        <v>1566</v>
      </c>
      <c r="B107" s="114" t="s">
        <v>1567</v>
      </c>
      <c r="C107" s="128">
        <v>44197</v>
      </c>
      <c r="D107" s="122">
        <v>174</v>
      </c>
      <c r="E107" s="129">
        <v>17.02</v>
      </c>
      <c r="F107" s="90">
        <v>164.28</v>
      </c>
      <c r="G107" s="90">
        <v>56.09</v>
      </c>
      <c r="H107" s="130">
        <v>1.86</v>
      </c>
      <c r="I107" s="129">
        <v>0</v>
      </c>
      <c r="J107" s="90">
        <v>0</v>
      </c>
      <c r="K107" s="90">
        <v>1.52</v>
      </c>
      <c r="L107" s="90">
        <v>3.6</v>
      </c>
      <c r="M107" s="130">
        <v>-1.38</v>
      </c>
      <c r="N107" s="129">
        <v>-0.49</v>
      </c>
      <c r="O107" s="118">
        <f t="shared" si="4"/>
        <v>242.50000000000003</v>
      </c>
      <c r="P107" s="90">
        <v>27.63</v>
      </c>
      <c r="Q107" s="133">
        <f t="shared" si="5"/>
        <v>270.13000000000005</v>
      </c>
      <c r="R107" s="90">
        <v>17.34</v>
      </c>
      <c r="S107" s="103">
        <f t="shared" si="3"/>
        <v>287.47000000000003</v>
      </c>
    </row>
    <row r="108" spans="1:19" ht="12" x14ac:dyDescent="0.25">
      <c r="A108" s="125" t="s">
        <v>234</v>
      </c>
      <c r="B108" s="114" t="s">
        <v>235</v>
      </c>
      <c r="C108" s="128">
        <v>44197</v>
      </c>
      <c r="D108" s="122">
        <v>120</v>
      </c>
      <c r="E108" s="129">
        <v>5.64</v>
      </c>
      <c r="F108" s="90">
        <v>138.5</v>
      </c>
      <c r="G108" s="90">
        <v>50.66</v>
      </c>
      <c r="H108" s="130">
        <v>3.2</v>
      </c>
      <c r="I108" s="129">
        <v>0</v>
      </c>
      <c r="J108" s="90">
        <v>-4.6248000000000005</v>
      </c>
      <c r="K108" s="90">
        <v>1.72</v>
      </c>
      <c r="L108" s="90">
        <v>2.92</v>
      </c>
      <c r="M108" s="130">
        <v>-1.97</v>
      </c>
      <c r="N108" s="129">
        <v>-0.47</v>
      </c>
      <c r="O108" s="118">
        <f t="shared" si="4"/>
        <v>195.57519999999997</v>
      </c>
      <c r="P108" s="90">
        <v>39.340000000000003</v>
      </c>
      <c r="Q108" s="133">
        <f t="shared" si="5"/>
        <v>234.91519999999997</v>
      </c>
      <c r="R108" s="90">
        <v>14.65</v>
      </c>
      <c r="S108" s="103">
        <f t="shared" si="3"/>
        <v>249.56519999999998</v>
      </c>
    </row>
    <row r="109" spans="1:19" ht="12" x14ac:dyDescent="0.25">
      <c r="A109" s="125" t="s">
        <v>1389</v>
      </c>
      <c r="B109" s="114" t="s">
        <v>237</v>
      </c>
      <c r="C109" s="128">
        <v>44197</v>
      </c>
      <c r="D109" s="122">
        <v>120</v>
      </c>
      <c r="E109" s="129">
        <v>7.96</v>
      </c>
      <c r="F109" s="90">
        <v>101.02</v>
      </c>
      <c r="G109" s="90">
        <v>49.13</v>
      </c>
      <c r="H109" s="130">
        <v>2.4700000000000002</v>
      </c>
      <c r="I109" s="129">
        <v>0</v>
      </c>
      <c r="J109" s="90">
        <v>0</v>
      </c>
      <c r="K109" s="90">
        <v>0.98</v>
      </c>
      <c r="L109" s="90">
        <v>2.42</v>
      </c>
      <c r="M109" s="130">
        <v>-0.63</v>
      </c>
      <c r="N109" s="129">
        <v>-0.41</v>
      </c>
      <c r="O109" s="118">
        <f t="shared" si="4"/>
        <v>162.93999999999997</v>
      </c>
      <c r="P109" s="90">
        <v>12.6</v>
      </c>
      <c r="Q109" s="133">
        <f t="shared" si="5"/>
        <v>175.53999999999996</v>
      </c>
      <c r="R109" s="90">
        <v>12.24</v>
      </c>
      <c r="S109" s="103">
        <f t="shared" si="3"/>
        <v>187.77999999999997</v>
      </c>
    </row>
    <row r="110" spans="1:19" ht="12" x14ac:dyDescent="0.25">
      <c r="A110" s="125" t="s">
        <v>238</v>
      </c>
      <c r="B110" s="114" t="s">
        <v>239</v>
      </c>
      <c r="C110" s="128">
        <v>44197</v>
      </c>
      <c r="D110" s="122">
        <v>82</v>
      </c>
      <c r="E110" s="129">
        <v>22.23</v>
      </c>
      <c r="F110" s="90">
        <v>111.67</v>
      </c>
      <c r="G110" s="90">
        <v>58.32</v>
      </c>
      <c r="H110" s="130">
        <v>4.3099999999999996</v>
      </c>
      <c r="I110" s="129">
        <v>0</v>
      </c>
      <c r="J110" s="90">
        <v>0</v>
      </c>
      <c r="K110" s="90">
        <v>0</v>
      </c>
      <c r="L110" s="90">
        <v>2.94</v>
      </c>
      <c r="M110" s="130">
        <v>-1.6</v>
      </c>
      <c r="N110" s="129">
        <v>-0.56999999999999995</v>
      </c>
      <c r="O110" s="118">
        <f t="shared" si="4"/>
        <v>197.3</v>
      </c>
      <c r="P110" s="90">
        <v>32.049999999999997</v>
      </c>
      <c r="Q110" s="133">
        <f t="shared" si="5"/>
        <v>229.35000000000002</v>
      </c>
      <c r="R110" s="90">
        <v>17.05</v>
      </c>
      <c r="S110" s="103">
        <f t="shared" si="3"/>
        <v>246.40000000000003</v>
      </c>
    </row>
    <row r="111" spans="1:19" ht="12" x14ac:dyDescent="0.25">
      <c r="A111" s="125" t="s">
        <v>240</v>
      </c>
      <c r="B111" s="114" t="s">
        <v>241</v>
      </c>
      <c r="C111" s="128">
        <v>44197</v>
      </c>
      <c r="D111" s="122">
        <v>120</v>
      </c>
      <c r="E111" s="129">
        <v>9.57</v>
      </c>
      <c r="F111" s="90">
        <v>184.01</v>
      </c>
      <c r="G111" s="90">
        <v>59.08</v>
      </c>
      <c r="H111" s="130">
        <v>1.76</v>
      </c>
      <c r="I111" s="129">
        <v>0</v>
      </c>
      <c r="J111" s="90">
        <v>-6.4378000000000002</v>
      </c>
      <c r="K111" s="90">
        <v>0.01</v>
      </c>
      <c r="L111" s="90">
        <v>3.71</v>
      </c>
      <c r="M111" s="130">
        <v>-3.39</v>
      </c>
      <c r="N111" s="129">
        <v>-0.57999999999999996</v>
      </c>
      <c r="O111" s="118">
        <f t="shared" si="4"/>
        <v>247.73219999999995</v>
      </c>
      <c r="P111" s="90">
        <v>67.86</v>
      </c>
      <c r="Q111" s="133">
        <f t="shared" si="5"/>
        <v>315.59219999999993</v>
      </c>
      <c r="R111" s="90">
        <v>18.2</v>
      </c>
      <c r="S111" s="103">
        <f t="shared" si="3"/>
        <v>333.79219999999992</v>
      </c>
    </row>
    <row r="112" spans="1:19" ht="12" x14ac:dyDescent="0.25">
      <c r="A112" s="125" t="s">
        <v>242</v>
      </c>
      <c r="B112" s="114" t="s">
        <v>243</v>
      </c>
      <c r="C112" s="128">
        <v>44197</v>
      </c>
      <c r="D112" s="122">
        <v>80</v>
      </c>
      <c r="E112" s="129">
        <v>4.91</v>
      </c>
      <c r="F112" s="90">
        <v>136.33000000000001</v>
      </c>
      <c r="G112" s="90">
        <v>52.22</v>
      </c>
      <c r="H112" s="130">
        <v>2.12</v>
      </c>
      <c r="I112" s="129">
        <v>0</v>
      </c>
      <c r="J112" s="90">
        <v>0</v>
      </c>
      <c r="K112" s="90">
        <v>0.34</v>
      </c>
      <c r="L112" s="90">
        <v>2.93</v>
      </c>
      <c r="M112" s="130">
        <v>-0.56999999999999995</v>
      </c>
      <c r="N112" s="129">
        <v>-0.46</v>
      </c>
      <c r="O112" s="118">
        <f t="shared" si="4"/>
        <v>197.82000000000002</v>
      </c>
      <c r="P112" s="90">
        <v>11.44</v>
      </c>
      <c r="Q112" s="133">
        <f t="shared" si="5"/>
        <v>209.26000000000002</v>
      </c>
      <c r="R112" s="90">
        <v>16.84</v>
      </c>
      <c r="S112" s="103">
        <f t="shared" si="3"/>
        <v>226.10000000000002</v>
      </c>
    </row>
    <row r="113" spans="1:19" ht="12" x14ac:dyDescent="0.25">
      <c r="A113" s="125" t="s">
        <v>244</v>
      </c>
      <c r="B113" s="114" t="s">
        <v>245</v>
      </c>
      <c r="C113" s="128">
        <v>44197</v>
      </c>
      <c r="D113" s="122">
        <v>120</v>
      </c>
      <c r="E113" s="129">
        <v>10.71</v>
      </c>
      <c r="F113" s="90">
        <v>107.55</v>
      </c>
      <c r="G113" s="90">
        <v>50.8</v>
      </c>
      <c r="H113" s="130">
        <v>1.99</v>
      </c>
      <c r="I113" s="129">
        <v>30.67</v>
      </c>
      <c r="J113" s="90">
        <v>0</v>
      </c>
      <c r="K113" s="90">
        <v>1.83</v>
      </c>
      <c r="L113" s="90">
        <v>3.05</v>
      </c>
      <c r="M113" s="130">
        <v>-0.53</v>
      </c>
      <c r="N113" s="129">
        <v>-0.47</v>
      </c>
      <c r="O113" s="118">
        <f t="shared" si="4"/>
        <v>205.60000000000005</v>
      </c>
      <c r="P113" s="90">
        <v>10.55</v>
      </c>
      <c r="Q113" s="133">
        <f t="shared" si="5"/>
        <v>216.15000000000006</v>
      </c>
      <c r="R113" s="90">
        <v>18.760000000000002</v>
      </c>
      <c r="S113" s="103">
        <f t="shared" si="3"/>
        <v>234.91000000000005</v>
      </c>
    </row>
    <row r="114" spans="1:19" ht="12" x14ac:dyDescent="0.25">
      <c r="A114" s="125" t="s">
        <v>247</v>
      </c>
      <c r="B114" s="114" t="s">
        <v>248</v>
      </c>
      <c r="C114" s="128">
        <v>44197</v>
      </c>
      <c r="D114" s="122">
        <v>295</v>
      </c>
      <c r="E114" s="129">
        <v>6.48</v>
      </c>
      <c r="F114" s="90">
        <v>194.18</v>
      </c>
      <c r="G114" s="90">
        <v>58.37</v>
      </c>
      <c r="H114" s="130">
        <v>1.07</v>
      </c>
      <c r="I114" s="129">
        <v>0</v>
      </c>
      <c r="J114" s="90">
        <v>0</v>
      </c>
      <c r="K114" s="90">
        <v>0</v>
      </c>
      <c r="L114" s="90">
        <v>3.89</v>
      </c>
      <c r="M114" s="130">
        <v>-2.2000000000000002</v>
      </c>
      <c r="N114" s="129">
        <v>-0.46</v>
      </c>
      <c r="O114" s="118">
        <f t="shared" si="4"/>
        <v>261.33</v>
      </c>
      <c r="P114" s="90">
        <v>43.95</v>
      </c>
      <c r="Q114" s="133">
        <f t="shared" si="5"/>
        <v>305.27999999999997</v>
      </c>
      <c r="R114" s="90">
        <v>15.58</v>
      </c>
      <c r="S114" s="103">
        <f t="shared" si="3"/>
        <v>320.85999999999996</v>
      </c>
    </row>
    <row r="115" spans="1:19" ht="12" x14ac:dyDescent="0.25">
      <c r="A115" s="125" t="s">
        <v>1510</v>
      </c>
      <c r="B115" s="114" t="s">
        <v>1511</v>
      </c>
      <c r="C115" s="128">
        <v>44197</v>
      </c>
      <c r="D115" s="122">
        <v>200</v>
      </c>
      <c r="E115" s="129">
        <v>9.34</v>
      </c>
      <c r="F115" s="90">
        <v>95.07</v>
      </c>
      <c r="G115" s="90">
        <v>50.1</v>
      </c>
      <c r="H115" s="130">
        <v>3.21</v>
      </c>
      <c r="I115" s="129">
        <v>0</v>
      </c>
      <c r="J115" s="90">
        <v>0</v>
      </c>
      <c r="K115" s="90">
        <v>2.2200000000000002</v>
      </c>
      <c r="L115" s="90">
        <v>2.4</v>
      </c>
      <c r="M115" s="130">
        <v>-0.72</v>
      </c>
      <c r="N115" s="129">
        <v>-0.15</v>
      </c>
      <c r="O115" s="118">
        <f t="shared" si="4"/>
        <v>161.47</v>
      </c>
      <c r="P115" s="90">
        <v>14.42</v>
      </c>
      <c r="Q115" s="133">
        <f t="shared" si="5"/>
        <v>175.89</v>
      </c>
      <c r="R115" s="90">
        <v>11.99</v>
      </c>
      <c r="S115" s="103">
        <f t="shared" si="3"/>
        <v>187.88</v>
      </c>
    </row>
    <row r="116" spans="1:19" ht="12" x14ac:dyDescent="0.25">
      <c r="A116" s="125" t="s">
        <v>251</v>
      </c>
      <c r="B116" s="114" t="s">
        <v>252</v>
      </c>
      <c r="C116" s="128">
        <v>44197</v>
      </c>
      <c r="D116" s="122">
        <v>61</v>
      </c>
      <c r="E116" s="129">
        <v>11.77</v>
      </c>
      <c r="F116" s="90">
        <v>76.650000000000006</v>
      </c>
      <c r="G116" s="90">
        <v>51.04</v>
      </c>
      <c r="H116" s="130">
        <v>3.41</v>
      </c>
      <c r="I116" s="129">
        <v>0</v>
      </c>
      <c r="J116" s="90">
        <v>-3.3883999999999999</v>
      </c>
      <c r="K116" s="90">
        <v>1.25</v>
      </c>
      <c r="L116" s="90">
        <v>2.1</v>
      </c>
      <c r="M116" s="130">
        <v>-1.1000000000000001</v>
      </c>
      <c r="N116" s="129">
        <v>-0.56999999999999995</v>
      </c>
      <c r="O116" s="118">
        <f t="shared" si="4"/>
        <v>141.16160000000002</v>
      </c>
      <c r="P116" s="90">
        <v>22</v>
      </c>
      <c r="Q116" s="133">
        <f t="shared" si="5"/>
        <v>163.16160000000002</v>
      </c>
      <c r="R116" s="90">
        <v>12.62</v>
      </c>
      <c r="S116" s="103">
        <f t="shared" si="3"/>
        <v>175.78160000000003</v>
      </c>
    </row>
    <row r="117" spans="1:19" ht="12" x14ac:dyDescent="0.25">
      <c r="A117" s="125" t="s">
        <v>1390</v>
      </c>
      <c r="B117" s="114" t="s">
        <v>1391</v>
      </c>
      <c r="C117" s="128">
        <v>44197</v>
      </c>
      <c r="D117" s="122">
        <v>268</v>
      </c>
      <c r="E117" s="129">
        <v>6.62</v>
      </c>
      <c r="F117" s="90">
        <v>212.26</v>
      </c>
      <c r="G117" s="90">
        <v>59</v>
      </c>
      <c r="H117" s="130">
        <v>0.7</v>
      </c>
      <c r="I117" s="129">
        <v>0</v>
      </c>
      <c r="J117" s="90">
        <v>0</v>
      </c>
      <c r="K117" s="90">
        <v>0.94</v>
      </c>
      <c r="L117" s="90">
        <v>4.18</v>
      </c>
      <c r="M117" s="130">
        <v>-1.06</v>
      </c>
      <c r="N117" s="129">
        <v>-0.62</v>
      </c>
      <c r="O117" s="118">
        <f t="shared" si="4"/>
        <v>282.02</v>
      </c>
      <c r="P117" s="90">
        <v>21.27</v>
      </c>
      <c r="Q117" s="133">
        <f t="shared" si="5"/>
        <v>303.28999999999996</v>
      </c>
      <c r="R117" s="90">
        <v>17.59</v>
      </c>
      <c r="S117" s="103">
        <f t="shared" si="3"/>
        <v>320.87999999999994</v>
      </c>
    </row>
    <row r="118" spans="1:19" ht="12" x14ac:dyDescent="0.25">
      <c r="A118" s="125" t="s">
        <v>253</v>
      </c>
      <c r="B118" s="114" t="s">
        <v>254</v>
      </c>
      <c r="C118" s="128">
        <v>44197</v>
      </c>
      <c r="D118" s="122">
        <v>142</v>
      </c>
      <c r="E118" s="129">
        <v>14.08</v>
      </c>
      <c r="F118" s="90">
        <v>170.68</v>
      </c>
      <c r="G118" s="90">
        <v>58.93</v>
      </c>
      <c r="H118" s="130">
        <v>0.91</v>
      </c>
      <c r="I118" s="129">
        <v>0</v>
      </c>
      <c r="J118" s="90">
        <v>0</v>
      </c>
      <c r="K118" s="90">
        <v>0.1</v>
      </c>
      <c r="L118" s="90">
        <v>3.66</v>
      </c>
      <c r="M118" s="130">
        <v>-1.1100000000000001</v>
      </c>
      <c r="N118" s="129">
        <v>-0.57999999999999996</v>
      </c>
      <c r="O118" s="118">
        <f t="shared" si="4"/>
        <v>246.67</v>
      </c>
      <c r="P118" s="90">
        <v>22.29</v>
      </c>
      <c r="Q118" s="133">
        <f t="shared" si="5"/>
        <v>268.95999999999998</v>
      </c>
      <c r="R118" s="90">
        <v>18.29</v>
      </c>
      <c r="S118" s="103">
        <f t="shared" si="3"/>
        <v>287.25</v>
      </c>
    </row>
    <row r="119" spans="1:19" ht="12" x14ac:dyDescent="0.25">
      <c r="A119" s="125" t="s">
        <v>257</v>
      </c>
      <c r="B119" s="114" t="s">
        <v>258</v>
      </c>
      <c r="C119" s="128">
        <v>44197</v>
      </c>
      <c r="D119" s="122">
        <v>211</v>
      </c>
      <c r="E119" s="129">
        <v>10.53</v>
      </c>
      <c r="F119" s="90">
        <v>122.48</v>
      </c>
      <c r="G119" s="90">
        <v>52.27</v>
      </c>
      <c r="H119" s="130">
        <v>3.44</v>
      </c>
      <c r="I119" s="129">
        <v>0</v>
      </c>
      <c r="J119" s="90">
        <v>0</v>
      </c>
      <c r="K119" s="90">
        <v>0.44</v>
      </c>
      <c r="L119" s="90">
        <v>2.83</v>
      </c>
      <c r="M119" s="130">
        <v>-1.01</v>
      </c>
      <c r="N119" s="129">
        <v>-0.55000000000000004</v>
      </c>
      <c r="O119" s="118">
        <f t="shared" si="4"/>
        <v>190.43</v>
      </c>
      <c r="P119" s="90">
        <v>20.149999999999999</v>
      </c>
      <c r="Q119" s="133">
        <f t="shared" si="5"/>
        <v>210.58</v>
      </c>
      <c r="R119" s="90">
        <v>16.559999999999999</v>
      </c>
      <c r="S119" s="103">
        <f t="shared" si="3"/>
        <v>227.14000000000001</v>
      </c>
    </row>
    <row r="120" spans="1:19" ht="12" x14ac:dyDescent="0.25">
      <c r="A120" s="125" t="s">
        <v>259</v>
      </c>
      <c r="B120" s="114" t="s">
        <v>260</v>
      </c>
      <c r="C120" s="128">
        <v>44197</v>
      </c>
      <c r="D120" s="122">
        <v>80</v>
      </c>
      <c r="E120" s="129">
        <v>15.92</v>
      </c>
      <c r="F120" s="90">
        <v>141.88</v>
      </c>
      <c r="G120" s="90">
        <v>61.68</v>
      </c>
      <c r="H120" s="130">
        <v>3.21</v>
      </c>
      <c r="I120" s="129">
        <v>0</v>
      </c>
      <c r="J120" s="90">
        <v>0</v>
      </c>
      <c r="K120" s="90">
        <v>0</v>
      </c>
      <c r="L120" s="90">
        <v>3.33</v>
      </c>
      <c r="M120" s="130">
        <v>-3.21</v>
      </c>
      <c r="N120" s="129">
        <v>-0.64</v>
      </c>
      <c r="O120" s="118">
        <f t="shared" si="4"/>
        <v>222.17000000000002</v>
      </c>
      <c r="P120" s="90">
        <v>64.180000000000007</v>
      </c>
      <c r="Q120" s="133">
        <f t="shared" si="5"/>
        <v>286.35000000000002</v>
      </c>
      <c r="R120" s="90">
        <v>14.6</v>
      </c>
      <c r="S120" s="103">
        <f t="shared" si="3"/>
        <v>300.95000000000005</v>
      </c>
    </row>
    <row r="121" spans="1:19" ht="12" x14ac:dyDescent="0.25">
      <c r="A121" s="125" t="s">
        <v>1664</v>
      </c>
      <c r="B121" s="114" t="s">
        <v>1665</v>
      </c>
      <c r="C121" s="128">
        <v>44197</v>
      </c>
      <c r="D121" s="122">
        <v>176</v>
      </c>
      <c r="E121" s="129">
        <v>11.49</v>
      </c>
      <c r="F121" s="90">
        <v>127.11</v>
      </c>
      <c r="G121" s="90">
        <v>55.75</v>
      </c>
      <c r="H121" s="130">
        <v>0</v>
      </c>
      <c r="I121" s="129">
        <v>0</v>
      </c>
      <c r="J121" s="90">
        <v>0</v>
      </c>
      <c r="K121" s="90">
        <v>1.27</v>
      </c>
      <c r="L121" s="90">
        <v>2.93</v>
      </c>
      <c r="M121" s="130">
        <v>-2.5499999999999998</v>
      </c>
      <c r="N121" s="129">
        <v>0</v>
      </c>
      <c r="O121" s="118">
        <f t="shared" si="4"/>
        <v>196</v>
      </c>
      <c r="P121" s="90">
        <v>50.95</v>
      </c>
      <c r="Q121" s="133">
        <f t="shared" si="5"/>
        <v>246.95</v>
      </c>
      <c r="R121" s="90">
        <v>12.77</v>
      </c>
      <c r="S121" s="103">
        <f t="shared" si="3"/>
        <v>259.71999999999997</v>
      </c>
    </row>
    <row r="122" spans="1:19" ht="12" x14ac:dyDescent="0.25">
      <c r="A122" s="125" t="s">
        <v>1720</v>
      </c>
      <c r="B122" s="114" t="s">
        <v>265</v>
      </c>
      <c r="C122" s="128">
        <v>44197</v>
      </c>
      <c r="D122" s="122">
        <v>120</v>
      </c>
      <c r="E122" s="129">
        <v>13.63</v>
      </c>
      <c r="F122" s="90">
        <v>131.16999999999999</v>
      </c>
      <c r="G122" s="90">
        <v>54.15</v>
      </c>
      <c r="H122" s="130">
        <v>1.93</v>
      </c>
      <c r="I122" s="129">
        <v>0</v>
      </c>
      <c r="J122" s="90">
        <v>0</v>
      </c>
      <c r="K122" s="90">
        <v>0.87</v>
      </c>
      <c r="L122" s="90">
        <v>3.02</v>
      </c>
      <c r="M122" s="130">
        <v>-2.61</v>
      </c>
      <c r="N122" s="129">
        <v>-0.18</v>
      </c>
      <c r="O122" s="118">
        <f t="shared" si="4"/>
        <v>201.98</v>
      </c>
      <c r="P122" s="90">
        <v>52.16</v>
      </c>
      <c r="Q122" s="133">
        <f t="shared" si="5"/>
        <v>254.14</v>
      </c>
      <c r="R122" s="90">
        <v>14.63</v>
      </c>
      <c r="S122" s="103">
        <f t="shared" si="3"/>
        <v>268.77</v>
      </c>
    </row>
    <row r="123" spans="1:19" ht="12" x14ac:dyDescent="0.25">
      <c r="A123" s="125" t="s">
        <v>266</v>
      </c>
      <c r="B123" s="114" t="s">
        <v>267</v>
      </c>
      <c r="C123" s="128">
        <v>44197</v>
      </c>
      <c r="D123" s="122">
        <v>200</v>
      </c>
      <c r="E123" s="129">
        <v>13.03</v>
      </c>
      <c r="F123" s="90">
        <v>201.97</v>
      </c>
      <c r="G123" s="90">
        <v>60.46</v>
      </c>
      <c r="H123" s="130">
        <v>1.24</v>
      </c>
      <c r="I123" s="129">
        <v>0</v>
      </c>
      <c r="J123" s="90">
        <v>0</v>
      </c>
      <c r="K123" s="90">
        <v>5.28</v>
      </c>
      <c r="L123" s="90">
        <v>4.22</v>
      </c>
      <c r="M123" s="130">
        <v>-1.27</v>
      </c>
      <c r="N123" s="129">
        <v>-0.69</v>
      </c>
      <c r="O123" s="118">
        <f t="shared" si="4"/>
        <v>284.24</v>
      </c>
      <c r="P123" s="90">
        <v>25.36</v>
      </c>
      <c r="Q123" s="133">
        <f t="shared" si="5"/>
        <v>309.60000000000002</v>
      </c>
      <c r="R123" s="90">
        <v>17.760000000000002</v>
      </c>
      <c r="S123" s="103">
        <f t="shared" si="3"/>
        <v>327.36</v>
      </c>
    </row>
    <row r="124" spans="1:19" ht="12" x14ac:dyDescent="0.25">
      <c r="A124" s="125" t="s">
        <v>1642</v>
      </c>
      <c r="B124" s="114" t="s">
        <v>1643</v>
      </c>
      <c r="C124" s="128">
        <v>44197</v>
      </c>
      <c r="D124" s="122">
        <v>320</v>
      </c>
      <c r="E124" s="129">
        <v>14.87</v>
      </c>
      <c r="F124" s="90">
        <v>213.61</v>
      </c>
      <c r="G124" s="90">
        <v>67.91</v>
      </c>
      <c r="H124" s="130">
        <v>1.04</v>
      </c>
      <c r="I124" s="129">
        <v>0</v>
      </c>
      <c r="J124" s="90">
        <v>-6.7026000000000003</v>
      </c>
      <c r="K124" s="90">
        <v>0</v>
      </c>
      <c r="L124" s="90">
        <v>4.3499999999999996</v>
      </c>
      <c r="M124" s="130">
        <v>-1.79</v>
      </c>
      <c r="N124" s="129">
        <v>-0.72</v>
      </c>
      <c r="O124" s="118">
        <f t="shared" si="4"/>
        <v>292.56739999999996</v>
      </c>
      <c r="P124" s="90">
        <v>35.840000000000003</v>
      </c>
      <c r="Q124" s="133">
        <f t="shared" si="5"/>
        <v>328.40739999999994</v>
      </c>
      <c r="R124" s="90">
        <v>18.510000000000002</v>
      </c>
      <c r="S124" s="103">
        <f t="shared" si="3"/>
        <v>346.91739999999993</v>
      </c>
    </row>
    <row r="125" spans="1:19" ht="12" x14ac:dyDescent="0.25">
      <c r="A125" s="125" t="s">
        <v>268</v>
      </c>
      <c r="B125" s="114" t="s">
        <v>269</v>
      </c>
      <c r="C125" s="128">
        <v>44197</v>
      </c>
      <c r="D125" s="122">
        <v>320</v>
      </c>
      <c r="E125" s="129">
        <v>26.86</v>
      </c>
      <c r="F125" s="90">
        <v>175.1</v>
      </c>
      <c r="G125" s="90">
        <v>72.260000000000005</v>
      </c>
      <c r="H125" s="130">
        <v>1.66</v>
      </c>
      <c r="I125" s="129">
        <v>0</v>
      </c>
      <c r="J125" s="90">
        <v>0</v>
      </c>
      <c r="K125" s="90">
        <v>0</v>
      </c>
      <c r="L125" s="90">
        <v>4.13</v>
      </c>
      <c r="M125" s="130">
        <v>-1.4</v>
      </c>
      <c r="N125" s="129">
        <v>-0.8</v>
      </c>
      <c r="O125" s="118">
        <f t="shared" si="4"/>
        <v>277.81</v>
      </c>
      <c r="P125" s="90">
        <v>28.06</v>
      </c>
      <c r="Q125" s="133">
        <f t="shared" si="5"/>
        <v>305.87</v>
      </c>
      <c r="R125" s="90">
        <v>20.84</v>
      </c>
      <c r="S125" s="103">
        <f t="shared" si="3"/>
        <v>326.70999999999998</v>
      </c>
    </row>
    <row r="126" spans="1:19" ht="12" x14ac:dyDescent="0.25">
      <c r="A126" s="125" t="s">
        <v>272</v>
      </c>
      <c r="B126" s="114" t="s">
        <v>273</v>
      </c>
      <c r="C126" s="128">
        <v>44197</v>
      </c>
      <c r="D126" s="122">
        <v>360</v>
      </c>
      <c r="E126" s="129">
        <v>7.84</v>
      </c>
      <c r="F126" s="90">
        <v>203.69</v>
      </c>
      <c r="G126" s="90">
        <v>70.89</v>
      </c>
      <c r="H126" s="130">
        <v>0.71</v>
      </c>
      <c r="I126" s="129">
        <v>0</v>
      </c>
      <c r="J126" s="90">
        <v>0</v>
      </c>
      <c r="K126" s="90">
        <v>1.98</v>
      </c>
      <c r="L126" s="90">
        <v>4.2699999999999996</v>
      </c>
      <c r="M126" s="130">
        <v>-1.33</v>
      </c>
      <c r="N126" s="129">
        <v>-0.72</v>
      </c>
      <c r="O126" s="118">
        <f t="shared" si="4"/>
        <v>287.33</v>
      </c>
      <c r="P126" s="90">
        <v>26.47</v>
      </c>
      <c r="Q126" s="133">
        <f t="shared" si="5"/>
        <v>313.79999999999995</v>
      </c>
      <c r="R126" s="90">
        <v>15.16</v>
      </c>
      <c r="S126" s="103">
        <f t="shared" si="3"/>
        <v>328.96</v>
      </c>
    </row>
    <row r="127" spans="1:19" ht="12" x14ac:dyDescent="0.25">
      <c r="A127" s="125" t="s">
        <v>274</v>
      </c>
      <c r="B127" s="114" t="s">
        <v>275</v>
      </c>
      <c r="C127" s="128">
        <v>44197</v>
      </c>
      <c r="D127" s="122">
        <v>196</v>
      </c>
      <c r="E127" s="129">
        <v>8.98</v>
      </c>
      <c r="F127" s="90">
        <v>191.64</v>
      </c>
      <c r="G127" s="90">
        <v>59.38</v>
      </c>
      <c r="H127" s="130">
        <v>1.68</v>
      </c>
      <c r="I127" s="129">
        <v>0</v>
      </c>
      <c r="J127" s="90">
        <v>0</v>
      </c>
      <c r="K127" s="90">
        <v>2.37</v>
      </c>
      <c r="L127" s="90">
        <v>3.95</v>
      </c>
      <c r="M127" s="130">
        <v>-1.37</v>
      </c>
      <c r="N127" s="129">
        <v>-0.63</v>
      </c>
      <c r="O127" s="118">
        <f t="shared" si="4"/>
        <v>266</v>
      </c>
      <c r="P127" s="90">
        <v>27.38</v>
      </c>
      <c r="Q127" s="133">
        <f t="shared" si="5"/>
        <v>293.38</v>
      </c>
      <c r="R127" s="90">
        <v>20.440000000000001</v>
      </c>
      <c r="S127" s="103">
        <f t="shared" si="3"/>
        <v>313.82</v>
      </c>
    </row>
    <row r="128" spans="1:19" ht="12" x14ac:dyDescent="0.25">
      <c r="A128" s="125" t="s">
        <v>15</v>
      </c>
      <c r="B128" s="114" t="s">
        <v>1645</v>
      </c>
      <c r="C128" s="128">
        <v>44197</v>
      </c>
      <c r="D128" s="122">
        <v>40</v>
      </c>
      <c r="E128" s="129">
        <v>5.95</v>
      </c>
      <c r="F128" s="90">
        <v>133.44999999999999</v>
      </c>
      <c r="G128" s="90">
        <v>51</v>
      </c>
      <c r="H128" s="130">
        <v>3.05</v>
      </c>
      <c r="I128" s="129">
        <v>0</v>
      </c>
      <c r="J128" s="90">
        <v>0</v>
      </c>
      <c r="K128" s="90">
        <v>3.22</v>
      </c>
      <c r="L128" s="90">
        <v>2.94</v>
      </c>
      <c r="M128" s="130">
        <v>-0.62</v>
      </c>
      <c r="N128" s="129">
        <v>-0.48</v>
      </c>
      <c r="O128" s="118">
        <f t="shared" si="4"/>
        <v>198.51</v>
      </c>
      <c r="P128" s="90">
        <v>12.33</v>
      </c>
      <c r="Q128" s="133">
        <f t="shared" si="5"/>
        <v>210.84</v>
      </c>
      <c r="R128" s="90">
        <v>12.48</v>
      </c>
      <c r="S128" s="103">
        <f t="shared" si="3"/>
        <v>223.32</v>
      </c>
    </row>
    <row r="129" spans="1:19" ht="12" x14ac:dyDescent="0.25">
      <c r="A129" s="125" t="s">
        <v>1727</v>
      </c>
      <c r="B129" s="114" t="s">
        <v>1728</v>
      </c>
      <c r="C129" s="128">
        <v>44197</v>
      </c>
      <c r="D129" s="122">
        <v>0</v>
      </c>
      <c r="E129" s="129">
        <v>11.84</v>
      </c>
      <c r="F129" s="90">
        <v>204.7</v>
      </c>
      <c r="G129" s="90">
        <v>59.22</v>
      </c>
      <c r="H129" s="130">
        <v>0</v>
      </c>
      <c r="I129" s="129">
        <v>0</v>
      </c>
      <c r="J129" s="90">
        <v>0</v>
      </c>
      <c r="K129" s="90">
        <v>0</v>
      </c>
      <c r="L129" s="90">
        <v>4.1399999999999997</v>
      </c>
      <c r="M129" s="130">
        <v>0</v>
      </c>
      <c r="N129" s="129">
        <v>0</v>
      </c>
      <c r="O129" s="118">
        <f t="shared" si="4"/>
        <v>279.89999999999998</v>
      </c>
      <c r="P129" s="90">
        <v>65.77</v>
      </c>
      <c r="Q129" s="133">
        <f t="shared" si="5"/>
        <v>345.66999999999996</v>
      </c>
      <c r="R129" s="90">
        <v>10.43</v>
      </c>
      <c r="S129" s="103">
        <f t="shared" si="3"/>
        <v>356.09999999999997</v>
      </c>
    </row>
    <row r="130" spans="1:19" ht="12" x14ac:dyDescent="0.25">
      <c r="A130" s="125" t="s">
        <v>278</v>
      </c>
      <c r="B130" s="114" t="s">
        <v>279</v>
      </c>
      <c r="C130" s="128">
        <v>44197</v>
      </c>
      <c r="D130" s="122">
        <v>200</v>
      </c>
      <c r="E130" s="129">
        <v>8.16</v>
      </c>
      <c r="F130" s="90">
        <v>166.08</v>
      </c>
      <c r="G130" s="90">
        <v>57.72</v>
      </c>
      <c r="H130" s="130">
        <v>1.48</v>
      </c>
      <c r="I130" s="129">
        <v>0</v>
      </c>
      <c r="J130" s="90">
        <v>0</v>
      </c>
      <c r="K130" s="90">
        <v>0.05</v>
      </c>
      <c r="L130" s="90">
        <v>3.49</v>
      </c>
      <c r="M130" s="130">
        <v>-1.05</v>
      </c>
      <c r="N130" s="129">
        <v>-0.59</v>
      </c>
      <c r="O130" s="118">
        <f t="shared" si="4"/>
        <v>235.34</v>
      </c>
      <c r="P130" s="90">
        <v>20.99</v>
      </c>
      <c r="Q130" s="133">
        <f t="shared" si="5"/>
        <v>256.33</v>
      </c>
      <c r="R130" s="90">
        <v>16.059999999999999</v>
      </c>
      <c r="S130" s="103">
        <f t="shared" si="3"/>
        <v>272.39</v>
      </c>
    </row>
    <row r="131" spans="1:19" ht="12" x14ac:dyDescent="0.25">
      <c r="A131" s="125" t="s">
        <v>280</v>
      </c>
      <c r="B131" s="114" t="s">
        <v>281</v>
      </c>
      <c r="C131" s="128">
        <v>44197</v>
      </c>
      <c r="D131" s="122">
        <v>300</v>
      </c>
      <c r="E131" s="129">
        <v>14.77</v>
      </c>
      <c r="F131" s="90">
        <v>201.2</v>
      </c>
      <c r="G131" s="90">
        <v>66.63</v>
      </c>
      <c r="H131" s="130">
        <v>1.24</v>
      </c>
      <c r="I131" s="129">
        <v>0</v>
      </c>
      <c r="J131" s="90">
        <v>0</v>
      </c>
      <c r="K131" s="90">
        <v>0.04</v>
      </c>
      <c r="L131" s="90">
        <v>4.25</v>
      </c>
      <c r="M131" s="130">
        <v>-1.02</v>
      </c>
      <c r="N131" s="129">
        <v>-0.73</v>
      </c>
      <c r="O131" s="118">
        <f t="shared" si="4"/>
        <v>286.38000000000005</v>
      </c>
      <c r="P131" s="90">
        <v>20.399999999999999</v>
      </c>
      <c r="Q131" s="133">
        <f t="shared" si="5"/>
        <v>306.78000000000003</v>
      </c>
      <c r="R131" s="90">
        <v>18.399999999999999</v>
      </c>
      <c r="S131" s="103">
        <f t="shared" si="3"/>
        <v>325.18</v>
      </c>
    </row>
    <row r="132" spans="1:19" ht="12" x14ac:dyDescent="0.25">
      <c r="A132" s="125" t="s">
        <v>282</v>
      </c>
      <c r="B132" s="114" t="s">
        <v>283</v>
      </c>
      <c r="C132" s="128">
        <v>44197</v>
      </c>
      <c r="D132" s="122">
        <v>80</v>
      </c>
      <c r="E132" s="129">
        <v>7.26</v>
      </c>
      <c r="F132" s="90">
        <v>133.22999999999999</v>
      </c>
      <c r="G132" s="90">
        <v>48.14</v>
      </c>
      <c r="H132" s="130">
        <v>4.3499999999999996</v>
      </c>
      <c r="I132" s="129">
        <v>0</v>
      </c>
      <c r="J132" s="90">
        <v>0</v>
      </c>
      <c r="K132" s="90">
        <v>0.73</v>
      </c>
      <c r="L132" s="90">
        <v>2.9</v>
      </c>
      <c r="M132" s="130">
        <v>-0.6</v>
      </c>
      <c r="N132" s="129">
        <v>-0.45</v>
      </c>
      <c r="O132" s="118">
        <f t="shared" si="4"/>
        <v>195.56</v>
      </c>
      <c r="P132" s="90">
        <v>12.02</v>
      </c>
      <c r="Q132" s="133">
        <f t="shared" si="5"/>
        <v>207.58</v>
      </c>
      <c r="R132" s="90">
        <v>12.89</v>
      </c>
      <c r="S132" s="103">
        <f t="shared" si="3"/>
        <v>220.47000000000003</v>
      </c>
    </row>
    <row r="133" spans="1:19" ht="12" x14ac:dyDescent="0.25">
      <c r="A133" s="125" t="s">
        <v>284</v>
      </c>
      <c r="B133" s="114" t="s">
        <v>285</v>
      </c>
      <c r="C133" s="128">
        <v>44197</v>
      </c>
      <c r="D133" s="122">
        <v>200</v>
      </c>
      <c r="E133" s="129">
        <v>7.28</v>
      </c>
      <c r="F133" s="90">
        <v>204.77</v>
      </c>
      <c r="G133" s="90">
        <v>60.98</v>
      </c>
      <c r="H133" s="130">
        <v>2.25</v>
      </c>
      <c r="I133" s="129">
        <v>0</v>
      </c>
      <c r="J133" s="90">
        <v>0</v>
      </c>
      <c r="K133" s="90">
        <v>3.08</v>
      </c>
      <c r="L133" s="90">
        <v>4.16</v>
      </c>
      <c r="M133" s="130">
        <v>-0.85</v>
      </c>
      <c r="N133" s="129">
        <v>-0.7</v>
      </c>
      <c r="O133" s="118">
        <f t="shared" si="4"/>
        <v>280.97000000000003</v>
      </c>
      <c r="P133" s="90">
        <v>17.03</v>
      </c>
      <c r="Q133" s="133">
        <f t="shared" si="5"/>
        <v>298</v>
      </c>
      <c r="R133" s="90">
        <v>24.13</v>
      </c>
      <c r="S133" s="103">
        <f t="shared" si="3"/>
        <v>322.13</v>
      </c>
    </row>
    <row r="134" spans="1:19" ht="12" x14ac:dyDescent="0.25">
      <c r="A134" s="125" t="s">
        <v>286</v>
      </c>
      <c r="B134" s="114" t="s">
        <v>287</v>
      </c>
      <c r="C134" s="128">
        <v>44197</v>
      </c>
      <c r="D134" s="122">
        <v>84</v>
      </c>
      <c r="E134" s="129">
        <v>12.46</v>
      </c>
      <c r="F134" s="90">
        <v>83.98</v>
      </c>
      <c r="G134" s="90">
        <v>48.29</v>
      </c>
      <c r="H134" s="130">
        <v>2.57</v>
      </c>
      <c r="I134" s="129">
        <v>0</v>
      </c>
      <c r="J134" s="90">
        <v>0</v>
      </c>
      <c r="K134" s="90">
        <v>3.3</v>
      </c>
      <c r="L134" s="90">
        <v>2.25</v>
      </c>
      <c r="M134" s="130">
        <v>-1.1499999999999999</v>
      </c>
      <c r="N134" s="129">
        <v>-0.5</v>
      </c>
      <c r="O134" s="118">
        <f t="shared" si="4"/>
        <v>151.19999999999999</v>
      </c>
      <c r="P134" s="90">
        <v>23.05</v>
      </c>
      <c r="Q134" s="133">
        <f t="shared" si="5"/>
        <v>174.25</v>
      </c>
      <c r="R134" s="90">
        <v>10.35</v>
      </c>
      <c r="S134" s="103">
        <f t="shared" si="3"/>
        <v>184.6</v>
      </c>
    </row>
    <row r="135" spans="1:19" ht="12" x14ac:dyDescent="0.25">
      <c r="A135" s="125" t="s">
        <v>290</v>
      </c>
      <c r="B135" s="114" t="s">
        <v>291</v>
      </c>
      <c r="C135" s="128">
        <v>44197</v>
      </c>
      <c r="D135" s="122">
        <v>120</v>
      </c>
      <c r="E135" s="129">
        <v>9.6300000000000008</v>
      </c>
      <c r="F135" s="90">
        <v>99.79</v>
      </c>
      <c r="G135" s="90">
        <v>54.41</v>
      </c>
      <c r="H135" s="130">
        <v>3.52</v>
      </c>
      <c r="I135" s="129">
        <v>0</v>
      </c>
      <c r="J135" s="90">
        <v>0</v>
      </c>
      <c r="K135" s="90">
        <v>0.48</v>
      </c>
      <c r="L135" s="90">
        <v>2.5099999999999998</v>
      </c>
      <c r="M135" s="130">
        <v>-0.38</v>
      </c>
      <c r="N135" s="129">
        <v>-0.44</v>
      </c>
      <c r="O135" s="118">
        <f t="shared" si="4"/>
        <v>169.51999999999998</v>
      </c>
      <c r="P135" s="90">
        <v>7.56</v>
      </c>
      <c r="Q135" s="133">
        <f t="shared" si="5"/>
        <v>177.07999999999998</v>
      </c>
      <c r="R135" s="90">
        <v>15.82</v>
      </c>
      <c r="S135" s="103">
        <f t="shared" si="3"/>
        <v>192.89999999999998</v>
      </c>
    </row>
    <row r="136" spans="1:19" ht="12" x14ac:dyDescent="0.25">
      <c r="A136" s="125" t="s">
        <v>522</v>
      </c>
      <c r="B136" s="114" t="s">
        <v>1669</v>
      </c>
      <c r="C136" s="128">
        <v>44197</v>
      </c>
      <c r="D136" s="122">
        <v>80</v>
      </c>
      <c r="E136" s="129">
        <v>7.39</v>
      </c>
      <c r="F136" s="90">
        <v>102.99</v>
      </c>
      <c r="G136" s="90">
        <v>52.05</v>
      </c>
      <c r="H136" s="130">
        <v>0.36</v>
      </c>
      <c r="I136" s="129">
        <v>0</v>
      </c>
      <c r="J136" s="90">
        <v>0</v>
      </c>
      <c r="K136" s="90">
        <v>0.74</v>
      </c>
      <c r="L136" s="90">
        <v>2.4500000000000002</v>
      </c>
      <c r="M136" s="130">
        <v>-0.7</v>
      </c>
      <c r="N136" s="129">
        <v>-0.47</v>
      </c>
      <c r="O136" s="118">
        <f t="shared" si="4"/>
        <v>164.81000000000003</v>
      </c>
      <c r="P136" s="90">
        <v>13.92</v>
      </c>
      <c r="Q136" s="133">
        <f t="shared" si="5"/>
        <v>178.73000000000002</v>
      </c>
      <c r="R136" s="90">
        <v>16.07</v>
      </c>
      <c r="S136" s="103">
        <f t="shared" si="3"/>
        <v>194.8</v>
      </c>
    </row>
    <row r="137" spans="1:19" ht="12" x14ac:dyDescent="0.25">
      <c r="A137" s="125" t="s">
        <v>288</v>
      </c>
      <c r="B137" s="114" t="s">
        <v>1555</v>
      </c>
      <c r="C137" s="128">
        <v>44197</v>
      </c>
      <c r="D137" s="122">
        <v>192</v>
      </c>
      <c r="E137" s="129">
        <v>18.71</v>
      </c>
      <c r="F137" s="90">
        <v>103.36</v>
      </c>
      <c r="G137" s="90">
        <v>54.7</v>
      </c>
      <c r="H137" s="130">
        <v>2.35</v>
      </c>
      <c r="I137" s="129">
        <v>0</v>
      </c>
      <c r="J137" s="90">
        <v>0</v>
      </c>
      <c r="K137" s="90">
        <v>0.26</v>
      </c>
      <c r="L137" s="90">
        <v>2.69</v>
      </c>
      <c r="M137" s="130">
        <v>-1.42</v>
      </c>
      <c r="N137" s="129">
        <v>-0.35</v>
      </c>
      <c r="O137" s="118">
        <f t="shared" si="4"/>
        <v>180.29999999999998</v>
      </c>
      <c r="P137" s="90">
        <v>28.41</v>
      </c>
      <c r="Q137" s="133">
        <f t="shared" si="5"/>
        <v>208.70999999999998</v>
      </c>
      <c r="R137" s="90">
        <v>20.440000000000001</v>
      </c>
      <c r="S137" s="103">
        <f t="shared" ref="S137:S200" si="6">+Q137+R137</f>
        <v>229.14999999999998</v>
      </c>
    </row>
    <row r="138" spans="1:19" ht="12" x14ac:dyDescent="0.25">
      <c r="A138" s="125" t="s">
        <v>292</v>
      </c>
      <c r="B138" s="114" t="s">
        <v>293</v>
      </c>
      <c r="C138" s="128">
        <v>44197</v>
      </c>
      <c r="D138" s="122">
        <v>24</v>
      </c>
      <c r="E138" s="129">
        <v>11.03</v>
      </c>
      <c r="F138" s="90">
        <v>95.14</v>
      </c>
      <c r="G138" s="90">
        <v>54.7</v>
      </c>
      <c r="H138" s="130">
        <v>0</v>
      </c>
      <c r="I138" s="129">
        <v>0</v>
      </c>
      <c r="J138" s="90">
        <v>0</v>
      </c>
      <c r="K138" s="90">
        <v>0.97</v>
      </c>
      <c r="L138" s="90">
        <v>2.35</v>
      </c>
      <c r="M138" s="130">
        <v>-1.94</v>
      </c>
      <c r="N138" s="129">
        <v>-5.28</v>
      </c>
      <c r="O138" s="118">
        <f t="shared" ref="O138:O201" si="7">SUM(E138:N138)</f>
        <v>156.97</v>
      </c>
      <c r="P138" s="90">
        <v>38.82</v>
      </c>
      <c r="Q138" s="133">
        <f t="shared" ref="Q138:Q201" si="8">SUM(O138:P138)</f>
        <v>195.79</v>
      </c>
      <c r="R138" s="90">
        <v>25.7</v>
      </c>
      <c r="S138" s="103">
        <f t="shared" si="6"/>
        <v>221.48999999999998</v>
      </c>
    </row>
    <row r="139" spans="1:19" ht="12" x14ac:dyDescent="0.25">
      <c r="A139" s="125" t="s">
        <v>17</v>
      </c>
      <c r="B139" s="114" t="s">
        <v>1670</v>
      </c>
      <c r="C139" s="128">
        <v>44197</v>
      </c>
      <c r="D139" s="122">
        <v>40</v>
      </c>
      <c r="E139" s="129">
        <v>5.94</v>
      </c>
      <c r="F139" s="90">
        <v>127.34</v>
      </c>
      <c r="G139" s="90">
        <v>51.25</v>
      </c>
      <c r="H139" s="130">
        <v>1.66</v>
      </c>
      <c r="I139" s="129">
        <v>0</v>
      </c>
      <c r="J139" s="90">
        <v>0</v>
      </c>
      <c r="K139" s="90">
        <v>2.15</v>
      </c>
      <c r="L139" s="90">
        <v>2.82</v>
      </c>
      <c r="M139" s="130">
        <v>-0.76</v>
      </c>
      <c r="N139" s="129">
        <v>-0.44</v>
      </c>
      <c r="O139" s="118">
        <f t="shared" si="7"/>
        <v>189.96</v>
      </c>
      <c r="P139" s="90">
        <v>15.18</v>
      </c>
      <c r="Q139" s="133">
        <f t="shared" si="8"/>
        <v>205.14000000000001</v>
      </c>
      <c r="R139" s="90">
        <v>12.58</v>
      </c>
      <c r="S139" s="103">
        <f t="shared" si="6"/>
        <v>217.72000000000003</v>
      </c>
    </row>
    <row r="140" spans="1:19" ht="12" x14ac:dyDescent="0.25">
      <c r="A140" s="125" t="s">
        <v>294</v>
      </c>
      <c r="B140" s="114" t="s">
        <v>295</v>
      </c>
      <c r="C140" s="128">
        <v>44197</v>
      </c>
      <c r="D140" s="122">
        <v>120</v>
      </c>
      <c r="E140" s="129">
        <v>9.42</v>
      </c>
      <c r="F140" s="90">
        <v>101.32</v>
      </c>
      <c r="G140" s="90">
        <v>52.11</v>
      </c>
      <c r="H140" s="130">
        <v>1.87</v>
      </c>
      <c r="I140" s="129">
        <v>0</v>
      </c>
      <c r="J140" s="90">
        <v>0</v>
      </c>
      <c r="K140" s="90">
        <v>0.24</v>
      </c>
      <c r="L140" s="90">
        <v>2.4700000000000002</v>
      </c>
      <c r="M140" s="130">
        <v>-1</v>
      </c>
      <c r="N140" s="129">
        <v>-0.46</v>
      </c>
      <c r="O140" s="118">
        <f t="shared" si="7"/>
        <v>165.97</v>
      </c>
      <c r="P140" s="90">
        <v>20.04</v>
      </c>
      <c r="Q140" s="133">
        <f t="shared" si="8"/>
        <v>186.01</v>
      </c>
      <c r="R140" s="90">
        <v>16.43</v>
      </c>
      <c r="S140" s="103">
        <f t="shared" si="6"/>
        <v>202.44</v>
      </c>
    </row>
    <row r="141" spans="1:19" ht="12" x14ac:dyDescent="0.25">
      <c r="A141" s="125" t="s">
        <v>296</v>
      </c>
      <c r="B141" s="114" t="s">
        <v>297</v>
      </c>
      <c r="C141" s="128">
        <v>44197</v>
      </c>
      <c r="D141" s="122">
        <v>378</v>
      </c>
      <c r="E141" s="129">
        <v>15.23</v>
      </c>
      <c r="F141" s="90">
        <v>182.5</v>
      </c>
      <c r="G141" s="90">
        <v>70.31</v>
      </c>
      <c r="H141" s="130">
        <v>1.79</v>
      </c>
      <c r="I141" s="129">
        <v>0</v>
      </c>
      <c r="J141" s="90">
        <v>0</v>
      </c>
      <c r="K141" s="90">
        <v>0.04</v>
      </c>
      <c r="L141" s="90">
        <v>4.04</v>
      </c>
      <c r="M141" s="130">
        <v>-0.74</v>
      </c>
      <c r="N141" s="129">
        <v>-0.83</v>
      </c>
      <c r="O141" s="118">
        <f t="shared" si="7"/>
        <v>272.34000000000003</v>
      </c>
      <c r="P141" s="90">
        <v>14.78</v>
      </c>
      <c r="Q141" s="133">
        <f t="shared" si="8"/>
        <v>287.12</v>
      </c>
      <c r="R141" s="90">
        <v>17.13</v>
      </c>
      <c r="S141" s="103">
        <f t="shared" si="6"/>
        <v>304.25</v>
      </c>
    </row>
    <row r="142" spans="1:19" ht="12" x14ac:dyDescent="0.25">
      <c r="A142" s="125" t="s">
        <v>305</v>
      </c>
      <c r="B142" s="114" t="s">
        <v>306</v>
      </c>
      <c r="C142" s="128">
        <v>44197</v>
      </c>
      <c r="D142" s="122">
        <v>305</v>
      </c>
      <c r="E142" s="129">
        <v>10.59</v>
      </c>
      <c r="F142" s="90">
        <v>120.62</v>
      </c>
      <c r="G142" s="90">
        <v>53.54</v>
      </c>
      <c r="H142" s="130">
        <v>4.08</v>
      </c>
      <c r="I142" s="129">
        <v>0</v>
      </c>
      <c r="J142" s="90">
        <v>0</v>
      </c>
      <c r="K142" s="90">
        <v>1.78</v>
      </c>
      <c r="L142" s="90">
        <v>2.85</v>
      </c>
      <c r="M142" s="130">
        <v>-0.56999999999999995</v>
      </c>
      <c r="N142" s="129">
        <v>-0.44</v>
      </c>
      <c r="O142" s="118">
        <f t="shared" si="7"/>
        <v>192.45000000000002</v>
      </c>
      <c r="P142" s="90">
        <v>11.3</v>
      </c>
      <c r="Q142" s="133">
        <f t="shared" si="8"/>
        <v>203.75000000000003</v>
      </c>
      <c r="R142" s="90">
        <v>13.37</v>
      </c>
      <c r="S142" s="103">
        <f t="shared" si="6"/>
        <v>217.12000000000003</v>
      </c>
    </row>
    <row r="143" spans="1:19" ht="12" x14ac:dyDescent="0.25">
      <c r="A143" s="125" t="s">
        <v>307</v>
      </c>
      <c r="B143" s="114" t="s">
        <v>308</v>
      </c>
      <c r="C143" s="128">
        <v>44197</v>
      </c>
      <c r="D143" s="122">
        <v>92</v>
      </c>
      <c r="E143" s="129">
        <v>10.55</v>
      </c>
      <c r="F143" s="90">
        <v>133.08000000000001</v>
      </c>
      <c r="G143" s="90">
        <v>51.94</v>
      </c>
      <c r="H143" s="130">
        <v>0.2</v>
      </c>
      <c r="I143" s="129">
        <v>0</v>
      </c>
      <c r="J143" s="90">
        <v>0</v>
      </c>
      <c r="K143" s="90">
        <v>1.23</v>
      </c>
      <c r="L143" s="90">
        <v>2.95</v>
      </c>
      <c r="M143" s="130">
        <v>-1.29</v>
      </c>
      <c r="N143" s="129">
        <v>-0.48</v>
      </c>
      <c r="O143" s="118">
        <f t="shared" si="7"/>
        <v>198.18</v>
      </c>
      <c r="P143" s="90">
        <v>25.7</v>
      </c>
      <c r="Q143" s="133">
        <f t="shared" si="8"/>
        <v>223.88</v>
      </c>
      <c r="R143" s="90">
        <v>19.52</v>
      </c>
      <c r="S143" s="103">
        <f t="shared" si="6"/>
        <v>243.4</v>
      </c>
    </row>
    <row r="144" spans="1:19" ht="12" x14ac:dyDescent="0.25">
      <c r="A144" s="125" t="s">
        <v>309</v>
      </c>
      <c r="B144" s="114" t="s">
        <v>310</v>
      </c>
      <c r="C144" s="128">
        <v>44197</v>
      </c>
      <c r="D144" s="122">
        <v>172</v>
      </c>
      <c r="E144" s="129">
        <v>8.84</v>
      </c>
      <c r="F144" s="90">
        <v>128.63999999999999</v>
      </c>
      <c r="G144" s="90">
        <v>51.97</v>
      </c>
      <c r="H144" s="130">
        <v>2.94</v>
      </c>
      <c r="I144" s="129">
        <v>0</v>
      </c>
      <c r="J144" s="90">
        <v>0</v>
      </c>
      <c r="K144" s="90">
        <v>1.65</v>
      </c>
      <c r="L144" s="90">
        <v>2.9</v>
      </c>
      <c r="M144" s="130">
        <v>-1.21</v>
      </c>
      <c r="N144" s="129">
        <v>-0.59</v>
      </c>
      <c r="O144" s="118">
        <f t="shared" si="7"/>
        <v>195.14</v>
      </c>
      <c r="P144" s="90">
        <v>24.27</v>
      </c>
      <c r="Q144" s="133">
        <f t="shared" si="8"/>
        <v>219.41</v>
      </c>
      <c r="R144" s="90">
        <v>14.36</v>
      </c>
      <c r="S144" s="103">
        <f t="shared" si="6"/>
        <v>233.76999999999998</v>
      </c>
    </row>
    <row r="145" spans="1:19" ht="12" x14ac:dyDescent="0.25">
      <c r="A145" s="125" t="s">
        <v>311</v>
      </c>
      <c r="B145" s="114" t="s">
        <v>312</v>
      </c>
      <c r="C145" s="128">
        <v>44197</v>
      </c>
      <c r="D145" s="122">
        <v>90</v>
      </c>
      <c r="E145" s="129">
        <v>7.77</v>
      </c>
      <c r="F145" s="90">
        <v>129.21</v>
      </c>
      <c r="G145" s="90">
        <v>51.75</v>
      </c>
      <c r="H145" s="130">
        <v>1.1599999999999999</v>
      </c>
      <c r="I145" s="129">
        <v>0</v>
      </c>
      <c r="J145" s="90">
        <v>0</v>
      </c>
      <c r="K145" s="90">
        <v>0.85</v>
      </c>
      <c r="L145" s="90">
        <v>2.85</v>
      </c>
      <c r="M145" s="130">
        <v>-1.1299999999999999</v>
      </c>
      <c r="N145" s="129">
        <v>-0.41</v>
      </c>
      <c r="O145" s="118">
        <f t="shared" si="7"/>
        <v>192.05</v>
      </c>
      <c r="P145" s="90">
        <v>22.56</v>
      </c>
      <c r="Q145" s="133">
        <f t="shared" si="8"/>
        <v>214.61</v>
      </c>
      <c r="R145" s="90">
        <v>16.57</v>
      </c>
      <c r="S145" s="103">
        <f t="shared" si="6"/>
        <v>231.18</v>
      </c>
    </row>
    <row r="146" spans="1:19" ht="12" x14ac:dyDescent="0.25">
      <c r="A146" s="125" t="s">
        <v>313</v>
      </c>
      <c r="B146" s="114" t="s">
        <v>314</v>
      </c>
      <c r="C146" s="128">
        <v>44197</v>
      </c>
      <c r="D146" s="122">
        <v>166</v>
      </c>
      <c r="E146" s="129">
        <v>8.58</v>
      </c>
      <c r="F146" s="90">
        <v>134.79</v>
      </c>
      <c r="G146" s="90">
        <v>52.87</v>
      </c>
      <c r="H146" s="130">
        <v>3.28</v>
      </c>
      <c r="I146" s="129">
        <v>0</v>
      </c>
      <c r="J146" s="90">
        <v>0</v>
      </c>
      <c r="K146" s="90">
        <v>1.1599999999999999</v>
      </c>
      <c r="L146" s="90">
        <v>3</v>
      </c>
      <c r="M146" s="130">
        <v>-1.0900000000000001</v>
      </c>
      <c r="N146" s="129">
        <v>-0.53</v>
      </c>
      <c r="O146" s="118">
        <f t="shared" si="7"/>
        <v>202.06</v>
      </c>
      <c r="P146" s="90">
        <v>21.75</v>
      </c>
      <c r="Q146" s="133">
        <f t="shared" si="8"/>
        <v>223.81</v>
      </c>
      <c r="R146" s="90">
        <v>15.72</v>
      </c>
      <c r="S146" s="103">
        <f t="shared" si="6"/>
        <v>239.53</v>
      </c>
    </row>
    <row r="147" spans="1:19" ht="12" x14ac:dyDescent="0.25">
      <c r="A147" s="125" t="s">
        <v>1482</v>
      </c>
      <c r="B147" s="114" t="s">
        <v>1483</v>
      </c>
      <c r="C147" s="128">
        <v>44197</v>
      </c>
      <c r="D147" s="122">
        <v>112</v>
      </c>
      <c r="E147" s="129">
        <v>18.59</v>
      </c>
      <c r="F147" s="90">
        <v>124.52</v>
      </c>
      <c r="G147" s="90">
        <v>48.2</v>
      </c>
      <c r="H147" s="130">
        <v>1.93</v>
      </c>
      <c r="I147" s="129">
        <v>0</v>
      </c>
      <c r="J147" s="90">
        <v>0</v>
      </c>
      <c r="K147" s="90">
        <v>2.34</v>
      </c>
      <c r="L147" s="90">
        <v>2.93</v>
      </c>
      <c r="M147" s="130">
        <v>-1.47</v>
      </c>
      <c r="N147" s="129">
        <v>-0.57999999999999996</v>
      </c>
      <c r="O147" s="118">
        <f t="shared" si="7"/>
        <v>196.46</v>
      </c>
      <c r="P147" s="90">
        <v>29.49</v>
      </c>
      <c r="Q147" s="133">
        <f t="shared" si="8"/>
        <v>225.95000000000002</v>
      </c>
      <c r="R147" s="90">
        <v>14.2</v>
      </c>
      <c r="S147" s="103">
        <f t="shared" si="6"/>
        <v>240.15</v>
      </c>
    </row>
    <row r="148" spans="1:19" ht="12" x14ac:dyDescent="0.25">
      <c r="A148" s="125" t="s">
        <v>315</v>
      </c>
      <c r="B148" s="114" t="s">
        <v>316</v>
      </c>
      <c r="C148" s="128">
        <v>44197</v>
      </c>
      <c r="D148" s="122">
        <v>96</v>
      </c>
      <c r="E148" s="129">
        <v>7.82</v>
      </c>
      <c r="F148" s="90">
        <v>129.94</v>
      </c>
      <c r="G148" s="90">
        <v>52.7</v>
      </c>
      <c r="H148" s="130">
        <v>1.97</v>
      </c>
      <c r="I148" s="129">
        <v>0</v>
      </c>
      <c r="J148" s="90">
        <v>0</v>
      </c>
      <c r="K148" s="90">
        <v>0.79</v>
      </c>
      <c r="L148" s="90">
        <v>2.89</v>
      </c>
      <c r="M148" s="130">
        <v>-1.21</v>
      </c>
      <c r="N148" s="129">
        <v>-0.48</v>
      </c>
      <c r="O148" s="118">
        <f t="shared" si="7"/>
        <v>194.41999999999996</v>
      </c>
      <c r="P148" s="90">
        <v>24.29</v>
      </c>
      <c r="Q148" s="133">
        <f t="shared" si="8"/>
        <v>218.70999999999995</v>
      </c>
      <c r="R148" s="90">
        <v>17.809999999999999</v>
      </c>
      <c r="S148" s="103">
        <f t="shared" si="6"/>
        <v>236.51999999999995</v>
      </c>
    </row>
    <row r="149" spans="1:19" ht="12" x14ac:dyDescent="0.25">
      <c r="A149" s="125" t="s">
        <v>317</v>
      </c>
      <c r="B149" s="114" t="s">
        <v>318</v>
      </c>
      <c r="C149" s="128">
        <v>44197</v>
      </c>
      <c r="D149" s="122">
        <v>160</v>
      </c>
      <c r="E149" s="129">
        <v>9.33</v>
      </c>
      <c r="F149" s="90">
        <v>124.74</v>
      </c>
      <c r="G149" s="90">
        <v>52.91</v>
      </c>
      <c r="H149" s="130">
        <v>3.07</v>
      </c>
      <c r="I149" s="129">
        <v>0</v>
      </c>
      <c r="J149" s="90">
        <v>0</v>
      </c>
      <c r="K149" s="90">
        <v>0.42</v>
      </c>
      <c r="L149" s="90">
        <v>2.85</v>
      </c>
      <c r="M149" s="130">
        <v>-1.74</v>
      </c>
      <c r="N149" s="129">
        <v>-0.62</v>
      </c>
      <c r="O149" s="118">
        <f t="shared" si="7"/>
        <v>190.95999999999995</v>
      </c>
      <c r="P149" s="90">
        <v>34.79</v>
      </c>
      <c r="Q149" s="133">
        <f t="shared" si="8"/>
        <v>225.74999999999994</v>
      </c>
      <c r="R149" s="90">
        <v>17.29</v>
      </c>
      <c r="S149" s="103">
        <f t="shared" si="6"/>
        <v>243.03999999999994</v>
      </c>
    </row>
    <row r="150" spans="1:19" ht="12" x14ac:dyDescent="0.25">
      <c r="A150" s="125" t="s">
        <v>1568</v>
      </c>
      <c r="B150" s="114" t="s">
        <v>1569</v>
      </c>
      <c r="C150" s="128">
        <v>44197</v>
      </c>
      <c r="D150" s="122">
        <v>126</v>
      </c>
      <c r="E150" s="129">
        <v>10.85</v>
      </c>
      <c r="F150" s="90">
        <v>134.69</v>
      </c>
      <c r="G150" s="90">
        <v>52.15</v>
      </c>
      <c r="H150" s="130">
        <v>2.3199999999999998</v>
      </c>
      <c r="I150" s="129">
        <v>0</v>
      </c>
      <c r="J150" s="90">
        <v>0</v>
      </c>
      <c r="K150" s="90">
        <v>0.97</v>
      </c>
      <c r="L150" s="90">
        <v>3.01</v>
      </c>
      <c r="M150" s="130">
        <v>-1.08</v>
      </c>
      <c r="N150" s="129">
        <v>-0.6</v>
      </c>
      <c r="O150" s="118">
        <f t="shared" si="7"/>
        <v>202.30999999999997</v>
      </c>
      <c r="P150" s="90">
        <v>21.57</v>
      </c>
      <c r="Q150" s="133">
        <f t="shared" si="8"/>
        <v>223.87999999999997</v>
      </c>
      <c r="R150" s="90">
        <v>14.61</v>
      </c>
      <c r="S150" s="103">
        <f t="shared" si="6"/>
        <v>238.48999999999995</v>
      </c>
    </row>
    <row r="151" spans="1:19" ht="12" x14ac:dyDescent="0.25">
      <c r="A151" s="125" t="s">
        <v>1570</v>
      </c>
      <c r="B151" s="114" t="s">
        <v>1571</v>
      </c>
      <c r="C151" s="128">
        <v>44197</v>
      </c>
      <c r="D151" s="122">
        <v>82</v>
      </c>
      <c r="E151" s="129">
        <v>12.7</v>
      </c>
      <c r="F151" s="90">
        <v>116.47</v>
      </c>
      <c r="G151" s="90">
        <v>49.04</v>
      </c>
      <c r="H151" s="130">
        <v>3.31</v>
      </c>
      <c r="I151" s="129">
        <v>0</v>
      </c>
      <c r="J151" s="90">
        <v>0</v>
      </c>
      <c r="K151" s="90">
        <v>0.5</v>
      </c>
      <c r="L151" s="90">
        <v>2.72</v>
      </c>
      <c r="M151" s="130">
        <v>-0.87</v>
      </c>
      <c r="N151" s="129">
        <v>-0.45</v>
      </c>
      <c r="O151" s="118">
        <f t="shared" si="7"/>
        <v>183.42</v>
      </c>
      <c r="P151" s="90">
        <v>17.47</v>
      </c>
      <c r="Q151" s="133">
        <f t="shared" si="8"/>
        <v>200.89</v>
      </c>
      <c r="R151" s="90">
        <v>13.44</v>
      </c>
      <c r="S151" s="103">
        <f t="shared" si="6"/>
        <v>214.32999999999998</v>
      </c>
    </row>
    <row r="152" spans="1:19" ht="12" x14ac:dyDescent="0.25">
      <c r="A152" s="125" t="s">
        <v>1646</v>
      </c>
      <c r="B152" s="114" t="s">
        <v>1647</v>
      </c>
      <c r="C152" s="128">
        <v>44197</v>
      </c>
      <c r="D152" s="122">
        <v>84</v>
      </c>
      <c r="E152" s="129">
        <v>13.75</v>
      </c>
      <c r="F152" s="90">
        <v>124.03</v>
      </c>
      <c r="G152" s="90">
        <v>50.63</v>
      </c>
      <c r="H152" s="130">
        <v>2.4</v>
      </c>
      <c r="I152" s="129">
        <v>0</v>
      </c>
      <c r="J152" s="90">
        <v>0</v>
      </c>
      <c r="K152" s="90">
        <v>0.74</v>
      </c>
      <c r="L152" s="90">
        <v>2.87</v>
      </c>
      <c r="M152" s="130">
        <v>-1.1000000000000001</v>
      </c>
      <c r="N152" s="129">
        <v>-0.5</v>
      </c>
      <c r="O152" s="118">
        <f t="shared" si="7"/>
        <v>192.82000000000002</v>
      </c>
      <c r="P152" s="90">
        <v>22.07</v>
      </c>
      <c r="Q152" s="133">
        <f t="shared" si="8"/>
        <v>214.89000000000001</v>
      </c>
      <c r="R152" s="90">
        <v>13.22</v>
      </c>
      <c r="S152" s="103">
        <f t="shared" si="6"/>
        <v>228.11</v>
      </c>
    </row>
    <row r="153" spans="1:19" ht="12" x14ac:dyDescent="0.25">
      <c r="A153" s="125" t="s">
        <v>319</v>
      </c>
      <c r="B153" s="114" t="s">
        <v>320</v>
      </c>
      <c r="C153" s="128">
        <v>44197</v>
      </c>
      <c r="D153" s="122">
        <v>200</v>
      </c>
      <c r="E153" s="129">
        <v>9.99</v>
      </c>
      <c r="F153" s="90">
        <v>133.41</v>
      </c>
      <c r="G153" s="90">
        <v>52.58</v>
      </c>
      <c r="H153" s="130">
        <v>2.31</v>
      </c>
      <c r="I153" s="129">
        <v>0</v>
      </c>
      <c r="J153" s="90">
        <v>0</v>
      </c>
      <c r="K153" s="90">
        <v>0.97</v>
      </c>
      <c r="L153" s="90">
        <v>2.98</v>
      </c>
      <c r="M153" s="130">
        <v>-2.0499999999999998</v>
      </c>
      <c r="N153" s="129">
        <v>-0.48</v>
      </c>
      <c r="O153" s="118">
        <f t="shared" si="7"/>
        <v>199.71</v>
      </c>
      <c r="P153" s="90">
        <v>41.05</v>
      </c>
      <c r="Q153" s="133">
        <f t="shared" si="8"/>
        <v>240.76</v>
      </c>
      <c r="R153" s="90">
        <v>16.07</v>
      </c>
      <c r="S153" s="103">
        <f t="shared" si="6"/>
        <v>256.83</v>
      </c>
    </row>
    <row r="154" spans="1:19" ht="12" x14ac:dyDescent="0.25">
      <c r="A154" s="125" t="s">
        <v>321</v>
      </c>
      <c r="B154" s="114" t="s">
        <v>322</v>
      </c>
      <c r="C154" s="128">
        <v>44197</v>
      </c>
      <c r="D154" s="122">
        <v>123</v>
      </c>
      <c r="E154" s="129">
        <v>10.28</v>
      </c>
      <c r="F154" s="90">
        <v>131.16</v>
      </c>
      <c r="G154" s="90">
        <v>51.93</v>
      </c>
      <c r="H154" s="130">
        <v>0.53</v>
      </c>
      <c r="I154" s="129">
        <v>0</v>
      </c>
      <c r="J154" s="90">
        <v>0</v>
      </c>
      <c r="K154" s="90">
        <v>0.81</v>
      </c>
      <c r="L154" s="90">
        <v>2.91</v>
      </c>
      <c r="M154" s="130">
        <v>-1.3</v>
      </c>
      <c r="N154" s="129">
        <v>-0.65</v>
      </c>
      <c r="O154" s="118">
        <f t="shared" si="7"/>
        <v>195.67</v>
      </c>
      <c r="P154" s="90">
        <v>25.95</v>
      </c>
      <c r="Q154" s="133">
        <f t="shared" si="8"/>
        <v>221.61999999999998</v>
      </c>
      <c r="R154" s="90">
        <v>17.07</v>
      </c>
      <c r="S154" s="103">
        <f t="shared" si="6"/>
        <v>238.68999999999997</v>
      </c>
    </row>
    <row r="155" spans="1:19" ht="12" x14ac:dyDescent="0.25">
      <c r="A155" s="125" t="s">
        <v>323</v>
      </c>
      <c r="B155" s="114" t="s">
        <v>324</v>
      </c>
      <c r="C155" s="128">
        <v>44197</v>
      </c>
      <c r="D155" s="122">
        <v>200</v>
      </c>
      <c r="E155" s="129">
        <v>10.79</v>
      </c>
      <c r="F155" s="90">
        <v>137.85</v>
      </c>
      <c r="G155" s="90">
        <v>53.85</v>
      </c>
      <c r="H155" s="130">
        <v>1.2</v>
      </c>
      <c r="I155" s="129">
        <v>0</v>
      </c>
      <c r="J155" s="90">
        <v>0</v>
      </c>
      <c r="K155" s="90">
        <v>0.59</v>
      </c>
      <c r="L155" s="90">
        <v>3.06</v>
      </c>
      <c r="M155" s="130">
        <v>-0.69</v>
      </c>
      <c r="N155" s="129">
        <v>-0.54</v>
      </c>
      <c r="O155" s="118">
        <f t="shared" si="7"/>
        <v>206.10999999999999</v>
      </c>
      <c r="P155" s="90">
        <v>13.79</v>
      </c>
      <c r="Q155" s="133">
        <f t="shared" si="8"/>
        <v>219.89999999999998</v>
      </c>
      <c r="R155" s="90">
        <v>17.28</v>
      </c>
      <c r="S155" s="103">
        <f t="shared" si="6"/>
        <v>237.17999999999998</v>
      </c>
    </row>
    <row r="156" spans="1:19" ht="12" x14ac:dyDescent="0.25">
      <c r="A156" s="125" t="s">
        <v>1572</v>
      </c>
      <c r="B156" s="114" t="s">
        <v>1573</v>
      </c>
      <c r="C156" s="128">
        <v>44197</v>
      </c>
      <c r="D156" s="122">
        <v>120</v>
      </c>
      <c r="E156" s="129">
        <v>10.83</v>
      </c>
      <c r="F156" s="90">
        <v>138.79</v>
      </c>
      <c r="G156" s="90">
        <v>54.88</v>
      </c>
      <c r="H156" s="130">
        <v>2</v>
      </c>
      <c r="I156" s="129">
        <v>0</v>
      </c>
      <c r="J156" s="90">
        <v>0</v>
      </c>
      <c r="K156" s="90">
        <v>0.9</v>
      </c>
      <c r="L156" s="90">
        <v>3.1</v>
      </c>
      <c r="M156" s="130">
        <v>-1.36</v>
      </c>
      <c r="N156" s="129">
        <v>-0.52</v>
      </c>
      <c r="O156" s="118">
        <f t="shared" si="7"/>
        <v>208.61999999999998</v>
      </c>
      <c r="P156" s="90">
        <v>27.1</v>
      </c>
      <c r="Q156" s="133">
        <f t="shared" si="8"/>
        <v>235.71999999999997</v>
      </c>
      <c r="R156" s="90">
        <v>15.84</v>
      </c>
      <c r="S156" s="103">
        <f t="shared" si="6"/>
        <v>251.55999999999997</v>
      </c>
    </row>
    <row r="157" spans="1:19" ht="12" x14ac:dyDescent="0.25">
      <c r="A157" s="125" t="s">
        <v>1513</v>
      </c>
      <c r="B157" s="114" t="s">
        <v>1514</v>
      </c>
      <c r="C157" s="128">
        <v>44197</v>
      </c>
      <c r="D157" s="122">
        <v>156</v>
      </c>
      <c r="E157" s="129">
        <v>10.17</v>
      </c>
      <c r="F157" s="90">
        <v>131.77000000000001</v>
      </c>
      <c r="G157" s="90">
        <v>51.16</v>
      </c>
      <c r="H157" s="130">
        <v>1.98</v>
      </c>
      <c r="I157" s="129">
        <v>0</v>
      </c>
      <c r="J157" s="90">
        <v>0</v>
      </c>
      <c r="K157" s="90">
        <v>0.17</v>
      </c>
      <c r="L157" s="90">
        <v>2.92</v>
      </c>
      <c r="M157" s="130">
        <v>-0.66</v>
      </c>
      <c r="N157" s="129">
        <v>-0.44</v>
      </c>
      <c r="O157" s="118">
        <f t="shared" si="7"/>
        <v>197.06999999999996</v>
      </c>
      <c r="P157" s="90">
        <v>13.22</v>
      </c>
      <c r="Q157" s="133">
        <f t="shared" si="8"/>
        <v>210.28999999999996</v>
      </c>
      <c r="R157" s="90">
        <v>14.31</v>
      </c>
      <c r="S157" s="103">
        <f t="shared" si="6"/>
        <v>224.59999999999997</v>
      </c>
    </row>
    <row r="158" spans="1:19" ht="12" x14ac:dyDescent="0.25">
      <c r="A158" s="125" t="s">
        <v>325</v>
      </c>
      <c r="B158" s="114" t="s">
        <v>326</v>
      </c>
      <c r="C158" s="128">
        <v>44197</v>
      </c>
      <c r="D158" s="122">
        <v>121</v>
      </c>
      <c r="E158" s="129">
        <v>10.59</v>
      </c>
      <c r="F158" s="90">
        <v>95.07</v>
      </c>
      <c r="G158" s="90">
        <v>53.04</v>
      </c>
      <c r="H158" s="130">
        <v>1.78</v>
      </c>
      <c r="I158" s="129">
        <v>0</v>
      </c>
      <c r="J158" s="90">
        <v>0</v>
      </c>
      <c r="K158" s="90">
        <v>2.2200000000000002</v>
      </c>
      <c r="L158" s="90">
        <v>2.4300000000000002</v>
      </c>
      <c r="M158" s="130">
        <v>-0.67</v>
      </c>
      <c r="N158" s="129">
        <v>-0.48</v>
      </c>
      <c r="O158" s="118">
        <f t="shared" si="7"/>
        <v>163.98000000000002</v>
      </c>
      <c r="P158" s="90">
        <v>13.38</v>
      </c>
      <c r="Q158" s="133">
        <f t="shared" si="8"/>
        <v>177.36</v>
      </c>
      <c r="R158" s="90">
        <v>18.03</v>
      </c>
      <c r="S158" s="103">
        <f t="shared" si="6"/>
        <v>195.39000000000001</v>
      </c>
    </row>
    <row r="159" spans="1:19" ht="12" x14ac:dyDescent="0.25">
      <c r="A159" s="125" t="s">
        <v>1153</v>
      </c>
      <c r="B159" s="114" t="s">
        <v>1574</v>
      </c>
      <c r="C159" s="128">
        <v>44197</v>
      </c>
      <c r="D159" s="122">
        <v>160</v>
      </c>
      <c r="E159" s="129">
        <v>10.09</v>
      </c>
      <c r="F159" s="90">
        <v>149.25</v>
      </c>
      <c r="G159" s="90">
        <v>52.22</v>
      </c>
      <c r="H159" s="130">
        <v>1.54</v>
      </c>
      <c r="I159" s="129">
        <v>0</v>
      </c>
      <c r="J159" s="90">
        <v>-5.3174000000000001</v>
      </c>
      <c r="K159" s="90">
        <v>2.79</v>
      </c>
      <c r="L159" s="90">
        <v>3.15</v>
      </c>
      <c r="M159" s="130">
        <v>-2.7</v>
      </c>
      <c r="N159" s="129">
        <v>-0.5</v>
      </c>
      <c r="O159" s="118">
        <f t="shared" si="7"/>
        <v>210.52260000000001</v>
      </c>
      <c r="P159" s="90">
        <v>54</v>
      </c>
      <c r="Q159" s="133">
        <f t="shared" si="8"/>
        <v>264.52260000000001</v>
      </c>
      <c r="R159" s="90">
        <v>14.58</v>
      </c>
      <c r="S159" s="103">
        <f t="shared" si="6"/>
        <v>279.1026</v>
      </c>
    </row>
    <row r="160" spans="1:19" ht="12" x14ac:dyDescent="0.25">
      <c r="A160" s="125" t="s">
        <v>327</v>
      </c>
      <c r="B160" s="114" t="s">
        <v>328</v>
      </c>
      <c r="C160" s="128">
        <v>44197</v>
      </c>
      <c r="D160" s="122">
        <v>82</v>
      </c>
      <c r="E160" s="129">
        <v>23.13</v>
      </c>
      <c r="F160" s="90">
        <v>145.53</v>
      </c>
      <c r="G160" s="90">
        <v>82.55</v>
      </c>
      <c r="H160" s="130">
        <v>2.29</v>
      </c>
      <c r="I160" s="129">
        <v>0</v>
      </c>
      <c r="J160" s="90">
        <v>0</v>
      </c>
      <c r="K160" s="90">
        <v>0</v>
      </c>
      <c r="L160" s="90">
        <v>3.79</v>
      </c>
      <c r="M160" s="130">
        <v>-2.09</v>
      </c>
      <c r="N160" s="129">
        <v>-0.63</v>
      </c>
      <c r="O160" s="118">
        <f t="shared" si="7"/>
        <v>254.56999999999996</v>
      </c>
      <c r="P160" s="90">
        <v>41.71</v>
      </c>
      <c r="Q160" s="133">
        <f t="shared" si="8"/>
        <v>296.27999999999997</v>
      </c>
      <c r="R160" s="90">
        <v>21.62</v>
      </c>
      <c r="S160" s="103">
        <f t="shared" si="6"/>
        <v>317.89999999999998</v>
      </c>
    </row>
    <row r="161" spans="1:19" ht="12" x14ac:dyDescent="0.25">
      <c r="A161" s="125" t="s">
        <v>1575</v>
      </c>
      <c r="B161" s="114" t="s">
        <v>1576</v>
      </c>
      <c r="C161" s="128">
        <v>44197</v>
      </c>
      <c r="D161" s="122">
        <v>46</v>
      </c>
      <c r="E161" s="129">
        <v>10.17</v>
      </c>
      <c r="F161" s="90">
        <v>137.88</v>
      </c>
      <c r="G161" s="90">
        <v>52.65</v>
      </c>
      <c r="H161" s="130">
        <v>3.4</v>
      </c>
      <c r="I161" s="129">
        <v>0</v>
      </c>
      <c r="J161" s="90">
        <v>0</v>
      </c>
      <c r="K161" s="90">
        <v>1.82</v>
      </c>
      <c r="L161" s="90">
        <v>3.08</v>
      </c>
      <c r="M161" s="130">
        <v>-0.67</v>
      </c>
      <c r="N161" s="129">
        <v>-0.71</v>
      </c>
      <c r="O161" s="118">
        <f t="shared" si="7"/>
        <v>207.62</v>
      </c>
      <c r="P161" s="90">
        <v>13.33</v>
      </c>
      <c r="Q161" s="133">
        <f t="shared" si="8"/>
        <v>220.95000000000002</v>
      </c>
      <c r="R161" s="90">
        <v>13.5</v>
      </c>
      <c r="S161" s="103">
        <f t="shared" si="6"/>
        <v>234.45000000000002</v>
      </c>
    </row>
    <row r="162" spans="1:19" ht="12" x14ac:dyDescent="0.25">
      <c r="A162" s="125" t="s">
        <v>331</v>
      </c>
      <c r="B162" s="114" t="s">
        <v>332</v>
      </c>
      <c r="C162" s="128">
        <v>44197</v>
      </c>
      <c r="D162" s="122">
        <v>240</v>
      </c>
      <c r="E162" s="129">
        <v>7.8</v>
      </c>
      <c r="F162" s="90">
        <v>150.61000000000001</v>
      </c>
      <c r="G162" s="90">
        <v>57.67</v>
      </c>
      <c r="H162" s="130">
        <v>1.98</v>
      </c>
      <c r="I162" s="129">
        <v>0</v>
      </c>
      <c r="J162" s="90">
        <v>0</v>
      </c>
      <c r="K162" s="90">
        <v>6.34</v>
      </c>
      <c r="L162" s="90">
        <v>3.36</v>
      </c>
      <c r="M162" s="130">
        <v>-2.2799999999999998</v>
      </c>
      <c r="N162" s="129">
        <v>-0.67</v>
      </c>
      <c r="O162" s="118">
        <f t="shared" si="7"/>
        <v>224.81000000000006</v>
      </c>
      <c r="P162" s="90">
        <v>45.52</v>
      </c>
      <c r="Q162" s="133">
        <f t="shared" si="8"/>
        <v>270.33000000000004</v>
      </c>
      <c r="R162" s="90">
        <v>19.350000000000001</v>
      </c>
      <c r="S162" s="103">
        <f t="shared" si="6"/>
        <v>289.68000000000006</v>
      </c>
    </row>
    <row r="163" spans="1:19" ht="12" x14ac:dyDescent="0.25">
      <c r="A163" s="125" t="s">
        <v>620</v>
      </c>
      <c r="B163" s="114" t="s">
        <v>1671</v>
      </c>
      <c r="C163" s="128">
        <v>44197</v>
      </c>
      <c r="D163" s="122">
        <v>102</v>
      </c>
      <c r="E163" s="129">
        <v>7.23</v>
      </c>
      <c r="F163" s="90">
        <v>135.13</v>
      </c>
      <c r="G163" s="90">
        <v>60.89</v>
      </c>
      <c r="H163" s="130">
        <v>1.76</v>
      </c>
      <c r="I163" s="129">
        <v>0</v>
      </c>
      <c r="J163" s="90">
        <v>0</v>
      </c>
      <c r="K163" s="90">
        <v>0.02</v>
      </c>
      <c r="L163" s="90">
        <v>3.07</v>
      </c>
      <c r="M163" s="130">
        <v>-1.66</v>
      </c>
      <c r="N163" s="129">
        <v>-0.64</v>
      </c>
      <c r="O163" s="118">
        <f t="shared" si="7"/>
        <v>205.8</v>
      </c>
      <c r="P163" s="90">
        <v>33.29</v>
      </c>
      <c r="Q163" s="133">
        <f t="shared" si="8"/>
        <v>239.09</v>
      </c>
      <c r="R163" s="90">
        <v>18.93</v>
      </c>
      <c r="S163" s="103">
        <f t="shared" si="6"/>
        <v>258.02</v>
      </c>
    </row>
    <row r="164" spans="1:19" ht="12" x14ac:dyDescent="0.25">
      <c r="A164" s="125" t="s">
        <v>333</v>
      </c>
      <c r="B164" s="114" t="s">
        <v>334</v>
      </c>
      <c r="C164" s="128">
        <v>44197</v>
      </c>
      <c r="D164" s="122">
        <v>100</v>
      </c>
      <c r="E164" s="129">
        <v>13.26</v>
      </c>
      <c r="F164" s="90">
        <v>191.5</v>
      </c>
      <c r="G164" s="90">
        <v>59.55</v>
      </c>
      <c r="H164" s="130">
        <v>4.45</v>
      </c>
      <c r="I164" s="129">
        <v>0</v>
      </c>
      <c r="J164" s="90">
        <v>0</v>
      </c>
      <c r="K164" s="90">
        <v>0.79</v>
      </c>
      <c r="L164" s="90">
        <v>4.04</v>
      </c>
      <c r="M164" s="130">
        <v>-1.73</v>
      </c>
      <c r="N164" s="129">
        <v>-0.54</v>
      </c>
      <c r="O164" s="118">
        <f t="shared" si="7"/>
        <v>271.32</v>
      </c>
      <c r="P164" s="90">
        <v>34.520000000000003</v>
      </c>
      <c r="Q164" s="133">
        <f t="shared" si="8"/>
        <v>305.83999999999997</v>
      </c>
      <c r="R164" s="90">
        <v>18.5</v>
      </c>
      <c r="S164" s="103">
        <f t="shared" si="6"/>
        <v>324.33999999999997</v>
      </c>
    </row>
    <row r="165" spans="1:19" ht="12" x14ac:dyDescent="0.25">
      <c r="A165" s="125" t="s">
        <v>1484</v>
      </c>
      <c r="B165" s="114" t="s">
        <v>1485</v>
      </c>
      <c r="C165" s="128">
        <v>44197</v>
      </c>
      <c r="D165" s="122">
        <v>242</v>
      </c>
      <c r="E165" s="129">
        <v>15.11</v>
      </c>
      <c r="F165" s="90">
        <v>113.1</v>
      </c>
      <c r="G165" s="90">
        <v>55.1</v>
      </c>
      <c r="H165" s="130">
        <v>4.04</v>
      </c>
      <c r="I165" s="129">
        <v>0</v>
      </c>
      <c r="J165" s="90">
        <v>0</v>
      </c>
      <c r="K165" s="90">
        <v>0.86</v>
      </c>
      <c r="L165" s="90">
        <v>2.81</v>
      </c>
      <c r="M165" s="130">
        <v>-1.52</v>
      </c>
      <c r="N165" s="129">
        <v>-0.59</v>
      </c>
      <c r="O165" s="118">
        <f t="shared" si="7"/>
        <v>188.90999999999997</v>
      </c>
      <c r="P165" s="90">
        <v>30.49</v>
      </c>
      <c r="Q165" s="133">
        <f t="shared" si="8"/>
        <v>219.39999999999998</v>
      </c>
      <c r="R165" s="90">
        <v>14.56</v>
      </c>
      <c r="S165" s="103">
        <f t="shared" si="6"/>
        <v>233.95999999999998</v>
      </c>
    </row>
    <row r="166" spans="1:19" ht="12" x14ac:dyDescent="0.25">
      <c r="A166" s="125" t="s">
        <v>339</v>
      </c>
      <c r="B166" s="114" t="s">
        <v>340</v>
      </c>
      <c r="C166" s="128">
        <v>44197</v>
      </c>
      <c r="D166" s="122">
        <v>123</v>
      </c>
      <c r="E166" s="129">
        <v>8.5399999999999991</v>
      </c>
      <c r="F166" s="90">
        <v>136.66</v>
      </c>
      <c r="G166" s="90">
        <v>61.02</v>
      </c>
      <c r="H166" s="130">
        <v>0.49</v>
      </c>
      <c r="I166" s="129">
        <v>0</v>
      </c>
      <c r="J166" s="90">
        <v>0</v>
      </c>
      <c r="K166" s="90">
        <v>7.0000000000000007E-2</v>
      </c>
      <c r="L166" s="90">
        <v>3.09</v>
      </c>
      <c r="M166" s="130">
        <v>-1.23</v>
      </c>
      <c r="N166" s="129">
        <v>-0.69</v>
      </c>
      <c r="O166" s="118">
        <f t="shared" si="7"/>
        <v>207.95000000000002</v>
      </c>
      <c r="P166" s="90">
        <v>24.68</v>
      </c>
      <c r="Q166" s="133">
        <f t="shared" si="8"/>
        <v>232.63000000000002</v>
      </c>
      <c r="R166" s="90">
        <v>13.14</v>
      </c>
      <c r="S166" s="103">
        <f t="shared" si="6"/>
        <v>245.77000000000004</v>
      </c>
    </row>
    <row r="167" spans="1:19" ht="12" x14ac:dyDescent="0.25">
      <c r="A167" s="125" t="s">
        <v>341</v>
      </c>
      <c r="B167" s="114" t="s">
        <v>342</v>
      </c>
      <c r="C167" s="128">
        <v>44197</v>
      </c>
      <c r="D167" s="122">
        <v>142</v>
      </c>
      <c r="E167" s="129">
        <v>12.13</v>
      </c>
      <c r="F167" s="90">
        <v>100.48</v>
      </c>
      <c r="G167" s="90">
        <v>52.9</v>
      </c>
      <c r="H167" s="130">
        <v>1.18</v>
      </c>
      <c r="I167" s="129">
        <v>0</v>
      </c>
      <c r="J167" s="90">
        <v>0</v>
      </c>
      <c r="K167" s="90">
        <v>0.65</v>
      </c>
      <c r="L167" s="90">
        <v>2.5</v>
      </c>
      <c r="M167" s="130">
        <v>-0.92</v>
      </c>
      <c r="N167" s="129">
        <v>-0.7</v>
      </c>
      <c r="O167" s="118">
        <f t="shared" si="7"/>
        <v>168.22000000000003</v>
      </c>
      <c r="P167" s="90">
        <v>18.34</v>
      </c>
      <c r="Q167" s="133">
        <f t="shared" si="8"/>
        <v>186.56000000000003</v>
      </c>
      <c r="R167" s="90">
        <v>17.149999999999999</v>
      </c>
      <c r="S167" s="103">
        <f t="shared" si="6"/>
        <v>203.71000000000004</v>
      </c>
    </row>
    <row r="168" spans="1:19" ht="12" x14ac:dyDescent="0.25">
      <c r="A168" s="125" t="s">
        <v>343</v>
      </c>
      <c r="B168" s="114" t="s">
        <v>344</v>
      </c>
      <c r="C168" s="128">
        <v>44197</v>
      </c>
      <c r="D168" s="122">
        <v>200</v>
      </c>
      <c r="E168" s="129">
        <v>7.62</v>
      </c>
      <c r="F168" s="90">
        <v>304.70999999999998</v>
      </c>
      <c r="G168" s="90">
        <v>60.5</v>
      </c>
      <c r="H168" s="130">
        <v>1.47</v>
      </c>
      <c r="I168" s="129">
        <v>0</v>
      </c>
      <c r="J168" s="90">
        <v>0</v>
      </c>
      <c r="K168" s="90">
        <v>1.94</v>
      </c>
      <c r="L168" s="90">
        <v>5.63</v>
      </c>
      <c r="M168" s="130">
        <v>-1.34</v>
      </c>
      <c r="N168" s="129">
        <v>-0.62</v>
      </c>
      <c r="O168" s="118">
        <f t="shared" si="7"/>
        <v>379.91</v>
      </c>
      <c r="P168" s="90">
        <v>26.76</v>
      </c>
      <c r="Q168" s="133">
        <f t="shared" si="8"/>
        <v>406.67</v>
      </c>
      <c r="R168" s="90">
        <v>29.04</v>
      </c>
      <c r="S168" s="103">
        <f t="shared" si="6"/>
        <v>435.71000000000004</v>
      </c>
    </row>
    <row r="169" spans="1:19" ht="12" x14ac:dyDescent="0.25">
      <c r="A169" s="125" t="s">
        <v>1577</v>
      </c>
      <c r="B169" s="114" t="s">
        <v>1578</v>
      </c>
      <c r="C169" s="128">
        <v>44197</v>
      </c>
      <c r="D169" s="122">
        <v>100</v>
      </c>
      <c r="E169" s="129">
        <v>5.0999999999999996</v>
      </c>
      <c r="F169" s="90">
        <v>169.24</v>
      </c>
      <c r="G169" s="90">
        <v>58.69</v>
      </c>
      <c r="H169" s="130">
        <v>1.05</v>
      </c>
      <c r="I169" s="129">
        <v>0</v>
      </c>
      <c r="J169" s="90">
        <v>-4.8744000000000005</v>
      </c>
      <c r="K169" s="90">
        <v>3.9</v>
      </c>
      <c r="L169" s="90">
        <v>3.49</v>
      </c>
      <c r="M169" s="130">
        <v>-0.66</v>
      </c>
      <c r="N169" s="129">
        <v>-0.5</v>
      </c>
      <c r="O169" s="118">
        <f t="shared" si="7"/>
        <v>235.43560000000002</v>
      </c>
      <c r="P169" s="90">
        <v>13.14</v>
      </c>
      <c r="Q169" s="133">
        <f t="shared" si="8"/>
        <v>248.57560000000001</v>
      </c>
      <c r="R169" s="90">
        <v>14.7</v>
      </c>
      <c r="S169" s="103">
        <f t="shared" si="6"/>
        <v>263.2756</v>
      </c>
    </row>
    <row r="170" spans="1:19" ht="12" x14ac:dyDescent="0.25">
      <c r="A170" s="125" t="s">
        <v>347</v>
      </c>
      <c r="B170" s="114" t="s">
        <v>348</v>
      </c>
      <c r="C170" s="128">
        <v>44197</v>
      </c>
      <c r="D170" s="122">
        <v>160</v>
      </c>
      <c r="E170" s="129">
        <v>9.83</v>
      </c>
      <c r="F170" s="90">
        <v>100.96</v>
      </c>
      <c r="G170" s="90">
        <v>53.25</v>
      </c>
      <c r="H170" s="130">
        <v>4.16</v>
      </c>
      <c r="I170" s="129">
        <v>0</v>
      </c>
      <c r="J170" s="90">
        <v>0</v>
      </c>
      <c r="K170" s="90">
        <v>0.25</v>
      </c>
      <c r="L170" s="90">
        <v>2.52</v>
      </c>
      <c r="M170" s="130">
        <v>-0.88</v>
      </c>
      <c r="N170" s="129">
        <v>-0.53</v>
      </c>
      <c r="O170" s="118">
        <f t="shared" si="7"/>
        <v>169.56</v>
      </c>
      <c r="P170" s="90">
        <v>17.52</v>
      </c>
      <c r="Q170" s="133">
        <f t="shared" si="8"/>
        <v>187.08</v>
      </c>
      <c r="R170" s="90">
        <v>17.73</v>
      </c>
      <c r="S170" s="103">
        <f t="shared" si="6"/>
        <v>204.81</v>
      </c>
    </row>
    <row r="171" spans="1:19" ht="12" x14ac:dyDescent="0.25">
      <c r="A171" s="125" t="s">
        <v>349</v>
      </c>
      <c r="B171" s="114" t="s">
        <v>350</v>
      </c>
      <c r="C171" s="128">
        <v>44197</v>
      </c>
      <c r="D171" s="122">
        <v>326</v>
      </c>
      <c r="E171" s="129">
        <v>9.3699999999999992</v>
      </c>
      <c r="F171" s="90">
        <v>165.49</v>
      </c>
      <c r="G171" s="90">
        <v>62.91</v>
      </c>
      <c r="H171" s="130">
        <v>1.41</v>
      </c>
      <c r="I171" s="129">
        <v>0</v>
      </c>
      <c r="J171" s="90">
        <v>0</v>
      </c>
      <c r="K171" s="90">
        <v>1.93</v>
      </c>
      <c r="L171" s="90">
        <v>3.61</v>
      </c>
      <c r="M171" s="130">
        <v>-0.56999999999999995</v>
      </c>
      <c r="N171" s="129">
        <v>-0.57999999999999996</v>
      </c>
      <c r="O171" s="118">
        <f t="shared" si="7"/>
        <v>243.57000000000002</v>
      </c>
      <c r="P171" s="90">
        <v>11.32</v>
      </c>
      <c r="Q171" s="133">
        <f t="shared" si="8"/>
        <v>254.89000000000001</v>
      </c>
      <c r="R171" s="90">
        <v>16.510000000000002</v>
      </c>
      <c r="S171" s="103">
        <f t="shared" si="6"/>
        <v>271.40000000000003</v>
      </c>
    </row>
    <row r="172" spans="1:19" ht="12" x14ac:dyDescent="0.25">
      <c r="A172" s="125" t="s">
        <v>351</v>
      </c>
      <c r="B172" s="114" t="s">
        <v>352</v>
      </c>
      <c r="C172" s="128">
        <v>44197</v>
      </c>
      <c r="D172" s="122">
        <v>82</v>
      </c>
      <c r="E172" s="129">
        <v>6</v>
      </c>
      <c r="F172" s="90">
        <v>110.82</v>
      </c>
      <c r="G172" s="90">
        <v>48.04</v>
      </c>
      <c r="H172" s="130">
        <v>4.1500000000000004</v>
      </c>
      <c r="I172" s="129">
        <v>0</v>
      </c>
      <c r="J172" s="90">
        <v>0</v>
      </c>
      <c r="K172" s="90">
        <v>3.28</v>
      </c>
      <c r="L172" s="90">
        <v>2.58</v>
      </c>
      <c r="M172" s="130">
        <v>-0.49</v>
      </c>
      <c r="N172" s="129">
        <v>-0.38</v>
      </c>
      <c r="O172" s="118">
        <f t="shared" si="7"/>
        <v>174</v>
      </c>
      <c r="P172" s="90">
        <v>9.83</v>
      </c>
      <c r="Q172" s="133">
        <f t="shared" si="8"/>
        <v>183.83</v>
      </c>
      <c r="R172" s="90">
        <v>10.86</v>
      </c>
      <c r="S172" s="103">
        <f t="shared" si="6"/>
        <v>194.69</v>
      </c>
    </row>
    <row r="173" spans="1:19" ht="12" x14ac:dyDescent="0.25">
      <c r="A173" s="125" t="s">
        <v>355</v>
      </c>
      <c r="B173" s="114" t="s">
        <v>356</v>
      </c>
      <c r="C173" s="128">
        <v>44197</v>
      </c>
      <c r="D173" s="122">
        <v>200</v>
      </c>
      <c r="E173" s="129">
        <v>7.91</v>
      </c>
      <c r="F173" s="90">
        <v>214.94</v>
      </c>
      <c r="G173" s="90">
        <v>60.37</v>
      </c>
      <c r="H173" s="130">
        <v>0.9</v>
      </c>
      <c r="I173" s="129">
        <v>0</v>
      </c>
      <c r="J173" s="90">
        <v>0</v>
      </c>
      <c r="K173" s="90">
        <v>0.01</v>
      </c>
      <c r="L173" s="90">
        <v>4.25</v>
      </c>
      <c r="M173" s="130">
        <v>-0.63</v>
      </c>
      <c r="N173" s="129">
        <v>-0.61</v>
      </c>
      <c r="O173" s="118">
        <f t="shared" si="7"/>
        <v>287.13999999999993</v>
      </c>
      <c r="P173" s="90">
        <v>12.6</v>
      </c>
      <c r="Q173" s="133">
        <f t="shared" si="8"/>
        <v>299.73999999999995</v>
      </c>
      <c r="R173" s="90">
        <v>18.48</v>
      </c>
      <c r="S173" s="103">
        <f t="shared" si="6"/>
        <v>318.21999999999997</v>
      </c>
    </row>
    <row r="174" spans="1:19" ht="12" x14ac:dyDescent="0.25">
      <c r="A174" s="125" t="s">
        <v>357</v>
      </c>
      <c r="B174" s="114" t="s">
        <v>358</v>
      </c>
      <c r="C174" s="128">
        <v>44197</v>
      </c>
      <c r="D174" s="122">
        <v>80</v>
      </c>
      <c r="E174" s="129">
        <v>8.58</v>
      </c>
      <c r="F174" s="90">
        <v>109.77</v>
      </c>
      <c r="G174" s="90">
        <v>57.72</v>
      </c>
      <c r="H174" s="130">
        <v>2.25</v>
      </c>
      <c r="I174" s="129">
        <v>0</v>
      </c>
      <c r="J174" s="90">
        <v>0</v>
      </c>
      <c r="K174" s="90">
        <v>0</v>
      </c>
      <c r="L174" s="90">
        <v>2.67</v>
      </c>
      <c r="M174" s="130">
        <v>-1.45</v>
      </c>
      <c r="N174" s="129">
        <v>-0.55000000000000004</v>
      </c>
      <c r="O174" s="118">
        <f t="shared" si="7"/>
        <v>178.98999999999998</v>
      </c>
      <c r="P174" s="90">
        <v>29.07</v>
      </c>
      <c r="Q174" s="133">
        <f t="shared" si="8"/>
        <v>208.05999999999997</v>
      </c>
      <c r="R174" s="90">
        <v>16.79</v>
      </c>
      <c r="S174" s="103">
        <f t="shared" si="6"/>
        <v>224.84999999999997</v>
      </c>
    </row>
    <row r="175" spans="1:19" ht="12" x14ac:dyDescent="0.25">
      <c r="A175" s="125" t="s">
        <v>1579</v>
      </c>
      <c r="B175" s="114" t="s">
        <v>1580</v>
      </c>
      <c r="C175" s="128">
        <v>44197</v>
      </c>
      <c r="D175" s="122">
        <v>160</v>
      </c>
      <c r="E175" s="129">
        <v>11.64</v>
      </c>
      <c r="F175" s="90">
        <v>139.74</v>
      </c>
      <c r="G175" s="90">
        <v>52.27</v>
      </c>
      <c r="H175" s="130">
        <v>2.54</v>
      </c>
      <c r="I175" s="129">
        <v>0</v>
      </c>
      <c r="J175" s="90">
        <v>0</v>
      </c>
      <c r="K175" s="90">
        <v>0.34</v>
      </c>
      <c r="L175" s="90">
        <v>3.09</v>
      </c>
      <c r="M175" s="130">
        <v>-1.72</v>
      </c>
      <c r="N175" s="129">
        <v>-0.49</v>
      </c>
      <c r="O175" s="118">
        <f t="shared" si="7"/>
        <v>207.41</v>
      </c>
      <c r="P175" s="90">
        <v>34.380000000000003</v>
      </c>
      <c r="Q175" s="133">
        <f t="shared" si="8"/>
        <v>241.79</v>
      </c>
      <c r="R175" s="90">
        <v>11.09</v>
      </c>
      <c r="S175" s="103">
        <f t="shared" si="6"/>
        <v>252.88</v>
      </c>
    </row>
    <row r="176" spans="1:19" ht="12" x14ac:dyDescent="0.25">
      <c r="A176" s="125" t="s">
        <v>365</v>
      </c>
      <c r="B176" s="114" t="s">
        <v>1672</v>
      </c>
      <c r="C176" s="128">
        <v>44197</v>
      </c>
      <c r="D176" s="122">
        <v>163</v>
      </c>
      <c r="E176" s="129">
        <v>12.35</v>
      </c>
      <c r="F176" s="90">
        <v>108.7</v>
      </c>
      <c r="G176" s="90">
        <v>46.9</v>
      </c>
      <c r="H176" s="130">
        <v>3.23</v>
      </c>
      <c r="I176" s="129">
        <v>0</v>
      </c>
      <c r="J176" s="90">
        <v>-3.7068000000000003</v>
      </c>
      <c r="K176" s="90">
        <v>4.34</v>
      </c>
      <c r="L176" s="90">
        <v>2.57</v>
      </c>
      <c r="M176" s="130">
        <v>-0.42</v>
      </c>
      <c r="N176" s="129">
        <v>-0.39</v>
      </c>
      <c r="O176" s="118">
        <f t="shared" si="7"/>
        <v>173.57320000000001</v>
      </c>
      <c r="P176" s="90">
        <v>8.31</v>
      </c>
      <c r="Q176" s="133">
        <f t="shared" si="8"/>
        <v>181.88320000000002</v>
      </c>
      <c r="R176" s="90">
        <v>12</v>
      </c>
      <c r="S176" s="103">
        <f t="shared" si="6"/>
        <v>193.88320000000002</v>
      </c>
    </row>
    <row r="177" spans="1:19" ht="12" x14ac:dyDescent="0.25">
      <c r="A177" s="125" t="s">
        <v>1515</v>
      </c>
      <c r="B177" s="114" t="s">
        <v>1516</v>
      </c>
      <c r="C177" s="128">
        <v>44197</v>
      </c>
      <c r="D177" s="122">
        <v>240</v>
      </c>
      <c r="E177" s="129">
        <v>9.3000000000000007</v>
      </c>
      <c r="F177" s="90">
        <v>173.74</v>
      </c>
      <c r="G177" s="90">
        <v>59.38</v>
      </c>
      <c r="H177" s="130">
        <v>1.64</v>
      </c>
      <c r="I177" s="129">
        <v>0</v>
      </c>
      <c r="J177" s="90">
        <v>0</v>
      </c>
      <c r="K177" s="90">
        <v>1.95</v>
      </c>
      <c r="L177" s="90">
        <v>3.68</v>
      </c>
      <c r="M177" s="130">
        <v>-0.86</v>
      </c>
      <c r="N177" s="129">
        <v>-0.53</v>
      </c>
      <c r="O177" s="118">
        <f t="shared" si="7"/>
        <v>248.29999999999998</v>
      </c>
      <c r="P177" s="90">
        <v>17.21</v>
      </c>
      <c r="Q177" s="133">
        <f t="shared" si="8"/>
        <v>265.51</v>
      </c>
      <c r="R177" s="90">
        <v>12.37</v>
      </c>
      <c r="S177" s="103">
        <f t="shared" si="6"/>
        <v>277.88</v>
      </c>
    </row>
    <row r="178" spans="1:19" ht="12" x14ac:dyDescent="0.25">
      <c r="A178" s="125" t="s">
        <v>366</v>
      </c>
      <c r="B178" s="114" t="s">
        <v>367</v>
      </c>
      <c r="C178" s="128">
        <v>44197</v>
      </c>
      <c r="D178" s="122">
        <v>100</v>
      </c>
      <c r="E178" s="129">
        <v>7.79</v>
      </c>
      <c r="F178" s="90">
        <v>220.66</v>
      </c>
      <c r="G178" s="90">
        <v>60.08</v>
      </c>
      <c r="H178" s="130">
        <v>1.01</v>
      </c>
      <c r="I178" s="129">
        <v>0</v>
      </c>
      <c r="J178" s="90">
        <v>0</v>
      </c>
      <c r="K178" s="90">
        <v>0.17</v>
      </c>
      <c r="L178" s="90">
        <v>4.34</v>
      </c>
      <c r="M178" s="130">
        <v>-1.72</v>
      </c>
      <c r="N178" s="129">
        <v>-0.56999999999999995</v>
      </c>
      <c r="O178" s="118">
        <f t="shared" si="7"/>
        <v>291.75999999999993</v>
      </c>
      <c r="P178" s="90">
        <v>34.409999999999997</v>
      </c>
      <c r="Q178" s="133">
        <f t="shared" si="8"/>
        <v>326.16999999999996</v>
      </c>
      <c r="R178" s="90">
        <v>16.04</v>
      </c>
      <c r="S178" s="103">
        <f t="shared" si="6"/>
        <v>342.21</v>
      </c>
    </row>
    <row r="179" spans="1:19" ht="12" x14ac:dyDescent="0.25">
      <c r="A179" s="125" t="s">
        <v>368</v>
      </c>
      <c r="B179" s="114" t="s">
        <v>369</v>
      </c>
      <c r="C179" s="128">
        <v>44197</v>
      </c>
      <c r="D179" s="122">
        <v>160</v>
      </c>
      <c r="E179" s="129">
        <v>6.14</v>
      </c>
      <c r="F179" s="90">
        <v>163.44</v>
      </c>
      <c r="G179" s="90">
        <v>58.68</v>
      </c>
      <c r="H179" s="130">
        <v>0.22</v>
      </c>
      <c r="I179" s="129">
        <v>0</v>
      </c>
      <c r="J179" s="90">
        <v>0</v>
      </c>
      <c r="K179" s="90">
        <v>12.84</v>
      </c>
      <c r="L179" s="90">
        <v>3.61</v>
      </c>
      <c r="M179" s="130">
        <v>-0.67</v>
      </c>
      <c r="N179" s="129">
        <v>-0.69</v>
      </c>
      <c r="O179" s="118">
        <f t="shared" si="7"/>
        <v>243.57000000000002</v>
      </c>
      <c r="P179" s="90">
        <v>13.44</v>
      </c>
      <c r="Q179" s="133">
        <f t="shared" si="8"/>
        <v>257.01000000000005</v>
      </c>
      <c r="R179" s="90">
        <v>22.45</v>
      </c>
      <c r="S179" s="103">
        <f t="shared" si="6"/>
        <v>279.46000000000004</v>
      </c>
    </row>
    <row r="180" spans="1:19" ht="12" x14ac:dyDescent="0.25">
      <c r="A180" s="125" t="s">
        <v>370</v>
      </c>
      <c r="B180" s="114" t="s">
        <v>371</v>
      </c>
      <c r="C180" s="128">
        <v>44197</v>
      </c>
      <c r="D180" s="122">
        <v>196</v>
      </c>
      <c r="E180" s="129">
        <v>6.66</v>
      </c>
      <c r="F180" s="90">
        <v>92.42</v>
      </c>
      <c r="G180" s="90">
        <v>50.88</v>
      </c>
      <c r="H180" s="130">
        <v>3.59</v>
      </c>
      <c r="I180" s="129">
        <v>0</v>
      </c>
      <c r="J180" s="90">
        <v>0</v>
      </c>
      <c r="K180" s="90">
        <v>0.04</v>
      </c>
      <c r="L180" s="90">
        <v>2.2999999999999998</v>
      </c>
      <c r="M180" s="130">
        <v>-0.7</v>
      </c>
      <c r="N180" s="129">
        <v>-0.43</v>
      </c>
      <c r="O180" s="118">
        <f t="shared" si="7"/>
        <v>154.76000000000002</v>
      </c>
      <c r="P180" s="90">
        <v>14</v>
      </c>
      <c r="Q180" s="133">
        <f t="shared" si="8"/>
        <v>168.76000000000002</v>
      </c>
      <c r="R180" s="90">
        <v>23.09</v>
      </c>
      <c r="S180" s="103">
        <f t="shared" si="6"/>
        <v>191.85000000000002</v>
      </c>
    </row>
    <row r="181" spans="1:19" ht="12" x14ac:dyDescent="0.25">
      <c r="A181" s="125" t="s">
        <v>372</v>
      </c>
      <c r="B181" s="114" t="s">
        <v>373</v>
      </c>
      <c r="C181" s="128">
        <v>44197</v>
      </c>
      <c r="D181" s="122">
        <v>205</v>
      </c>
      <c r="E181" s="129">
        <v>7.8</v>
      </c>
      <c r="F181" s="90">
        <v>206.84</v>
      </c>
      <c r="G181" s="90">
        <v>59.05</v>
      </c>
      <c r="H181" s="130">
        <v>1.01</v>
      </c>
      <c r="I181" s="129">
        <v>0</v>
      </c>
      <c r="J181" s="90">
        <v>0</v>
      </c>
      <c r="K181" s="90">
        <v>4.04</v>
      </c>
      <c r="L181" s="90">
        <v>4.17</v>
      </c>
      <c r="M181" s="130">
        <v>-1.43</v>
      </c>
      <c r="N181" s="129">
        <v>-0.69</v>
      </c>
      <c r="O181" s="118">
        <f t="shared" si="7"/>
        <v>280.79000000000002</v>
      </c>
      <c r="P181" s="90">
        <v>28.57</v>
      </c>
      <c r="Q181" s="133">
        <f t="shared" si="8"/>
        <v>309.36</v>
      </c>
      <c r="R181" s="90">
        <v>21.81</v>
      </c>
      <c r="S181" s="103">
        <f t="shared" si="6"/>
        <v>331.17</v>
      </c>
    </row>
    <row r="182" spans="1:19" ht="12" x14ac:dyDescent="0.25">
      <c r="A182" s="125" t="s">
        <v>1581</v>
      </c>
      <c r="B182" s="114" t="s">
        <v>375</v>
      </c>
      <c r="C182" s="128">
        <v>44197</v>
      </c>
      <c r="D182" s="122">
        <v>270</v>
      </c>
      <c r="E182" s="129">
        <v>14.79</v>
      </c>
      <c r="F182" s="90">
        <v>226.96</v>
      </c>
      <c r="G182" s="90">
        <v>60.74</v>
      </c>
      <c r="H182" s="130">
        <v>2.0499999999999998</v>
      </c>
      <c r="I182" s="129">
        <v>0</v>
      </c>
      <c r="J182" s="90">
        <v>0</v>
      </c>
      <c r="K182" s="90">
        <v>1.64</v>
      </c>
      <c r="L182" s="90">
        <v>4.58</v>
      </c>
      <c r="M182" s="130">
        <v>-1.63</v>
      </c>
      <c r="N182" s="129">
        <v>-0.63</v>
      </c>
      <c r="O182" s="118">
        <f t="shared" si="7"/>
        <v>308.5</v>
      </c>
      <c r="P182" s="90">
        <v>32.590000000000003</v>
      </c>
      <c r="Q182" s="133">
        <f t="shared" si="8"/>
        <v>341.09000000000003</v>
      </c>
      <c r="R182" s="90">
        <v>32.49</v>
      </c>
      <c r="S182" s="103">
        <f t="shared" si="6"/>
        <v>373.58000000000004</v>
      </c>
    </row>
    <row r="183" spans="1:19" ht="12" x14ac:dyDescent="0.25">
      <c r="A183" s="125" t="s">
        <v>376</v>
      </c>
      <c r="B183" s="114" t="s">
        <v>377</v>
      </c>
      <c r="C183" s="128">
        <v>44197</v>
      </c>
      <c r="D183" s="122">
        <v>60</v>
      </c>
      <c r="E183" s="129">
        <v>12.9</v>
      </c>
      <c r="F183" s="90">
        <v>96.39</v>
      </c>
      <c r="G183" s="90">
        <v>53.09</v>
      </c>
      <c r="H183" s="130">
        <v>3.47</v>
      </c>
      <c r="I183" s="129">
        <v>0</v>
      </c>
      <c r="J183" s="90">
        <v>0</v>
      </c>
      <c r="K183" s="90">
        <v>0.2</v>
      </c>
      <c r="L183" s="90">
        <v>2.48</v>
      </c>
      <c r="M183" s="130">
        <v>-2.63</v>
      </c>
      <c r="N183" s="129">
        <v>-0.42</v>
      </c>
      <c r="O183" s="118">
        <f t="shared" si="7"/>
        <v>165.48</v>
      </c>
      <c r="P183" s="90">
        <v>52.66</v>
      </c>
      <c r="Q183" s="133">
        <f t="shared" si="8"/>
        <v>218.14</v>
      </c>
      <c r="R183" s="90">
        <v>13.82</v>
      </c>
      <c r="S183" s="103">
        <f t="shared" si="6"/>
        <v>231.95999999999998</v>
      </c>
    </row>
    <row r="184" spans="1:19" ht="12" x14ac:dyDescent="0.25">
      <c r="A184" s="125" t="s">
        <v>378</v>
      </c>
      <c r="B184" s="114" t="s">
        <v>379</v>
      </c>
      <c r="C184" s="128">
        <v>44197</v>
      </c>
      <c r="D184" s="122">
        <v>320</v>
      </c>
      <c r="E184" s="129">
        <v>6.29</v>
      </c>
      <c r="F184" s="90">
        <v>242.87</v>
      </c>
      <c r="G184" s="90">
        <v>67.459999999999994</v>
      </c>
      <c r="H184" s="130">
        <v>1.1599999999999999</v>
      </c>
      <c r="I184" s="129">
        <v>0</v>
      </c>
      <c r="J184" s="90">
        <v>0</v>
      </c>
      <c r="K184" s="90">
        <v>4.03</v>
      </c>
      <c r="L184" s="90">
        <v>4.82</v>
      </c>
      <c r="M184" s="130">
        <v>-1.59</v>
      </c>
      <c r="N184" s="129">
        <v>-0.75</v>
      </c>
      <c r="O184" s="118">
        <f t="shared" si="7"/>
        <v>324.29000000000002</v>
      </c>
      <c r="P184" s="90">
        <v>31.74</v>
      </c>
      <c r="Q184" s="133">
        <f t="shared" si="8"/>
        <v>356.03000000000003</v>
      </c>
      <c r="R184" s="90">
        <v>22.6</v>
      </c>
      <c r="S184" s="103">
        <f t="shared" si="6"/>
        <v>378.63000000000005</v>
      </c>
    </row>
    <row r="185" spans="1:19" ht="12" x14ac:dyDescent="0.25">
      <c r="A185" s="125" t="s">
        <v>382</v>
      </c>
      <c r="B185" s="114" t="s">
        <v>383</v>
      </c>
      <c r="C185" s="128">
        <v>44197</v>
      </c>
      <c r="D185" s="122">
        <v>180</v>
      </c>
      <c r="E185" s="129">
        <v>10.76</v>
      </c>
      <c r="F185" s="90">
        <v>206.84</v>
      </c>
      <c r="G185" s="90">
        <v>54.74</v>
      </c>
      <c r="H185" s="130">
        <v>1.63</v>
      </c>
      <c r="I185" s="129">
        <v>0</v>
      </c>
      <c r="J185" s="90">
        <v>0</v>
      </c>
      <c r="K185" s="90">
        <v>0.04</v>
      </c>
      <c r="L185" s="90">
        <v>4.0999999999999996</v>
      </c>
      <c r="M185" s="130">
        <v>-1.76</v>
      </c>
      <c r="N185" s="129">
        <v>-0.64</v>
      </c>
      <c r="O185" s="118">
        <f t="shared" si="7"/>
        <v>275.71000000000004</v>
      </c>
      <c r="P185" s="90">
        <v>35.11</v>
      </c>
      <c r="Q185" s="133">
        <f t="shared" si="8"/>
        <v>310.82000000000005</v>
      </c>
      <c r="R185" s="90">
        <v>21.48</v>
      </c>
      <c r="S185" s="103">
        <f t="shared" si="6"/>
        <v>332.30000000000007</v>
      </c>
    </row>
    <row r="186" spans="1:19" ht="12" x14ac:dyDescent="0.25">
      <c r="A186" s="125" t="s">
        <v>384</v>
      </c>
      <c r="B186" s="114" t="s">
        <v>385</v>
      </c>
      <c r="C186" s="128">
        <v>44197</v>
      </c>
      <c r="D186" s="122">
        <v>176</v>
      </c>
      <c r="E186" s="129">
        <v>9.42</v>
      </c>
      <c r="F186" s="90">
        <v>160.69999999999999</v>
      </c>
      <c r="G186" s="90">
        <v>54.62</v>
      </c>
      <c r="H186" s="130">
        <v>3.48</v>
      </c>
      <c r="I186" s="129">
        <v>0</v>
      </c>
      <c r="J186" s="90">
        <v>0</v>
      </c>
      <c r="K186" s="90">
        <v>1.23</v>
      </c>
      <c r="L186" s="90">
        <v>3.43</v>
      </c>
      <c r="M186" s="130">
        <v>-1.38</v>
      </c>
      <c r="N186" s="129">
        <v>-0.46</v>
      </c>
      <c r="O186" s="118">
        <f t="shared" si="7"/>
        <v>231.03999999999996</v>
      </c>
      <c r="P186" s="90">
        <v>27.54</v>
      </c>
      <c r="Q186" s="133">
        <f t="shared" si="8"/>
        <v>258.58</v>
      </c>
      <c r="R186" s="90">
        <v>15.88</v>
      </c>
      <c r="S186" s="103">
        <f t="shared" si="6"/>
        <v>274.45999999999998</v>
      </c>
    </row>
    <row r="187" spans="1:19" ht="12" x14ac:dyDescent="0.25">
      <c r="A187" s="125" t="s">
        <v>386</v>
      </c>
      <c r="B187" s="114" t="s">
        <v>387</v>
      </c>
      <c r="C187" s="128">
        <v>44197</v>
      </c>
      <c r="D187" s="122">
        <v>280</v>
      </c>
      <c r="E187" s="129">
        <v>10.87</v>
      </c>
      <c r="F187" s="90">
        <v>152.05000000000001</v>
      </c>
      <c r="G187" s="90">
        <v>57.66</v>
      </c>
      <c r="H187" s="130">
        <v>0.79</v>
      </c>
      <c r="I187" s="129">
        <v>0</v>
      </c>
      <c r="J187" s="90">
        <v>0</v>
      </c>
      <c r="K187" s="90">
        <v>0</v>
      </c>
      <c r="L187" s="90">
        <v>3.31</v>
      </c>
      <c r="M187" s="130">
        <v>-1.95</v>
      </c>
      <c r="N187" s="129">
        <v>-0.69</v>
      </c>
      <c r="O187" s="118">
        <f t="shared" si="7"/>
        <v>222.04000000000002</v>
      </c>
      <c r="P187" s="90">
        <v>38.93</v>
      </c>
      <c r="Q187" s="133">
        <f t="shared" si="8"/>
        <v>260.97000000000003</v>
      </c>
      <c r="R187" s="90">
        <v>19.3</v>
      </c>
      <c r="S187" s="103">
        <f t="shared" si="6"/>
        <v>280.27000000000004</v>
      </c>
    </row>
    <row r="188" spans="1:19" ht="12" x14ac:dyDescent="0.25">
      <c r="A188" s="125" t="s">
        <v>388</v>
      </c>
      <c r="B188" s="114" t="s">
        <v>389</v>
      </c>
      <c r="C188" s="128">
        <v>44197</v>
      </c>
      <c r="D188" s="122">
        <v>150</v>
      </c>
      <c r="E188" s="129">
        <v>6.92</v>
      </c>
      <c r="F188" s="90">
        <v>229.83</v>
      </c>
      <c r="G188" s="90">
        <v>58.76</v>
      </c>
      <c r="H188" s="130">
        <v>0.82</v>
      </c>
      <c r="I188" s="129">
        <v>0</v>
      </c>
      <c r="J188" s="90">
        <v>-6.5760000000000005</v>
      </c>
      <c r="K188" s="90">
        <v>0.21</v>
      </c>
      <c r="L188" s="90">
        <v>4.34</v>
      </c>
      <c r="M188" s="130">
        <v>-1.5</v>
      </c>
      <c r="N188" s="129">
        <v>-0.6</v>
      </c>
      <c r="O188" s="118">
        <f t="shared" si="7"/>
        <v>292.20399999999989</v>
      </c>
      <c r="P188" s="90">
        <v>30.09</v>
      </c>
      <c r="Q188" s="133">
        <f t="shared" si="8"/>
        <v>322.29399999999987</v>
      </c>
      <c r="R188" s="90">
        <v>20.88</v>
      </c>
      <c r="S188" s="103">
        <f t="shared" si="6"/>
        <v>343.17399999999986</v>
      </c>
    </row>
    <row r="189" spans="1:19" ht="12" x14ac:dyDescent="0.25">
      <c r="A189" s="125" t="s">
        <v>390</v>
      </c>
      <c r="B189" s="114" t="s">
        <v>391</v>
      </c>
      <c r="C189" s="128">
        <v>44197</v>
      </c>
      <c r="D189" s="122">
        <v>184</v>
      </c>
      <c r="E189" s="129">
        <v>11.02</v>
      </c>
      <c r="F189" s="90">
        <v>137</v>
      </c>
      <c r="G189" s="90">
        <v>50.83</v>
      </c>
      <c r="H189" s="130">
        <v>2.1800000000000002</v>
      </c>
      <c r="I189" s="129">
        <v>0</v>
      </c>
      <c r="J189" s="90">
        <v>0</v>
      </c>
      <c r="K189" s="90">
        <v>2.5299999999999998</v>
      </c>
      <c r="L189" s="90">
        <v>3.05</v>
      </c>
      <c r="M189" s="130">
        <v>-0.94</v>
      </c>
      <c r="N189" s="129">
        <v>-0.54</v>
      </c>
      <c r="O189" s="118">
        <f t="shared" si="7"/>
        <v>205.13000000000005</v>
      </c>
      <c r="P189" s="90">
        <v>18.850000000000001</v>
      </c>
      <c r="Q189" s="133">
        <f t="shared" si="8"/>
        <v>223.98000000000005</v>
      </c>
      <c r="R189" s="90">
        <v>15.8</v>
      </c>
      <c r="S189" s="103">
        <f t="shared" si="6"/>
        <v>239.78000000000006</v>
      </c>
    </row>
    <row r="190" spans="1:19" ht="12" x14ac:dyDescent="0.25">
      <c r="A190" s="125" t="s">
        <v>1706</v>
      </c>
      <c r="B190" s="114" t="s">
        <v>1707</v>
      </c>
      <c r="C190" s="128">
        <v>44197</v>
      </c>
      <c r="D190" s="122">
        <v>120</v>
      </c>
      <c r="E190" s="129">
        <v>33.159999999999997</v>
      </c>
      <c r="F190" s="90">
        <v>144</v>
      </c>
      <c r="G190" s="90">
        <v>54.1</v>
      </c>
      <c r="H190" s="130">
        <v>2.58</v>
      </c>
      <c r="I190" s="129">
        <v>0</v>
      </c>
      <c r="J190" s="90">
        <v>-4.3916000000000004</v>
      </c>
      <c r="K190" s="90">
        <v>0.92</v>
      </c>
      <c r="L190" s="90">
        <v>3.45</v>
      </c>
      <c r="M190" s="130">
        <v>-0.44</v>
      </c>
      <c r="N190" s="129">
        <v>-0.44</v>
      </c>
      <c r="O190" s="118">
        <f t="shared" si="7"/>
        <v>232.93839999999997</v>
      </c>
      <c r="P190" s="90">
        <v>8.77</v>
      </c>
      <c r="Q190" s="133">
        <f t="shared" si="8"/>
        <v>241.70839999999998</v>
      </c>
      <c r="R190" s="90">
        <v>15.04</v>
      </c>
      <c r="S190" s="103">
        <f t="shared" si="6"/>
        <v>256.7484</v>
      </c>
    </row>
    <row r="191" spans="1:19" ht="12" x14ac:dyDescent="0.25">
      <c r="A191" s="125" t="s">
        <v>394</v>
      </c>
      <c r="B191" s="114" t="s">
        <v>395</v>
      </c>
      <c r="C191" s="128">
        <v>44197</v>
      </c>
      <c r="D191" s="122">
        <v>40</v>
      </c>
      <c r="E191" s="129">
        <v>10.029999999999999</v>
      </c>
      <c r="F191" s="90">
        <v>93.73</v>
      </c>
      <c r="G191" s="90">
        <v>57.25</v>
      </c>
      <c r="H191" s="130">
        <v>5.29</v>
      </c>
      <c r="I191" s="129">
        <v>0</v>
      </c>
      <c r="J191" s="90">
        <v>0</v>
      </c>
      <c r="K191" s="90">
        <v>0.08</v>
      </c>
      <c r="L191" s="90">
        <v>2.48</v>
      </c>
      <c r="M191" s="130">
        <v>-1.51</v>
      </c>
      <c r="N191" s="129">
        <v>-0.77</v>
      </c>
      <c r="O191" s="118">
        <f t="shared" si="7"/>
        <v>166.57999999999998</v>
      </c>
      <c r="P191" s="90">
        <v>30.27</v>
      </c>
      <c r="Q191" s="133">
        <f t="shared" si="8"/>
        <v>196.85</v>
      </c>
      <c r="R191" s="90">
        <v>11.56</v>
      </c>
      <c r="S191" s="103">
        <f t="shared" si="6"/>
        <v>208.41</v>
      </c>
    </row>
    <row r="192" spans="1:19" ht="12" x14ac:dyDescent="0.25">
      <c r="A192" s="125" t="s">
        <v>396</v>
      </c>
      <c r="B192" s="114" t="s">
        <v>397</v>
      </c>
      <c r="C192" s="128">
        <v>44197</v>
      </c>
      <c r="D192" s="122">
        <v>154</v>
      </c>
      <c r="E192" s="129">
        <v>7.97</v>
      </c>
      <c r="F192" s="90">
        <v>140.41999999999999</v>
      </c>
      <c r="G192" s="90">
        <v>60.54</v>
      </c>
      <c r="H192" s="130">
        <v>3.2</v>
      </c>
      <c r="I192" s="129">
        <v>0</v>
      </c>
      <c r="J192" s="90">
        <v>0</v>
      </c>
      <c r="K192" s="90">
        <v>0</v>
      </c>
      <c r="L192" s="90">
        <v>3.17</v>
      </c>
      <c r="M192" s="130">
        <v>-1.05</v>
      </c>
      <c r="N192" s="129">
        <v>-0.66</v>
      </c>
      <c r="O192" s="118">
        <f t="shared" si="7"/>
        <v>213.58999999999995</v>
      </c>
      <c r="P192" s="90">
        <v>21.02</v>
      </c>
      <c r="Q192" s="133">
        <f t="shared" si="8"/>
        <v>234.60999999999996</v>
      </c>
      <c r="R192" s="90">
        <v>20.100000000000001</v>
      </c>
      <c r="S192" s="103">
        <f t="shared" si="6"/>
        <v>254.70999999999995</v>
      </c>
    </row>
    <row r="193" spans="1:19" ht="12" x14ac:dyDescent="0.25">
      <c r="A193" s="125" t="s">
        <v>398</v>
      </c>
      <c r="B193" s="114" t="s">
        <v>399</v>
      </c>
      <c r="C193" s="128">
        <v>44197</v>
      </c>
      <c r="D193" s="122">
        <v>182</v>
      </c>
      <c r="E193" s="129">
        <v>8.6</v>
      </c>
      <c r="F193" s="90">
        <v>123.23</v>
      </c>
      <c r="G193" s="90">
        <v>54.72</v>
      </c>
      <c r="H193" s="130">
        <v>2.57</v>
      </c>
      <c r="I193" s="129">
        <v>0</v>
      </c>
      <c r="J193" s="90">
        <v>0</v>
      </c>
      <c r="K193" s="90">
        <v>1.54</v>
      </c>
      <c r="L193" s="90">
        <v>2.85</v>
      </c>
      <c r="M193" s="130">
        <v>-0.77</v>
      </c>
      <c r="N193" s="129">
        <v>-0.59</v>
      </c>
      <c r="O193" s="118">
        <f t="shared" si="7"/>
        <v>192.14999999999998</v>
      </c>
      <c r="P193" s="90">
        <v>15.61</v>
      </c>
      <c r="Q193" s="133">
        <f t="shared" si="8"/>
        <v>207.76</v>
      </c>
      <c r="R193" s="90">
        <v>14.8</v>
      </c>
      <c r="S193" s="103">
        <f t="shared" si="6"/>
        <v>222.56</v>
      </c>
    </row>
    <row r="194" spans="1:19" ht="12" x14ac:dyDescent="0.25">
      <c r="A194" s="125" t="s">
        <v>400</v>
      </c>
      <c r="B194" s="114" t="s">
        <v>1451</v>
      </c>
      <c r="C194" s="128">
        <v>44197</v>
      </c>
      <c r="D194" s="122">
        <v>200</v>
      </c>
      <c r="E194" s="129">
        <v>10.039999999999999</v>
      </c>
      <c r="F194" s="90">
        <v>135.71</v>
      </c>
      <c r="G194" s="90">
        <v>60</v>
      </c>
      <c r="H194" s="130">
        <v>2.02</v>
      </c>
      <c r="I194" s="129">
        <v>0</v>
      </c>
      <c r="J194" s="90">
        <v>0</v>
      </c>
      <c r="K194" s="90">
        <v>0</v>
      </c>
      <c r="L194" s="90">
        <v>3.11</v>
      </c>
      <c r="M194" s="130">
        <v>-2.6</v>
      </c>
      <c r="N194" s="129">
        <v>-0.51</v>
      </c>
      <c r="O194" s="118">
        <f t="shared" si="7"/>
        <v>207.77000000000004</v>
      </c>
      <c r="P194" s="90">
        <v>51.98</v>
      </c>
      <c r="Q194" s="133">
        <f t="shared" si="8"/>
        <v>259.75000000000006</v>
      </c>
      <c r="R194" s="90">
        <v>21.11</v>
      </c>
      <c r="S194" s="103">
        <f t="shared" si="6"/>
        <v>280.86000000000007</v>
      </c>
    </row>
    <row r="195" spans="1:19" ht="12" x14ac:dyDescent="0.25">
      <c r="A195" s="125" t="s">
        <v>1648</v>
      </c>
      <c r="B195" s="114" t="s">
        <v>1649</v>
      </c>
      <c r="C195" s="128">
        <v>44197</v>
      </c>
      <c r="D195" s="122">
        <v>262</v>
      </c>
      <c r="E195" s="129">
        <v>10.15</v>
      </c>
      <c r="F195" s="90">
        <v>177.91</v>
      </c>
      <c r="G195" s="90">
        <v>60.16</v>
      </c>
      <c r="H195" s="130">
        <v>1.49</v>
      </c>
      <c r="I195" s="129">
        <v>0</v>
      </c>
      <c r="J195" s="90">
        <v>0</v>
      </c>
      <c r="K195" s="90">
        <v>7.0000000000000007E-2</v>
      </c>
      <c r="L195" s="90">
        <v>3.74</v>
      </c>
      <c r="M195" s="130">
        <v>-1.4</v>
      </c>
      <c r="N195" s="129">
        <v>-0.77</v>
      </c>
      <c r="O195" s="118">
        <f t="shared" si="7"/>
        <v>251.35</v>
      </c>
      <c r="P195" s="90">
        <v>28.02</v>
      </c>
      <c r="Q195" s="133">
        <f t="shared" si="8"/>
        <v>279.37</v>
      </c>
      <c r="R195" s="90">
        <v>15.43</v>
      </c>
      <c r="S195" s="103">
        <f t="shared" si="6"/>
        <v>294.8</v>
      </c>
    </row>
    <row r="196" spans="1:19" ht="12" x14ac:dyDescent="0.25">
      <c r="A196" s="125" t="s">
        <v>1582</v>
      </c>
      <c r="B196" s="114" t="s">
        <v>1583</v>
      </c>
      <c r="C196" s="128">
        <v>44197</v>
      </c>
      <c r="D196" s="122">
        <v>117</v>
      </c>
      <c r="E196" s="129">
        <v>9.8000000000000007</v>
      </c>
      <c r="F196" s="90">
        <v>136.56</v>
      </c>
      <c r="G196" s="90">
        <v>51.28</v>
      </c>
      <c r="H196" s="130">
        <v>1.81</v>
      </c>
      <c r="I196" s="129">
        <v>0</v>
      </c>
      <c r="J196" s="90">
        <v>-4.2156000000000002</v>
      </c>
      <c r="K196" s="90">
        <v>2.48</v>
      </c>
      <c r="L196" s="90">
        <v>2.96</v>
      </c>
      <c r="M196" s="130">
        <v>-0.51</v>
      </c>
      <c r="N196" s="129">
        <v>-0.4</v>
      </c>
      <c r="O196" s="118">
        <f t="shared" si="7"/>
        <v>199.76440000000002</v>
      </c>
      <c r="P196" s="90">
        <v>10.27</v>
      </c>
      <c r="Q196" s="133">
        <f t="shared" si="8"/>
        <v>210.03440000000003</v>
      </c>
      <c r="R196" s="90">
        <v>13.18</v>
      </c>
      <c r="S196" s="103">
        <f t="shared" si="6"/>
        <v>223.21440000000004</v>
      </c>
    </row>
    <row r="197" spans="1:19" ht="12" x14ac:dyDescent="0.25">
      <c r="A197" s="125" t="s">
        <v>404</v>
      </c>
      <c r="B197" s="114" t="s">
        <v>405</v>
      </c>
      <c r="C197" s="128">
        <v>44197</v>
      </c>
      <c r="D197" s="122">
        <v>175</v>
      </c>
      <c r="E197" s="129">
        <v>7.98</v>
      </c>
      <c r="F197" s="90">
        <v>187.42</v>
      </c>
      <c r="G197" s="90">
        <v>59.34</v>
      </c>
      <c r="H197" s="130">
        <v>2.4500000000000002</v>
      </c>
      <c r="I197" s="129">
        <v>0</v>
      </c>
      <c r="J197" s="90">
        <v>0</v>
      </c>
      <c r="K197" s="90">
        <v>1.6</v>
      </c>
      <c r="L197" s="90">
        <v>3.87</v>
      </c>
      <c r="M197" s="130">
        <v>-0.76</v>
      </c>
      <c r="N197" s="129">
        <v>-0.57999999999999996</v>
      </c>
      <c r="O197" s="118">
        <f t="shared" si="7"/>
        <v>261.32000000000005</v>
      </c>
      <c r="P197" s="90">
        <v>15.27</v>
      </c>
      <c r="Q197" s="133">
        <f t="shared" si="8"/>
        <v>276.59000000000003</v>
      </c>
      <c r="R197" s="90">
        <v>18.23</v>
      </c>
      <c r="S197" s="103">
        <f t="shared" si="6"/>
        <v>294.82000000000005</v>
      </c>
    </row>
    <row r="198" spans="1:19" ht="12" x14ac:dyDescent="0.25">
      <c r="A198" s="125" t="s">
        <v>406</v>
      </c>
      <c r="B198" s="114" t="s">
        <v>407</v>
      </c>
      <c r="C198" s="128">
        <v>44197</v>
      </c>
      <c r="D198" s="122">
        <v>238</v>
      </c>
      <c r="E198" s="129">
        <v>8.26</v>
      </c>
      <c r="F198" s="90">
        <v>189.29</v>
      </c>
      <c r="G198" s="90">
        <v>60.31</v>
      </c>
      <c r="H198" s="130">
        <v>1.48</v>
      </c>
      <c r="I198" s="129">
        <v>0</v>
      </c>
      <c r="J198" s="90">
        <v>0</v>
      </c>
      <c r="K198" s="90">
        <v>0.35</v>
      </c>
      <c r="L198" s="90">
        <v>3.88</v>
      </c>
      <c r="M198" s="130">
        <v>-1.35</v>
      </c>
      <c r="N198" s="129">
        <v>-0.76</v>
      </c>
      <c r="O198" s="118">
        <f t="shared" si="7"/>
        <v>261.46000000000004</v>
      </c>
      <c r="P198" s="90">
        <v>26.9</v>
      </c>
      <c r="Q198" s="133">
        <f t="shared" si="8"/>
        <v>288.36</v>
      </c>
      <c r="R198" s="90">
        <v>15.81</v>
      </c>
      <c r="S198" s="103">
        <f t="shared" si="6"/>
        <v>304.17</v>
      </c>
    </row>
    <row r="199" spans="1:19" ht="12" x14ac:dyDescent="0.25">
      <c r="A199" s="125" t="s">
        <v>408</v>
      </c>
      <c r="B199" s="114" t="s">
        <v>409</v>
      </c>
      <c r="C199" s="128">
        <v>44197</v>
      </c>
      <c r="D199" s="122">
        <v>280</v>
      </c>
      <c r="E199" s="129">
        <v>8.9499999999999993</v>
      </c>
      <c r="F199" s="90">
        <v>180.02</v>
      </c>
      <c r="G199" s="90">
        <v>57.99</v>
      </c>
      <c r="H199" s="130">
        <v>2.39</v>
      </c>
      <c r="I199" s="129">
        <v>0</v>
      </c>
      <c r="J199" s="90">
        <v>0</v>
      </c>
      <c r="K199" s="90">
        <v>0.28999999999999998</v>
      </c>
      <c r="L199" s="90">
        <v>3.74</v>
      </c>
      <c r="M199" s="130">
        <v>-1.1200000000000001</v>
      </c>
      <c r="N199" s="129">
        <v>-0.5</v>
      </c>
      <c r="O199" s="118">
        <f t="shared" si="7"/>
        <v>251.76</v>
      </c>
      <c r="P199" s="90">
        <v>22.44</v>
      </c>
      <c r="Q199" s="133">
        <f t="shared" si="8"/>
        <v>274.2</v>
      </c>
      <c r="R199" s="90">
        <v>18.16</v>
      </c>
      <c r="S199" s="103">
        <f t="shared" si="6"/>
        <v>292.36</v>
      </c>
    </row>
    <row r="200" spans="1:19" ht="12" x14ac:dyDescent="0.25">
      <c r="A200" s="125" t="s">
        <v>410</v>
      </c>
      <c r="B200" s="114" t="s">
        <v>1650</v>
      </c>
      <c r="C200" s="128">
        <v>44197</v>
      </c>
      <c r="D200" s="122">
        <v>100</v>
      </c>
      <c r="E200" s="129">
        <v>21.13</v>
      </c>
      <c r="F200" s="90">
        <v>157.66</v>
      </c>
      <c r="G200" s="90">
        <v>61.55</v>
      </c>
      <c r="H200" s="130">
        <v>0.6</v>
      </c>
      <c r="I200" s="129">
        <v>0</v>
      </c>
      <c r="J200" s="90">
        <v>0</v>
      </c>
      <c r="K200" s="90">
        <v>0</v>
      </c>
      <c r="L200" s="90">
        <v>3.6</v>
      </c>
      <c r="M200" s="130">
        <v>-0.44</v>
      </c>
      <c r="N200" s="129">
        <v>-0.7</v>
      </c>
      <c r="O200" s="118">
        <f t="shared" si="7"/>
        <v>243.39999999999998</v>
      </c>
      <c r="P200" s="90">
        <v>8.83</v>
      </c>
      <c r="Q200" s="133">
        <f t="shared" si="8"/>
        <v>252.23</v>
      </c>
      <c r="R200" s="90">
        <v>18.329999999999998</v>
      </c>
      <c r="S200" s="103">
        <f t="shared" si="6"/>
        <v>270.56</v>
      </c>
    </row>
    <row r="201" spans="1:19" ht="12" x14ac:dyDescent="0.25">
      <c r="A201" s="125" t="s">
        <v>412</v>
      </c>
      <c r="B201" s="114" t="s">
        <v>413</v>
      </c>
      <c r="C201" s="128">
        <v>44197</v>
      </c>
      <c r="D201" s="122">
        <v>32</v>
      </c>
      <c r="E201" s="129">
        <v>7.43</v>
      </c>
      <c r="F201" s="90">
        <v>118.31</v>
      </c>
      <c r="G201" s="90">
        <v>52.63</v>
      </c>
      <c r="H201" s="130">
        <v>0</v>
      </c>
      <c r="I201" s="129">
        <v>0</v>
      </c>
      <c r="J201" s="90">
        <v>0</v>
      </c>
      <c r="K201" s="90">
        <v>3.59</v>
      </c>
      <c r="L201" s="90">
        <v>2.7</v>
      </c>
      <c r="M201" s="130">
        <v>-1.03</v>
      </c>
      <c r="N201" s="129">
        <v>-1.68</v>
      </c>
      <c r="O201" s="118">
        <f t="shared" si="7"/>
        <v>181.95</v>
      </c>
      <c r="P201" s="90">
        <v>20.51</v>
      </c>
      <c r="Q201" s="133">
        <f t="shared" si="8"/>
        <v>202.45999999999998</v>
      </c>
      <c r="R201" s="90">
        <v>24.35</v>
      </c>
      <c r="S201" s="103">
        <f t="shared" ref="S201:S264" si="9">+Q201+R201</f>
        <v>226.80999999999997</v>
      </c>
    </row>
    <row r="202" spans="1:19" ht="12" x14ac:dyDescent="0.25">
      <c r="A202" s="125" t="s">
        <v>414</v>
      </c>
      <c r="B202" s="114" t="s">
        <v>415</v>
      </c>
      <c r="C202" s="128">
        <v>44197</v>
      </c>
      <c r="D202" s="122">
        <v>56</v>
      </c>
      <c r="E202" s="129">
        <v>10.11</v>
      </c>
      <c r="F202" s="90">
        <v>86.11</v>
      </c>
      <c r="G202" s="90">
        <v>51.34</v>
      </c>
      <c r="H202" s="130">
        <v>3.56</v>
      </c>
      <c r="I202" s="129">
        <v>0</v>
      </c>
      <c r="J202" s="90">
        <v>0</v>
      </c>
      <c r="K202" s="90">
        <v>2.3199999999999998</v>
      </c>
      <c r="L202" s="90">
        <v>2.2999999999999998</v>
      </c>
      <c r="M202" s="130">
        <v>-0.89</v>
      </c>
      <c r="N202" s="129">
        <v>-0.43</v>
      </c>
      <c r="O202" s="118">
        <f t="shared" ref="O202:O265" si="10">SUM(E202:N202)</f>
        <v>154.42000000000002</v>
      </c>
      <c r="P202" s="90">
        <v>17.809999999999999</v>
      </c>
      <c r="Q202" s="133">
        <f t="shared" ref="Q202:Q265" si="11">SUM(O202:P202)</f>
        <v>172.23000000000002</v>
      </c>
      <c r="R202" s="90">
        <v>17.239999999999998</v>
      </c>
      <c r="S202" s="103">
        <f t="shared" si="9"/>
        <v>189.47000000000003</v>
      </c>
    </row>
    <row r="203" spans="1:19" ht="12" x14ac:dyDescent="0.25">
      <c r="A203" s="125" t="s">
        <v>1673</v>
      </c>
      <c r="B203" s="114" t="s">
        <v>417</v>
      </c>
      <c r="C203" s="128">
        <v>44197</v>
      </c>
      <c r="D203" s="122">
        <v>160</v>
      </c>
      <c r="E203" s="129">
        <v>11.27</v>
      </c>
      <c r="F203" s="90">
        <v>142.83000000000001</v>
      </c>
      <c r="G203" s="90">
        <v>54.03</v>
      </c>
      <c r="H203" s="130">
        <v>3.22</v>
      </c>
      <c r="I203" s="129">
        <v>0</v>
      </c>
      <c r="J203" s="90">
        <v>0</v>
      </c>
      <c r="K203" s="90">
        <v>1.43</v>
      </c>
      <c r="L203" s="90">
        <v>3.18</v>
      </c>
      <c r="M203" s="130">
        <v>-0.85</v>
      </c>
      <c r="N203" s="129">
        <v>-0.63</v>
      </c>
      <c r="O203" s="118">
        <f t="shared" si="10"/>
        <v>214.48000000000005</v>
      </c>
      <c r="P203" s="90">
        <v>17.09</v>
      </c>
      <c r="Q203" s="133">
        <f t="shared" si="11"/>
        <v>231.57000000000005</v>
      </c>
      <c r="R203" s="90">
        <v>14.26</v>
      </c>
      <c r="S203" s="103">
        <f t="shared" si="9"/>
        <v>245.83000000000004</v>
      </c>
    </row>
    <row r="204" spans="1:19" ht="12" x14ac:dyDescent="0.25">
      <c r="A204" s="125" t="s">
        <v>420</v>
      </c>
      <c r="B204" s="114" t="s">
        <v>421</v>
      </c>
      <c r="C204" s="128">
        <v>44197</v>
      </c>
      <c r="D204" s="122">
        <v>240</v>
      </c>
      <c r="E204" s="129">
        <v>6.45</v>
      </c>
      <c r="F204" s="90">
        <v>127.59</v>
      </c>
      <c r="G204" s="90">
        <v>55.91</v>
      </c>
      <c r="H204" s="130">
        <v>1.56</v>
      </c>
      <c r="I204" s="129">
        <v>0</v>
      </c>
      <c r="J204" s="90">
        <v>0</v>
      </c>
      <c r="K204" s="90">
        <v>1.1100000000000001</v>
      </c>
      <c r="L204" s="90">
        <v>2.88</v>
      </c>
      <c r="M204" s="130">
        <v>-0.8</v>
      </c>
      <c r="N204" s="129">
        <v>-0.51</v>
      </c>
      <c r="O204" s="118">
        <f t="shared" si="10"/>
        <v>194.19</v>
      </c>
      <c r="P204" s="90">
        <v>15.94</v>
      </c>
      <c r="Q204" s="133">
        <f t="shared" si="11"/>
        <v>210.13</v>
      </c>
      <c r="R204" s="90">
        <v>12.38</v>
      </c>
      <c r="S204" s="103">
        <f t="shared" si="9"/>
        <v>222.51</v>
      </c>
    </row>
    <row r="205" spans="1:19" ht="12" x14ac:dyDescent="0.25">
      <c r="A205" s="125" t="s">
        <v>422</v>
      </c>
      <c r="B205" s="114" t="s">
        <v>423</v>
      </c>
      <c r="C205" s="128">
        <v>44197</v>
      </c>
      <c r="D205" s="122">
        <v>278</v>
      </c>
      <c r="E205" s="129">
        <v>6.52</v>
      </c>
      <c r="F205" s="90">
        <v>162.72999999999999</v>
      </c>
      <c r="G205" s="90">
        <v>58.7</v>
      </c>
      <c r="H205" s="130">
        <v>1.1200000000000001</v>
      </c>
      <c r="I205" s="129">
        <v>0</v>
      </c>
      <c r="J205" s="90">
        <v>0</v>
      </c>
      <c r="K205" s="90">
        <v>0.92</v>
      </c>
      <c r="L205" s="90">
        <v>3.44</v>
      </c>
      <c r="M205" s="130">
        <v>-1.66</v>
      </c>
      <c r="N205" s="129">
        <v>-0.53</v>
      </c>
      <c r="O205" s="118">
        <f t="shared" si="10"/>
        <v>231.23999999999998</v>
      </c>
      <c r="P205" s="90">
        <v>33.17</v>
      </c>
      <c r="Q205" s="133">
        <f t="shared" si="11"/>
        <v>264.40999999999997</v>
      </c>
      <c r="R205" s="90">
        <v>16.25</v>
      </c>
      <c r="S205" s="103">
        <f t="shared" si="9"/>
        <v>280.65999999999997</v>
      </c>
    </row>
    <row r="206" spans="1:19" ht="12" x14ac:dyDescent="0.25">
      <c r="A206" s="125" t="s">
        <v>1584</v>
      </c>
      <c r="B206" s="114" t="s">
        <v>1585</v>
      </c>
      <c r="C206" s="128">
        <v>44197</v>
      </c>
      <c r="D206" s="122">
        <v>122</v>
      </c>
      <c r="E206" s="129">
        <v>12.25</v>
      </c>
      <c r="F206" s="90">
        <v>131.97</v>
      </c>
      <c r="G206" s="90">
        <v>52.46</v>
      </c>
      <c r="H206" s="130">
        <v>5.01</v>
      </c>
      <c r="I206" s="129">
        <v>0</v>
      </c>
      <c r="J206" s="90">
        <v>-4.5536000000000003</v>
      </c>
      <c r="K206" s="90">
        <v>1.87</v>
      </c>
      <c r="L206" s="90">
        <v>2.98</v>
      </c>
      <c r="M206" s="130">
        <v>-1.1499999999999999</v>
      </c>
      <c r="N206" s="129">
        <v>-0.53</v>
      </c>
      <c r="O206" s="118">
        <f t="shared" si="10"/>
        <v>200.3064</v>
      </c>
      <c r="P206" s="90">
        <v>22.9</v>
      </c>
      <c r="Q206" s="133">
        <f t="shared" si="11"/>
        <v>223.2064</v>
      </c>
      <c r="R206" s="90">
        <v>12.31</v>
      </c>
      <c r="S206" s="103">
        <f t="shared" si="9"/>
        <v>235.5164</v>
      </c>
    </row>
    <row r="207" spans="1:19" ht="12" x14ac:dyDescent="0.25">
      <c r="A207" s="125" t="s">
        <v>1435</v>
      </c>
      <c r="B207" s="114" t="s">
        <v>1452</v>
      </c>
      <c r="C207" s="128">
        <v>44197</v>
      </c>
      <c r="D207" s="122">
        <v>120</v>
      </c>
      <c r="E207" s="129">
        <v>6.82</v>
      </c>
      <c r="F207" s="90">
        <v>150.38999999999999</v>
      </c>
      <c r="G207" s="90">
        <v>53.61</v>
      </c>
      <c r="H207" s="130">
        <v>42.64</v>
      </c>
      <c r="I207" s="129">
        <v>0</v>
      </c>
      <c r="J207" s="90">
        <v>0</v>
      </c>
      <c r="K207" s="90">
        <v>0.74</v>
      </c>
      <c r="L207" s="90">
        <v>3.81</v>
      </c>
      <c r="M207" s="130">
        <v>-2.06</v>
      </c>
      <c r="N207" s="129">
        <v>-0.55000000000000004</v>
      </c>
      <c r="O207" s="118">
        <f t="shared" si="10"/>
        <v>255.39999999999998</v>
      </c>
      <c r="P207" s="90">
        <v>33.159999999999997</v>
      </c>
      <c r="Q207" s="133">
        <f t="shared" si="11"/>
        <v>288.55999999999995</v>
      </c>
      <c r="R207" s="90">
        <v>9.69</v>
      </c>
      <c r="S207" s="103">
        <f t="shared" si="9"/>
        <v>298.24999999999994</v>
      </c>
    </row>
    <row r="208" spans="1:19" ht="12" x14ac:dyDescent="0.25">
      <c r="A208" s="125" t="s">
        <v>426</v>
      </c>
      <c r="B208" s="114" t="s">
        <v>427</v>
      </c>
      <c r="C208" s="128">
        <v>44197</v>
      </c>
      <c r="D208" s="122">
        <v>160</v>
      </c>
      <c r="E208" s="129">
        <v>10.57</v>
      </c>
      <c r="F208" s="90">
        <v>130.38999999999999</v>
      </c>
      <c r="G208" s="90">
        <v>51.71</v>
      </c>
      <c r="H208" s="130">
        <v>1.66</v>
      </c>
      <c r="I208" s="129">
        <v>0</v>
      </c>
      <c r="J208" s="90">
        <v>0</v>
      </c>
      <c r="K208" s="90">
        <v>0.74</v>
      </c>
      <c r="L208" s="90">
        <v>2.92</v>
      </c>
      <c r="M208" s="130">
        <v>-1.0900000000000001</v>
      </c>
      <c r="N208" s="129">
        <v>-0.44</v>
      </c>
      <c r="O208" s="118">
        <f t="shared" si="10"/>
        <v>196.45999999999998</v>
      </c>
      <c r="P208" s="90">
        <v>21.87</v>
      </c>
      <c r="Q208" s="133">
        <f t="shared" si="11"/>
        <v>218.32999999999998</v>
      </c>
      <c r="R208" s="90">
        <v>19.8</v>
      </c>
      <c r="S208" s="103">
        <f t="shared" si="9"/>
        <v>238.13</v>
      </c>
    </row>
    <row r="209" spans="1:19" ht="12" x14ac:dyDescent="0.25">
      <c r="A209" s="125" t="s">
        <v>428</v>
      </c>
      <c r="B209" s="114" t="s">
        <v>429</v>
      </c>
      <c r="C209" s="128">
        <v>44197</v>
      </c>
      <c r="D209" s="122">
        <v>80</v>
      </c>
      <c r="E209" s="129">
        <v>6.46</v>
      </c>
      <c r="F209" s="90">
        <v>100.53</v>
      </c>
      <c r="G209" s="90">
        <v>48.09</v>
      </c>
      <c r="H209" s="130">
        <v>3.78</v>
      </c>
      <c r="I209" s="129">
        <v>0</v>
      </c>
      <c r="J209" s="90">
        <v>-3.5068000000000001</v>
      </c>
      <c r="K209" s="90">
        <v>2.4300000000000002</v>
      </c>
      <c r="L209" s="90">
        <v>2.36</v>
      </c>
      <c r="M209" s="130">
        <v>-0.65</v>
      </c>
      <c r="N209" s="129">
        <v>-0.36</v>
      </c>
      <c r="O209" s="118">
        <f t="shared" si="10"/>
        <v>159.13319999999999</v>
      </c>
      <c r="P209" s="90">
        <v>12.95</v>
      </c>
      <c r="Q209" s="133">
        <f t="shared" si="11"/>
        <v>172.08319999999998</v>
      </c>
      <c r="R209" s="90">
        <v>10.88</v>
      </c>
      <c r="S209" s="103">
        <f t="shared" si="9"/>
        <v>182.96319999999997</v>
      </c>
    </row>
    <row r="210" spans="1:19" ht="12" x14ac:dyDescent="0.25">
      <c r="A210" s="125" t="s">
        <v>432</v>
      </c>
      <c r="B210" s="114" t="s">
        <v>433</v>
      </c>
      <c r="C210" s="128">
        <v>44197</v>
      </c>
      <c r="D210" s="122">
        <v>460</v>
      </c>
      <c r="E210" s="129">
        <v>27.69</v>
      </c>
      <c r="F210" s="90">
        <v>189.31</v>
      </c>
      <c r="G210" s="90">
        <v>68.73</v>
      </c>
      <c r="H210" s="130">
        <v>2.4</v>
      </c>
      <c r="I210" s="129">
        <v>0</v>
      </c>
      <c r="J210" s="90">
        <v>0</v>
      </c>
      <c r="K210" s="90">
        <v>0</v>
      </c>
      <c r="L210" s="90">
        <v>4.3099999999999996</v>
      </c>
      <c r="M210" s="130">
        <v>-0.87</v>
      </c>
      <c r="N210" s="129">
        <v>-0.75</v>
      </c>
      <c r="O210" s="118">
        <f t="shared" si="10"/>
        <v>290.82</v>
      </c>
      <c r="P210" s="90">
        <v>17.309999999999999</v>
      </c>
      <c r="Q210" s="133">
        <f t="shared" si="11"/>
        <v>308.13</v>
      </c>
      <c r="R210" s="90">
        <v>27.09</v>
      </c>
      <c r="S210" s="103">
        <f t="shared" si="9"/>
        <v>335.21999999999997</v>
      </c>
    </row>
    <row r="211" spans="1:19" ht="12" x14ac:dyDescent="0.25">
      <c r="A211" s="125" t="s">
        <v>1517</v>
      </c>
      <c r="B211" s="114" t="s">
        <v>435</v>
      </c>
      <c r="C211" s="128">
        <v>44197</v>
      </c>
      <c r="D211" s="122">
        <v>40</v>
      </c>
      <c r="E211" s="129">
        <v>4.47</v>
      </c>
      <c r="F211" s="90">
        <v>147.82</v>
      </c>
      <c r="G211" s="90">
        <v>52.82</v>
      </c>
      <c r="H211" s="130">
        <v>1.29</v>
      </c>
      <c r="I211" s="129">
        <v>0</v>
      </c>
      <c r="J211" s="90">
        <v>0</v>
      </c>
      <c r="K211" s="90">
        <v>1.47</v>
      </c>
      <c r="L211" s="90">
        <v>3.11</v>
      </c>
      <c r="M211" s="130">
        <v>-0.39</v>
      </c>
      <c r="N211" s="129">
        <v>-0.4</v>
      </c>
      <c r="O211" s="118">
        <f t="shared" si="10"/>
        <v>210.19</v>
      </c>
      <c r="P211" s="90">
        <v>7.72</v>
      </c>
      <c r="Q211" s="133">
        <f t="shared" si="11"/>
        <v>217.91</v>
      </c>
      <c r="R211" s="90">
        <v>13.62</v>
      </c>
      <c r="S211" s="103">
        <f t="shared" si="9"/>
        <v>231.53</v>
      </c>
    </row>
    <row r="212" spans="1:19" ht="12" x14ac:dyDescent="0.25">
      <c r="A212" s="125" t="s">
        <v>436</v>
      </c>
      <c r="B212" s="114" t="s">
        <v>437</v>
      </c>
      <c r="C212" s="128">
        <v>44197</v>
      </c>
      <c r="D212" s="122">
        <v>200</v>
      </c>
      <c r="E212" s="129">
        <v>26.19</v>
      </c>
      <c r="F212" s="90">
        <v>190.74</v>
      </c>
      <c r="G212" s="90">
        <v>60.46</v>
      </c>
      <c r="H212" s="130">
        <v>1.1200000000000001</v>
      </c>
      <c r="I212" s="129">
        <v>0</v>
      </c>
      <c r="J212" s="90">
        <v>0</v>
      </c>
      <c r="K212" s="90">
        <v>0.08</v>
      </c>
      <c r="L212" s="90">
        <v>4.17</v>
      </c>
      <c r="M212" s="130">
        <v>-3.49</v>
      </c>
      <c r="N212" s="129">
        <v>-0.89</v>
      </c>
      <c r="O212" s="118">
        <f t="shared" si="10"/>
        <v>278.38</v>
      </c>
      <c r="P212" s="90">
        <v>69.84</v>
      </c>
      <c r="Q212" s="133">
        <f t="shared" si="11"/>
        <v>348.22</v>
      </c>
      <c r="R212" s="90">
        <v>23.38</v>
      </c>
      <c r="S212" s="103">
        <f t="shared" si="9"/>
        <v>371.6</v>
      </c>
    </row>
    <row r="213" spans="1:19" ht="12" x14ac:dyDescent="0.25">
      <c r="A213" s="125" t="s">
        <v>1651</v>
      </c>
      <c r="B213" s="114" t="s">
        <v>1652</v>
      </c>
      <c r="C213" s="128">
        <v>44197</v>
      </c>
      <c r="D213" s="122">
        <v>200</v>
      </c>
      <c r="E213" s="129">
        <v>12.12</v>
      </c>
      <c r="F213" s="90">
        <v>201.51</v>
      </c>
      <c r="G213" s="90">
        <v>60.6</v>
      </c>
      <c r="H213" s="130">
        <v>1.18</v>
      </c>
      <c r="I213" s="129">
        <v>0</v>
      </c>
      <c r="J213" s="90">
        <v>0</v>
      </c>
      <c r="K213" s="90">
        <v>0.03</v>
      </c>
      <c r="L213" s="90">
        <v>4.12</v>
      </c>
      <c r="M213" s="130">
        <v>-2.4</v>
      </c>
      <c r="N213" s="129">
        <v>-0.66</v>
      </c>
      <c r="O213" s="118">
        <f t="shared" si="10"/>
        <v>276.5</v>
      </c>
      <c r="P213" s="90">
        <v>48.06</v>
      </c>
      <c r="Q213" s="133">
        <f t="shared" si="11"/>
        <v>324.56</v>
      </c>
      <c r="R213" s="90">
        <v>18.02</v>
      </c>
      <c r="S213" s="103">
        <f t="shared" si="9"/>
        <v>342.58</v>
      </c>
    </row>
    <row r="214" spans="1:19" ht="12" x14ac:dyDescent="0.25">
      <c r="A214" s="125" t="s">
        <v>442</v>
      </c>
      <c r="B214" s="114" t="s">
        <v>443</v>
      </c>
      <c r="C214" s="128">
        <v>44197</v>
      </c>
      <c r="D214" s="122">
        <v>192</v>
      </c>
      <c r="E214" s="129">
        <v>10.61</v>
      </c>
      <c r="F214" s="90">
        <v>130.26</v>
      </c>
      <c r="G214" s="90">
        <v>50.06</v>
      </c>
      <c r="H214" s="130">
        <v>0.81</v>
      </c>
      <c r="I214" s="129">
        <v>0</v>
      </c>
      <c r="J214" s="90">
        <v>0</v>
      </c>
      <c r="K214" s="90">
        <v>1.41</v>
      </c>
      <c r="L214" s="90">
        <v>2.89</v>
      </c>
      <c r="M214" s="130">
        <v>-0.81</v>
      </c>
      <c r="N214" s="129">
        <v>-0.57999999999999996</v>
      </c>
      <c r="O214" s="118">
        <f t="shared" si="10"/>
        <v>194.64999999999998</v>
      </c>
      <c r="P214" s="90">
        <v>16.11</v>
      </c>
      <c r="Q214" s="133">
        <f t="shared" si="11"/>
        <v>210.76</v>
      </c>
      <c r="R214" s="90">
        <v>16.68</v>
      </c>
      <c r="S214" s="103">
        <f t="shared" si="9"/>
        <v>227.44</v>
      </c>
    </row>
    <row r="215" spans="1:19" ht="12" x14ac:dyDescent="0.25">
      <c r="A215" s="125" t="s">
        <v>444</v>
      </c>
      <c r="B215" s="114" t="s">
        <v>445</v>
      </c>
      <c r="C215" s="128">
        <v>44197</v>
      </c>
      <c r="D215" s="122">
        <v>240</v>
      </c>
      <c r="E215" s="129">
        <v>10.14</v>
      </c>
      <c r="F215" s="90">
        <v>152.29</v>
      </c>
      <c r="G215" s="90">
        <v>61.43</v>
      </c>
      <c r="H215" s="130">
        <v>2.38</v>
      </c>
      <c r="I215" s="129">
        <v>0</v>
      </c>
      <c r="J215" s="90">
        <v>0</v>
      </c>
      <c r="K215" s="90">
        <v>0.76</v>
      </c>
      <c r="L215" s="90">
        <v>3.4</v>
      </c>
      <c r="M215" s="130">
        <v>-0.75</v>
      </c>
      <c r="N215" s="129">
        <v>-0.56000000000000005</v>
      </c>
      <c r="O215" s="118">
        <f t="shared" si="10"/>
        <v>229.09</v>
      </c>
      <c r="P215" s="90">
        <v>15.07</v>
      </c>
      <c r="Q215" s="133">
        <f t="shared" si="11"/>
        <v>244.16</v>
      </c>
      <c r="R215" s="90">
        <v>14.6</v>
      </c>
      <c r="S215" s="103">
        <f t="shared" si="9"/>
        <v>258.76</v>
      </c>
    </row>
    <row r="216" spans="1:19" ht="12" x14ac:dyDescent="0.25">
      <c r="A216" s="125" t="s">
        <v>448</v>
      </c>
      <c r="B216" s="114" t="s">
        <v>449</v>
      </c>
      <c r="C216" s="128">
        <v>44197</v>
      </c>
      <c r="D216" s="122">
        <v>240</v>
      </c>
      <c r="E216" s="129">
        <v>9.73</v>
      </c>
      <c r="F216" s="90">
        <v>194.65</v>
      </c>
      <c r="G216" s="90">
        <v>61.22</v>
      </c>
      <c r="H216" s="130">
        <v>0.78</v>
      </c>
      <c r="I216" s="129">
        <v>0</v>
      </c>
      <c r="J216" s="90">
        <v>0</v>
      </c>
      <c r="K216" s="90">
        <v>0.35</v>
      </c>
      <c r="L216" s="90">
        <v>3.99</v>
      </c>
      <c r="M216" s="130">
        <v>-2.41</v>
      </c>
      <c r="N216" s="129">
        <v>-0.9</v>
      </c>
      <c r="O216" s="118">
        <f t="shared" si="10"/>
        <v>267.41000000000003</v>
      </c>
      <c r="P216" s="90">
        <v>48.21</v>
      </c>
      <c r="Q216" s="133">
        <f t="shared" si="11"/>
        <v>315.62</v>
      </c>
      <c r="R216" s="90">
        <v>17.43</v>
      </c>
      <c r="S216" s="103">
        <f t="shared" si="9"/>
        <v>333.05</v>
      </c>
    </row>
    <row r="217" spans="1:19" ht="12" x14ac:dyDescent="0.25">
      <c r="A217" s="125" t="s">
        <v>450</v>
      </c>
      <c r="B217" s="114" t="s">
        <v>451</v>
      </c>
      <c r="C217" s="128">
        <v>44197</v>
      </c>
      <c r="D217" s="122">
        <v>843</v>
      </c>
      <c r="E217" s="129">
        <v>20.99</v>
      </c>
      <c r="F217" s="90">
        <v>188.47</v>
      </c>
      <c r="G217" s="90">
        <v>69.75</v>
      </c>
      <c r="H217" s="130">
        <v>0.83</v>
      </c>
      <c r="I217" s="129">
        <v>0</v>
      </c>
      <c r="J217" s="90">
        <v>0</v>
      </c>
      <c r="K217" s="90">
        <v>0.05</v>
      </c>
      <c r="L217" s="90">
        <v>4.22</v>
      </c>
      <c r="M217" s="130">
        <v>-1</v>
      </c>
      <c r="N217" s="129">
        <v>-0.95</v>
      </c>
      <c r="O217" s="118">
        <f t="shared" si="10"/>
        <v>282.36000000000007</v>
      </c>
      <c r="P217" s="90">
        <v>19.91</v>
      </c>
      <c r="Q217" s="133">
        <f t="shared" si="11"/>
        <v>302.2700000000001</v>
      </c>
      <c r="R217" s="90">
        <v>20.28</v>
      </c>
      <c r="S217" s="103">
        <f t="shared" si="9"/>
        <v>322.55000000000007</v>
      </c>
    </row>
    <row r="218" spans="1:19" ht="12" x14ac:dyDescent="0.25">
      <c r="A218" s="125" t="s">
        <v>454</v>
      </c>
      <c r="B218" s="114" t="s">
        <v>455</v>
      </c>
      <c r="C218" s="128">
        <v>44197</v>
      </c>
      <c r="D218" s="122">
        <v>25</v>
      </c>
      <c r="E218" s="129">
        <v>75.84</v>
      </c>
      <c r="F218" s="90">
        <v>122.2</v>
      </c>
      <c r="G218" s="90">
        <v>74.89</v>
      </c>
      <c r="H218" s="130">
        <v>0</v>
      </c>
      <c r="I218" s="129">
        <v>0</v>
      </c>
      <c r="J218" s="90">
        <v>0</v>
      </c>
      <c r="K218" s="90">
        <v>0</v>
      </c>
      <c r="L218" s="90">
        <v>4.09</v>
      </c>
      <c r="M218" s="130">
        <v>-2.02</v>
      </c>
      <c r="N218" s="129">
        <v>0</v>
      </c>
      <c r="O218" s="118">
        <f t="shared" si="10"/>
        <v>275</v>
      </c>
      <c r="P218" s="90">
        <v>40.49</v>
      </c>
      <c r="Q218" s="133">
        <f t="shared" si="11"/>
        <v>315.49</v>
      </c>
      <c r="R218" s="90">
        <v>208.74</v>
      </c>
      <c r="S218" s="103">
        <f t="shared" si="9"/>
        <v>524.23</v>
      </c>
    </row>
    <row r="219" spans="1:19" ht="12" x14ac:dyDescent="0.25">
      <c r="A219" s="125" t="s">
        <v>456</v>
      </c>
      <c r="B219" s="114" t="s">
        <v>457</v>
      </c>
      <c r="C219" s="128">
        <v>44197</v>
      </c>
      <c r="D219" s="122">
        <v>251</v>
      </c>
      <c r="E219" s="129">
        <v>6.8</v>
      </c>
      <c r="F219" s="90">
        <v>155.44999999999999</v>
      </c>
      <c r="G219" s="90">
        <v>60.31</v>
      </c>
      <c r="H219" s="130">
        <v>5.86</v>
      </c>
      <c r="I219" s="129">
        <v>0</v>
      </c>
      <c r="J219" s="90">
        <v>0</v>
      </c>
      <c r="K219" s="90">
        <v>7.0000000000000007E-2</v>
      </c>
      <c r="L219" s="90">
        <v>3.42</v>
      </c>
      <c r="M219" s="130">
        <v>-0.52</v>
      </c>
      <c r="N219" s="129">
        <v>-0.59</v>
      </c>
      <c r="O219" s="118">
        <f t="shared" si="10"/>
        <v>230.79999999999998</v>
      </c>
      <c r="P219" s="90">
        <v>10.37</v>
      </c>
      <c r="Q219" s="133">
        <f t="shared" si="11"/>
        <v>241.17</v>
      </c>
      <c r="R219" s="90">
        <v>14.61</v>
      </c>
      <c r="S219" s="103">
        <f t="shared" si="9"/>
        <v>255.77999999999997</v>
      </c>
    </row>
    <row r="220" spans="1:19" ht="12" x14ac:dyDescent="0.25">
      <c r="A220" s="125" t="s">
        <v>458</v>
      </c>
      <c r="B220" s="114" t="s">
        <v>459</v>
      </c>
      <c r="C220" s="128">
        <v>44197</v>
      </c>
      <c r="D220" s="122">
        <v>164</v>
      </c>
      <c r="E220" s="129">
        <v>50.64</v>
      </c>
      <c r="F220" s="90">
        <v>243.83</v>
      </c>
      <c r="G220" s="90">
        <v>78.430000000000007</v>
      </c>
      <c r="H220" s="130">
        <v>1.54</v>
      </c>
      <c r="I220" s="129">
        <v>0</v>
      </c>
      <c r="J220" s="90">
        <v>0</v>
      </c>
      <c r="K220" s="90">
        <v>0</v>
      </c>
      <c r="L220" s="90">
        <v>5.6</v>
      </c>
      <c r="M220" s="130">
        <v>-11.69</v>
      </c>
      <c r="N220" s="129">
        <v>-0.84</v>
      </c>
      <c r="O220" s="118">
        <f t="shared" si="10"/>
        <v>367.5100000000001</v>
      </c>
      <c r="P220" s="90">
        <v>233.81</v>
      </c>
      <c r="Q220" s="133">
        <f t="shared" si="11"/>
        <v>601.32000000000016</v>
      </c>
      <c r="R220" s="90">
        <v>31.32</v>
      </c>
      <c r="S220" s="103">
        <f t="shared" si="9"/>
        <v>632.64000000000021</v>
      </c>
    </row>
    <row r="221" spans="1:19" ht="12" x14ac:dyDescent="0.25">
      <c r="A221" s="125" t="s">
        <v>462</v>
      </c>
      <c r="B221" s="114" t="s">
        <v>1586</v>
      </c>
      <c r="C221" s="128">
        <v>44197</v>
      </c>
      <c r="D221" s="122">
        <v>134</v>
      </c>
      <c r="E221" s="129">
        <v>13.27</v>
      </c>
      <c r="F221" s="90">
        <v>111.58</v>
      </c>
      <c r="G221" s="90">
        <v>51.36</v>
      </c>
      <c r="H221" s="130">
        <v>3.42</v>
      </c>
      <c r="I221" s="129">
        <v>0</v>
      </c>
      <c r="J221" s="90">
        <v>0</v>
      </c>
      <c r="K221" s="90">
        <v>4.49</v>
      </c>
      <c r="L221" s="90">
        <v>2.75</v>
      </c>
      <c r="M221" s="130">
        <v>-0.91</v>
      </c>
      <c r="N221" s="129">
        <v>-0.48</v>
      </c>
      <c r="O221" s="118">
        <f t="shared" si="10"/>
        <v>185.48</v>
      </c>
      <c r="P221" s="90">
        <v>18.190000000000001</v>
      </c>
      <c r="Q221" s="133">
        <f t="shared" si="11"/>
        <v>203.67</v>
      </c>
      <c r="R221" s="90">
        <v>13.01</v>
      </c>
      <c r="S221" s="103">
        <f t="shared" si="9"/>
        <v>216.67999999999998</v>
      </c>
    </row>
    <row r="222" spans="1:19" ht="12" x14ac:dyDescent="0.25">
      <c r="A222" s="125" t="s">
        <v>466</v>
      </c>
      <c r="B222" s="114" t="s">
        <v>1587</v>
      </c>
      <c r="C222" s="128">
        <v>44197</v>
      </c>
      <c r="D222" s="122">
        <v>146</v>
      </c>
      <c r="E222" s="129">
        <v>10.1</v>
      </c>
      <c r="F222" s="90">
        <v>108.72</v>
      </c>
      <c r="G222" s="90">
        <v>50.8</v>
      </c>
      <c r="H222" s="130">
        <v>3.66</v>
      </c>
      <c r="I222" s="129">
        <v>0</v>
      </c>
      <c r="J222" s="90">
        <v>0</v>
      </c>
      <c r="K222" s="90">
        <v>3.83</v>
      </c>
      <c r="L222" s="90">
        <v>2.65</v>
      </c>
      <c r="M222" s="130">
        <v>-0.37</v>
      </c>
      <c r="N222" s="129">
        <v>-0.44</v>
      </c>
      <c r="O222" s="118">
        <f t="shared" si="10"/>
        <v>178.95000000000002</v>
      </c>
      <c r="P222" s="90">
        <v>7.36</v>
      </c>
      <c r="Q222" s="133">
        <f t="shared" si="11"/>
        <v>186.31000000000003</v>
      </c>
      <c r="R222" s="90">
        <v>11.42</v>
      </c>
      <c r="S222" s="103">
        <f t="shared" si="9"/>
        <v>197.73000000000002</v>
      </c>
    </row>
    <row r="223" spans="1:19" ht="12" x14ac:dyDescent="0.25">
      <c r="A223" s="125" t="s">
        <v>468</v>
      </c>
      <c r="B223" s="114" t="s">
        <v>469</v>
      </c>
      <c r="C223" s="128">
        <v>44197</v>
      </c>
      <c r="D223" s="122">
        <v>120</v>
      </c>
      <c r="E223" s="129">
        <v>25.42</v>
      </c>
      <c r="F223" s="90">
        <v>114.14</v>
      </c>
      <c r="G223" s="90">
        <v>50.58</v>
      </c>
      <c r="H223" s="130">
        <v>1.54</v>
      </c>
      <c r="I223" s="129">
        <v>0</v>
      </c>
      <c r="J223" s="90">
        <v>0</v>
      </c>
      <c r="K223" s="90">
        <v>4.22</v>
      </c>
      <c r="L223" s="90">
        <v>2.93</v>
      </c>
      <c r="M223" s="130">
        <v>-0.61</v>
      </c>
      <c r="N223" s="129">
        <v>-0.46</v>
      </c>
      <c r="O223" s="118">
        <f t="shared" si="10"/>
        <v>197.75999999999996</v>
      </c>
      <c r="P223" s="90">
        <v>12.2</v>
      </c>
      <c r="Q223" s="133">
        <f t="shared" si="11"/>
        <v>209.95999999999995</v>
      </c>
      <c r="R223" s="90">
        <v>15</v>
      </c>
      <c r="S223" s="103">
        <f t="shared" si="9"/>
        <v>224.95999999999995</v>
      </c>
    </row>
    <row r="224" spans="1:19" ht="12" x14ac:dyDescent="0.25">
      <c r="A224" s="125" t="s">
        <v>470</v>
      </c>
      <c r="B224" s="114" t="s">
        <v>471</v>
      </c>
      <c r="C224" s="128">
        <v>44197</v>
      </c>
      <c r="D224" s="122">
        <v>200</v>
      </c>
      <c r="E224" s="129">
        <v>8.34</v>
      </c>
      <c r="F224" s="90">
        <v>250.7</v>
      </c>
      <c r="G224" s="90">
        <v>59.38</v>
      </c>
      <c r="H224" s="130">
        <v>0.79</v>
      </c>
      <c r="I224" s="129">
        <v>0</v>
      </c>
      <c r="J224" s="90">
        <v>0</v>
      </c>
      <c r="K224" s="90">
        <v>0.03</v>
      </c>
      <c r="L224" s="90">
        <v>4.78</v>
      </c>
      <c r="M224" s="130">
        <v>-1.1299999999999999</v>
      </c>
      <c r="N224" s="129">
        <v>-0.73</v>
      </c>
      <c r="O224" s="118">
        <f t="shared" si="10"/>
        <v>322.15999999999991</v>
      </c>
      <c r="P224" s="90">
        <v>22.63</v>
      </c>
      <c r="Q224" s="133">
        <f t="shared" si="11"/>
        <v>344.78999999999991</v>
      </c>
      <c r="R224" s="90">
        <v>16.79</v>
      </c>
      <c r="S224" s="103">
        <f t="shared" si="9"/>
        <v>361.57999999999993</v>
      </c>
    </row>
    <row r="225" spans="1:19" ht="12" x14ac:dyDescent="0.25">
      <c r="A225" s="125" t="s">
        <v>472</v>
      </c>
      <c r="B225" s="114" t="s">
        <v>473</v>
      </c>
      <c r="C225" s="128">
        <v>44197</v>
      </c>
      <c r="D225" s="122">
        <v>320</v>
      </c>
      <c r="E225" s="129">
        <v>7.34</v>
      </c>
      <c r="F225" s="90">
        <v>184.23</v>
      </c>
      <c r="G225" s="90">
        <v>66.63</v>
      </c>
      <c r="H225" s="130">
        <v>1.62</v>
      </c>
      <c r="I225" s="129">
        <v>0</v>
      </c>
      <c r="J225" s="90">
        <v>-6.0153999999999996</v>
      </c>
      <c r="K225" s="90">
        <v>0</v>
      </c>
      <c r="L225" s="90">
        <v>3.8</v>
      </c>
      <c r="M225" s="130">
        <v>-1.97</v>
      </c>
      <c r="N225" s="129">
        <v>-0.6</v>
      </c>
      <c r="O225" s="118">
        <f t="shared" si="10"/>
        <v>255.03460000000001</v>
      </c>
      <c r="P225" s="90">
        <v>39.44</v>
      </c>
      <c r="Q225" s="133">
        <f t="shared" si="11"/>
        <v>294.47460000000001</v>
      </c>
      <c r="R225" s="90">
        <v>18.899999999999999</v>
      </c>
      <c r="S225" s="103">
        <f t="shared" si="9"/>
        <v>313.37459999999999</v>
      </c>
    </row>
    <row r="226" spans="1:19" ht="12" x14ac:dyDescent="0.25">
      <c r="A226" s="125" t="s">
        <v>474</v>
      </c>
      <c r="B226" s="114" t="s">
        <v>475</v>
      </c>
      <c r="C226" s="128">
        <v>44197</v>
      </c>
      <c r="D226" s="122">
        <v>140</v>
      </c>
      <c r="E226" s="129">
        <v>5.9</v>
      </c>
      <c r="F226" s="90">
        <v>108.74</v>
      </c>
      <c r="G226" s="90">
        <v>45.32</v>
      </c>
      <c r="H226" s="130">
        <v>2.83</v>
      </c>
      <c r="I226" s="129">
        <v>0</v>
      </c>
      <c r="J226" s="90">
        <v>0</v>
      </c>
      <c r="K226" s="90">
        <v>11.32</v>
      </c>
      <c r="L226" s="90">
        <v>2.61</v>
      </c>
      <c r="M226" s="130">
        <v>-0.18</v>
      </c>
      <c r="N226" s="129">
        <v>-0.4</v>
      </c>
      <c r="O226" s="118">
        <f t="shared" si="10"/>
        <v>176.14000000000001</v>
      </c>
      <c r="P226" s="90">
        <v>3.55</v>
      </c>
      <c r="Q226" s="133">
        <f t="shared" si="11"/>
        <v>179.69000000000003</v>
      </c>
      <c r="R226" s="90">
        <v>9.42</v>
      </c>
      <c r="S226" s="103">
        <f t="shared" si="9"/>
        <v>189.11</v>
      </c>
    </row>
    <row r="227" spans="1:19" ht="12" x14ac:dyDescent="0.25">
      <c r="A227" s="125" t="s">
        <v>1393</v>
      </c>
      <c r="B227" s="114" t="s">
        <v>477</v>
      </c>
      <c r="C227" s="128">
        <v>44197</v>
      </c>
      <c r="D227" s="122">
        <v>80</v>
      </c>
      <c r="E227" s="129">
        <v>6.9</v>
      </c>
      <c r="F227" s="90">
        <v>141.4</v>
      </c>
      <c r="G227" s="90">
        <v>48.73</v>
      </c>
      <c r="H227" s="130">
        <v>2.92</v>
      </c>
      <c r="I227" s="129">
        <v>0</v>
      </c>
      <c r="J227" s="90">
        <v>0</v>
      </c>
      <c r="K227" s="90">
        <v>2.48</v>
      </c>
      <c r="L227" s="90">
        <v>3.03</v>
      </c>
      <c r="M227" s="130">
        <v>-0.59</v>
      </c>
      <c r="N227" s="129">
        <v>-0.39</v>
      </c>
      <c r="O227" s="118">
        <f t="shared" si="10"/>
        <v>204.48</v>
      </c>
      <c r="P227" s="90">
        <v>11.74</v>
      </c>
      <c r="Q227" s="133">
        <f t="shared" si="11"/>
        <v>216.22</v>
      </c>
      <c r="R227" s="90">
        <v>12.89</v>
      </c>
      <c r="S227" s="103">
        <f t="shared" si="9"/>
        <v>229.11</v>
      </c>
    </row>
    <row r="228" spans="1:19" ht="12" x14ac:dyDescent="0.25">
      <c r="A228" s="125" t="s">
        <v>478</v>
      </c>
      <c r="B228" s="114" t="s">
        <v>479</v>
      </c>
      <c r="C228" s="128">
        <v>44197</v>
      </c>
      <c r="D228" s="122">
        <v>98</v>
      </c>
      <c r="E228" s="129">
        <v>13.09</v>
      </c>
      <c r="F228" s="90">
        <v>136.61000000000001</v>
      </c>
      <c r="G228" s="90">
        <v>55.39</v>
      </c>
      <c r="H228" s="130">
        <v>0.86</v>
      </c>
      <c r="I228" s="129">
        <v>0</v>
      </c>
      <c r="J228" s="90">
        <v>0</v>
      </c>
      <c r="K228" s="90">
        <v>0.21</v>
      </c>
      <c r="L228" s="90">
        <v>3.09</v>
      </c>
      <c r="M228" s="130">
        <v>-1.8</v>
      </c>
      <c r="N228" s="129">
        <v>-0.48</v>
      </c>
      <c r="O228" s="118">
        <f t="shared" si="10"/>
        <v>206.97000000000006</v>
      </c>
      <c r="P228" s="90">
        <v>36.06</v>
      </c>
      <c r="Q228" s="133">
        <f t="shared" si="11"/>
        <v>243.03000000000006</v>
      </c>
      <c r="R228" s="90">
        <v>16.79</v>
      </c>
      <c r="S228" s="103">
        <f t="shared" si="9"/>
        <v>259.82000000000005</v>
      </c>
    </row>
    <row r="229" spans="1:19" ht="12" x14ac:dyDescent="0.25">
      <c r="A229" s="125" t="s">
        <v>480</v>
      </c>
      <c r="B229" s="114" t="s">
        <v>481</v>
      </c>
      <c r="C229" s="128">
        <v>44197</v>
      </c>
      <c r="D229" s="122">
        <v>270</v>
      </c>
      <c r="E229" s="129">
        <v>15</v>
      </c>
      <c r="F229" s="90">
        <v>150.11000000000001</v>
      </c>
      <c r="G229" s="90">
        <v>60.82</v>
      </c>
      <c r="H229" s="130">
        <v>2.36</v>
      </c>
      <c r="I229" s="129">
        <v>0</v>
      </c>
      <c r="J229" s="90">
        <v>0</v>
      </c>
      <c r="K229" s="90">
        <v>0</v>
      </c>
      <c r="L229" s="90">
        <v>3.42</v>
      </c>
      <c r="M229" s="130">
        <v>-4.09</v>
      </c>
      <c r="N229" s="129">
        <v>-0.47</v>
      </c>
      <c r="O229" s="118">
        <f t="shared" si="10"/>
        <v>227.15</v>
      </c>
      <c r="P229" s="90">
        <v>81.87</v>
      </c>
      <c r="Q229" s="133">
        <f t="shared" si="11"/>
        <v>309.02</v>
      </c>
      <c r="R229" s="90">
        <v>14.78</v>
      </c>
      <c r="S229" s="103">
        <f t="shared" si="9"/>
        <v>323.79999999999995</v>
      </c>
    </row>
    <row r="230" spans="1:19" ht="12" x14ac:dyDescent="0.25">
      <c r="A230" s="125" t="s">
        <v>482</v>
      </c>
      <c r="B230" s="114" t="s">
        <v>483</v>
      </c>
      <c r="C230" s="128">
        <v>44197</v>
      </c>
      <c r="D230" s="122">
        <v>76</v>
      </c>
      <c r="E230" s="129">
        <v>14.86</v>
      </c>
      <c r="F230" s="90">
        <v>197.71</v>
      </c>
      <c r="G230" s="90">
        <v>60.85</v>
      </c>
      <c r="H230" s="130">
        <v>2.39</v>
      </c>
      <c r="I230" s="129">
        <v>0</v>
      </c>
      <c r="J230" s="90">
        <v>0</v>
      </c>
      <c r="K230" s="90">
        <v>0.04</v>
      </c>
      <c r="L230" s="90">
        <v>4.13</v>
      </c>
      <c r="M230" s="130">
        <v>-0.78</v>
      </c>
      <c r="N230" s="129">
        <v>-0.76</v>
      </c>
      <c r="O230" s="118">
        <f t="shared" si="10"/>
        <v>278.44000000000005</v>
      </c>
      <c r="P230" s="90">
        <v>15.68</v>
      </c>
      <c r="Q230" s="133">
        <f t="shared" si="11"/>
        <v>294.12000000000006</v>
      </c>
      <c r="R230" s="90">
        <v>14.51</v>
      </c>
      <c r="S230" s="103">
        <f t="shared" si="9"/>
        <v>308.63000000000005</v>
      </c>
    </row>
    <row r="231" spans="1:19" ht="12" x14ac:dyDescent="0.25">
      <c r="A231" s="125" t="s">
        <v>484</v>
      </c>
      <c r="B231" s="114" t="s">
        <v>485</v>
      </c>
      <c r="C231" s="128">
        <v>44197</v>
      </c>
      <c r="D231" s="122">
        <v>288</v>
      </c>
      <c r="E231" s="129">
        <v>9.4</v>
      </c>
      <c r="F231" s="90">
        <v>108.96</v>
      </c>
      <c r="G231" s="90">
        <v>60.27</v>
      </c>
      <c r="H231" s="130">
        <v>3.44</v>
      </c>
      <c r="I231" s="129">
        <v>0</v>
      </c>
      <c r="J231" s="90">
        <v>0</v>
      </c>
      <c r="K231" s="90">
        <v>0.15</v>
      </c>
      <c r="L231" s="90">
        <v>2.72</v>
      </c>
      <c r="M231" s="130">
        <v>-0.27</v>
      </c>
      <c r="N231" s="129">
        <v>-0.56000000000000005</v>
      </c>
      <c r="O231" s="118">
        <f t="shared" si="10"/>
        <v>184.10999999999999</v>
      </c>
      <c r="P231" s="90">
        <v>5.41</v>
      </c>
      <c r="Q231" s="133">
        <f t="shared" si="11"/>
        <v>189.51999999999998</v>
      </c>
      <c r="R231" s="90">
        <v>13.69</v>
      </c>
      <c r="S231" s="103">
        <f t="shared" si="9"/>
        <v>203.20999999999998</v>
      </c>
    </row>
    <row r="232" spans="1:19" ht="12" x14ac:dyDescent="0.25">
      <c r="A232" s="125" t="s">
        <v>486</v>
      </c>
      <c r="B232" s="114" t="s">
        <v>487</v>
      </c>
      <c r="C232" s="128">
        <v>44197</v>
      </c>
      <c r="D232" s="122">
        <v>400</v>
      </c>
      <c r="E232" s="129">
        <v>8.24</v>
      </c>
      <c r="F232" s="90">
        <v>186.21</v>
      </c>
      <c r="G232" s="90">
        <v>67.94</v>
      </c>
      <c r="H232" s="130">
        <v>0.95</v>
      </c>
      <c r="I232" s="129">
        <v>0</v>
      </c>
      <c r="J232" s="90">
        <v>0</v>
      </c>
      <c r="K232" s="90">
        <v>5.13</v>
      </c>
      <c r="L232" s="90">
        <v>4.0199999999999996</v>
      </c>
      <c r="M232" s="130">
        <v>-0.78</v>
      </c>
      <c r="N232" s="129">
        <v>-0.64</v>
      </c>
      <c r="O232" s="118">
        <f t="shared" si="10"/>
        <v>271.07</v>
      </c>
      <c r="P232" s="90">
        <v>15.2</v>
      </c>
      <c r="Q232" s="133">
        <f t="shared" si="11"/>
        <v>286.27</v>
      </c>
      <c r="R232" s="90">
        <v>18.79</v>
      </c>
      <c r="S232" s="103">
        <f t="shared" si="9"/>
        <v>305.06</v>
      </c>
    </row>
    <row r="233" spans="1:19" ht="12" x14ac:dyDescent="0.25">
      <c r="A233" s="125" t="s">
        <v>488</v>
      </c>
      <c r="B233" s="114" t="s">
        <v>489</v>
      </c>
      <c r="C233" s="128">
        <v>44197</v>
      </c>
      <c r="D233" s="122">
        <v>80</v>
      </c>
      <c r="E233" s="129">
        <v>7.77</v>
      </c>
      <c r="F233" s="90">
        <v>190.54</v>
      </c>
      <c r="G233" s="90">
        <v>59.73</v>
      </c>
      <c r="H233" s="130">
        <v>0.52</v>
      </c>
      <c r="I233" s="129">
        <v>0</v>
      </c>
      <c r="J233" s="90">
        <v>0</v>
      </c>
      <c r="K233" s="90">
        <v>5.51</v>
      </c>
      <c r="L233" s="90">
        <v>3.95</v>
      </c>
      <c r="M233" s="130">
        <v>-0.52</v>
      </c>
      <c r="N233" s="129">
        <v>-0.56999999999999995</v>
      </c>
      <c r="O233" s="118">
        <f t="shared" si="10"/>
        <v>266.93</v>
      </c>
      <c r="P233" s="90">
        <v>10.48</v>
      </c>
      <c r="Q233" s="133">
        <f t="shared" si="11"/>
        <v>277.41000000000003</v>
      </c>
      <c r="R233" s="90">
        <v>18.079999999999998</v>
      </c>
      <c r="S233" s="103">
        <f t="shared" si="9"/>
        <v>295.49</v>
      </c>
    </row>
    <row r="234" spans="1:19" ht="12" x14ac:dyDescent="0.25">
      <c r="A234" s="125" t="s">
        <v>490</v>
      </c>
      <c r="B234" s="114" t="s">
        <v>491</v>
      </c>
      <c r="C234" s="128">
        <v>44197</v>
      </c>
      <c r="D234" s="122">
        <v>314</v>
      </c>
      <c r="E234" s="129">
        <v>6.02</v>
      </c>
      <c r="F234" s="90">
        <v>209.68</v>
      </c>
      <c r="G234" s="90">
        <v>68.03</v>
      </c>
      <c r="H234" s="130">
        <v>1.36</v>
      </c>
      <c r="I234" s="129">
        <v>0</v>
      </c>
      <c r="J234" s="90">
        <v>0</v>
      </c>
      <c r="K234" s="90">
        <v>3.19</v>
      </c>
      <c r="L234" s="90">
        <v>4.32</v>
      </c>
      <c r="M234" s="130">
        <v>-0.56999999999999995</v>
      </c>
      <c r="N234" s="129">
        <v>-0.5</v>
      </c>
      <c r="O234" s="118">
        <f t="shared" si="10"/>
        <v>291.53000000000003</v>
      </c>
      <c r="P234" s="90">
        <v>11.4</v>
      </c>
      <c r="Q234" s="133">
        <f t="shared" si="11"/>
        <v>302.93</v>
      </c>
      <c r="R234" s="90">
        <v>16.7</v>
      </c>
      <c r="S234" s="103">
        <f t="shared" si="9"/>
        <v>319.63</v>
      </c>
    </row>
    <row r="235" spans="1:19" ht="12" x14ac:dyDescent="0.25">
      <c r="A235" s="125" t="s">
        <v>492</v>
      </c>
      <c r="B235" s="114" t="s">
        <v>493</v>
      </c>
      <c r="C235" s="128">
        <v>44197</v>
      </c>
      <c r="D235" s="122">
        <v>288</v>
      </c>
      <c r="E235" s="129">
        <v>13.78</v>
      </c>
      <c r="F235" s="90">
        <v>199.95</v>
      </c>
      <c r="G235" s="90">
        <v>60.53</v>
      </c>
      <c r="H235" s="130">
        <v>0.82</v>
      </c>
      <c r="I235" s="129">
        <v>0</v>
      </c>
      <c r="J235" s="90">
        <v>-5.5305999999999997</v>
      </c>
      <c r="K235" s="90">
        <v>1.19</v>
      </c>
      <c r="L235" s="90">
        <v>4.05</v>
      </c>
      <c r="M235" s="130">
        <v>-1.5</v>
      </c>
      <c r="N235" s="129">
        <v>-0.62</v>
      </c>
      <c r="O235" s="118">
        <f t="shared" si="10"/>
        <v>272.6694</v>
      </c>
      <c r="P235" s="90">
        <v>28.65</v>
      </c>
      <c r="Q235" s="133">
        <f t="shared" si="11"/>
        <v>301.31939999999997</v>
      </c>
      <c r="R235" s="90">
        <v>19.02</v>
      </c>
      <c r="S235" s="103">
        <f t="shared" si="9"/>
        <v>320.33939999999996</v>
      </c>
    </row>
    <row r="236" spans="1:19" ht="12" x14ac:dyDescent="0.25">
      <c r="A236" s="125" t="s">
        <v>494</v>
      </c>
      <c r="B236" s="114" t="s">
        <v>495</v>
      </c>
      <c r="C236" s="128">
        <v>44197</v>
      </c>
      <c r="D236" s="122">
        <v>280</v>
      </c>
      <c r="E236" s="129">
        <v>5.12</v>
      </c>
      <c r="F236" s="90">
        <v>158.31</v>
      </c>
      <c r="G236" s="90">
        <v>58.94</v>
      </c>
      <c r="H236" s="130">
        <v>1.89</v>
      </c>
      <c r="I236" s="129">
        <v>0</v>
      </c>
      <c r="J236" s="90">
        <v>-4.8854000000000006</v>
      </c>
      <c r="K236" s="90">
        <v>1.62</v>
      </c>
      <c r="L236" s="90">
        <v>3.31</v>
      </c>
      <c r="M236" s="130">
        <v>-0.83</v>
      </c>
      <c r="N236" s="129">
        <v>-0.47</v>
      </c>
      <c r="O236" s="118">
        <f t="shared" si="10"/>
        <v>223.00459999999998</v>
      </c>
      <c r="P236" s="90">
        <v>16.62</v>
      </c>
      <c r="Q236" s="133">
        <f t="shared" si="11"/>
        <v>239.62459999999999</v>
      </c>
      <c r="R236" s="90">
        <v>12.99</v>
      </c>
      <c r="S236" s="103">
        <f t="shared" si="9"/>
        <v>252.6146</v>
      </c>
    </row>
    <row r="237" spans="1:19" ht="12" x14ac:dyDescent="0.25">
      <c r="A237" s="125" t="s">
        <v>496</v>
      </c>
      <c r="B237" s="114" t="s">
        <v>497</v>
      </c>
      <c r="C237" s="128">
        <v>44197</v>
      </c>
      <c r="D237" s="122">
        <v>114</v>
      </c>
      <c r="E237" s="129">
        <v>7.08</v>
      </c>
      <c r="F237" s="90">
        <v>108.54</v>
      </c>
      <c r="G237" s="90">
        <v>46.68</v>
      </c>
      <c r="H237" s="130">
        <v>0.82</v>
      </c>
      <c r="I237" s="129">
        <v>0</v>
      </c>
      <c r="J237" s="90">
        <v>0</v>
      </c>
      <c r="K237" s="90">
        <v>6.93</v>
      </c>
      <c r="L237" s="90">
        <v>2.54</v>
      </c>
      <c r="M237" s="130">
        <v>-0.57999999999999996</v>
      </c>
      <c r="N237" s="129">
        <v>-0.4</v>
      </c>
      <c r="O237" s="118">
        <f t="shared" si="10"/>
        <v>171.60999999999999</v>
      </c>
      <c r="P237" s="90">
        <v>11.63</v>
      </c>
      <c r="Q237" s="133">
        <f t="shared" si="11"/>
        <v>183.23999999999998</v>
      </c>
      <c r="R237" s="90">
        <v>12.02</v>
      </c>
      <c r="S237" s="103">
        <f t="shared" si="9"/>
        <v>195.26</v>
      </c>
    </row>
    <row r="238" spans="1:19" ht="12" x14ac:dyDescent="0.25">
      <c r="A238" s="125" t="s">
        <v>23</v>
      </c>
      <c r="B238" s="114" t="s">
        <v>1674</v>
      </c>
      <c r="C238" s="128">
        <v>44197</v>
      </c>
      <c r="D238" s="122">
        <v>100</v>
      </c>
      <c r="E238" s="129">
        <v>6.34</v>
      </c>
      <c r="F238" s="90">
        <v>116.41</v>
      </c>
      <c r="G238" s="90">
        <v>47.75</v>
      </c>
      <c r="H238" s="130">
        <v>3.66</v>
      </c>
      <c r="I238" s="129">
        <v>0</v>
      </c>
      <c r="J238" s="90">
        <v>0</v>
      </c>
      <c r="K238" s="90">
        <v>2.79</v>
      </c>
      <c r="L238" s="90">
        <v>2.65</v>
      </c>
      <c r="M238" s="130">
        <v>-0.69</v>
      </c>
      <c r="N238" s="129">
        <v>-0.49</v>
      </c>
      <c r="O238" s="118">
        <f t="shared" si="10"/>
        <v>178.42</v>
      </c>
      <c r="P238" s="90">
        <v>13.76</v>
      </c>
      <c r="Q238" s="133">
        <f t="shared" si="11"/>
        <v>192.17999999999998</v>
      </c>
      <c r="R238" s="90">
        <v>10.16</v>
      </c>
      <c r="S238" s="103">
        <f t="shared" si="9"/>
        <v>202.33999999999997</v>
      </c>
    </row>
    <row r="239" spans="1:19" ht="12" x14ac:dyDescent="0.25">
      <c r="A239" s="125" t="s">
        <v>1394</v>
      </c>
      <c r="B239" s="114" t="s">
        <v>499</v>
      </c>
      <c r="C239" s="128">
        <v>44197</v>
      </c>
      <c r="D239" s="122">
        <v>200</v>
      </c>
      <c r="E239" s="129">
        <v>7.96</v>
      </c>
      <c r="F239" s="90">
        <v>114.54</v>
      </c>
      <c r="G239" s="90">
        <v>53.38</v>
      </c>
      <c r="H239" s="130">
        <v>4.83</v>
      </c>
      <c r="I239" s="129">
        <v>0</v>
      </c>
      <c r="J239" s="90">
        <v>0</v>
      </c>
      <c r="K239" s="90">
        <v>0.09</v>
      </c>
      <c r="L239" s="90">
        <v>2.71</v>
      </c>
      <c r="M239" s="130">
        <v>-0.56000000000000005</v>
      </c>
      <c r="N239" s="129">
        <v>-0.42</v>
      </c>
      <c r="O239" s="118">
        <f t="shared" si="10"/>
        <v>182.53000000000003</v>
      </c>
      <c r="P239" s="90">
        <v>0</v>
      </c>
      <c r="Q239" s="133">
        <f t="shared" si="11"/>
        <v>182.53000000000003</v>
      </c>
      <c r="R239" s="90">
        <v>13.04</v>
      </c>
      <c r="S239" s="103">
        <f t="shared" si="9"/>
        <v>195.57000000000002</v>
      </c>
    </row>
    <row r="240" spans="1:19" ht="12" x14ac:dyDescent="0.25">
      <c r="A240" s="125" t="s">
        <v>1518</v>
      </c>
      <c r="B240" s="114" t="s">
        <v>1519</v>
      </c>
      <c r="C240" s="128">
        <v>44197</v>
      </c>
      <c r="D240" s="122">
        <v>159</v>
      </c>
      <c r="E240" s="129">
        <v>13.65</v>
      </c>
      <c r="F240" s="90">
        <v>183.7</v>
      </c>
      <c r="G240" s="90">
        <v>58.92</v>
      </c>
      <c r="H240" s="130">
        <v>2.2400000000000002</v>
      </c>
      <c r="I240" s="129">
        <v>0</v>
      </c>
      <c r="J240" s="90">
        <v>0</v>
      </c>
      <c r="K240" s="90">
        <v>0.5</v>
      </c>
      <c r="L240" s="90">
        <v>3.87</v>
      </c>
      <c r="M240" s="130">
        <v>-1.02</v>
      </c>
      <c r="N240" s="129">
        <v>-0.76</v>
      </c>
      <c r="O240" s="118">
        <f t="shared" si="10"/>
        <v>261.10000000000002</v>
      </c>
      <c r="P240" s="90">
        <v>20.3</v>
      </c>
      <c r="Q240" s="133">
        <f t="shared" si="11"/>
        <v>281.40000000000003</v>
      </c>
      <c r="R240" s="90">
        <v>16.329999999999998</v>
      </c>
      <c r="S240" s="103">
        <f t="shared" si="9"/>
        <v>297.73</v>
      </c>
    </row>
    <row r="241" spans="1:19" ht="12" x14ac:dyDescent="0.25">
      <c r="A241" s="125" t="s">
        <v>502</v>
      </c>
      <c r="B241" s="114" t="s">
        <v>503</v>
      </c>
      <c r="C241" s="128">
        <v>44197</v>
      </c>
      <c r="D241" s="122">
        <v>203</v>
      </c>
      <c r="E241" s="129">
        <v>6.58</v>
      </c>
      <c r="F241" s="90">
        <v>117.46</v>
      </c>
      <c r="G241" s="90">
        <v>56.99</v>
      </c>
      <c r="H241" s="130">
        <v>5.22</v>
      </c>
      <c r="I241" s="129">
        <v>0</v>
      </c>
      <c r="J241" s="90">
        <v>0</v>
      </c>
      <c r="K241" s="90">
        <v>2.2599999999999998</v>
      </c>
      <c r="L241" s="90">
        <v>2.82</v>
      </c>
      <c r="M241" s="130">
        <v>-1.1000000000000001</v>
      </c>
      <c r="N241" s="129">
        <v>-0.52</v>
      </c>
      <c r="O241" s="118">
        <f t="shared" si="10"/>
        <v>189.70999999999998</v>
      </c>
      <c r="P241" s="90">
        <v>21.92</v>
      </c>
      <c r="Q241" s="133">
        <f t="shared" si="11"/>
        <v>211.63</v>
      </c>
      <c r="R241" s="90">
        <v>16.07</v>
      </c>
      <c r="S241" s="103">
        <f t="shared" si="9"/>
        <v>227.7</v>
      </c>
    </row>
    <row r="242" spans="1:19" ht="12" x14ac:dyDescent="0.25">
      <c r="A242" s="125" t="s">
        <v>1436</v>
      </c>
      <c r="B242" s="114" t="s">
        <v>1453</v>
      </c>
      <c r="C242" s="128">
        <v>44197</v>
      </c>
      <c r="D242" s="122">
        <v>173</v>
      </c>
      <c r="E242" s="129">
        <v>5.92</v>
      </c>
      <c r="F242" s="90">
        <v>134.19999999999999</v>
      </c>
      <c r="G242" s="90">
        <v>50.27</v>
      </c>
      <c r="H242" s="130">
        <v>3.21</v>
      </c>
      <c r="I242" s="129">
        <v>0</v>
      </c>
      <c r="J242" s="90">
        <v>0</v>
      </c>
      <c r="K242" s="90">
        <v>2.2200000000000002</v>
      </c>
      <c r="L242" s="90">
        <v>2.93</v>
      </c>
      <c r="M242" s="130">
        <v>-0.48</v>
      </c>
      <c r="N242" s="129">
        <v>-0.37</v>
      </c>
      <c r="O242" s="118">
        <f t="shared" si="10"/>
        <v>197.9</v>
      </c>
      <c r="P242" s="90">
        <v>9.56</v>
      </c>
      <c r="Q242" s="133">
        <f t="shared" si="11"/>
        <v>207.46</v>
      </c>
      <c r="R242" s="90">
        <v>11.66</v>
      </c>
      <c r="S242" s="103">
        <f t="shared" si="9"/>
        <v>219.12</v>
      </c>
    </row>
    <row r="243" spans="1:19" ht="12" x14ac:dyDescent="0.25">
      <c r="A243" s="125" t="s">
        <v>504</v>
      </c>
      <c r="B243" s="114" t="s">
        <v>505</v>
      </c>
      <c r="C243" s="128">
        <v>44197</v>
      </c>
      <c r="D243" s="122">
        <v>320</v>
      </c>
      <c r="E243" s="129">
        <v>11.46</v>
      </c>
      <c r="F243" s="90">
        <v>169.69</v>
      </c>
      <c r="G243" s="90">
        <v>66.58</v>
      </c>
      <c r="H243" s="130">
        <v>1.32</v>
      </c>
      <c r="I243" s="129">
        <v>0</v>
      </c>
      <c r="J243" s="90">
        <v>0</v>
      </c>
      <c r="K243" s="90">
        <v>0</v>
      </c>
      <c r="L243" s="90">
        <v>3.72</v>
      </c>
      <c r="M243" s="130">
        <v>-1.61</v>
      </c>
      <c r="N243" s="129">
        <v>-0.73</v>
      </c>
      <c r="O243" s="118">
        <f t="shared" si="10"/>
        <v>250.43</v>
      </c>
      <c r="P243" s="90">
        <v>32.19</v>
      </c>
      <c r="Q243" s="133">
        <f t="shared" si="11"/>
        <v>282.62</v>
      </c>
      <c r="R243" s="90">
        <v>19.71</v>
      </c>
      <c r="S243" s="103">
        <f t="shared" si="9"/>
        <v>302.33</v>
      </c>
    </row>
    <row r="244" spans="1:19" ht="12" x14ac:dyDescent="0.25">
      <c r="A244" s="125" t="s">
        <v>506</v>
      </c>
      <c r="B244" s="114" t="s">
        <v>507</v>
      </c>
      <c r="C244" s="128">
        <v>44197</v>
      </c>
      <c r="D244" s="122">
        <v>160</v>
      </c>
      <c r="E244" s="129">
        <v>9.19</v>
      </c>
      <c r="F244" s="90">
        <v>81.25</v>
      </c>
      <c r="G244" s="90">
        <v>51.26</v>
      </c>
      <c r="H244" s="130">
        <v>5.39</v>
      </c>
      <c r="I244" s="129">
        <v>0</v>
      </c>
      <c r="J244" s="90">
        <v>0</v>
      </c>
      <c r="K244" s="90">
        <v>1.1200000000000001</v>
      </c>
      <c r="L244" s="90">
        <v>2.2200000000000002</v>
      </c>
      <c r="M244" s="130">
        <v>-0.65</v>
      </c>
      <c r="N244" s="129">
        <v>-0.43</v>
      </c>
      <c r="O244" s="118">
        <f t="shared" si="10"/>
        <v>149.34999999999997</v>
      </c>
      <c r="P244" s="90">
        <v>12.95</v>
      </c>
      <c r="Q244" s="133">
        <f t="shared" si="11"/>
        <v>162.29999999999995</v>
      </c>
      <c r="R244" s="90">
        <v>11.08</v>
      </c>
      <c r="S244" s="103">
        <f t="shared" si="9"/>
        <v>173.37999999999997</v>
      </c>
    </row>
    <row r="245" spans="1:19" ht="12" x14ac:dyDescent="0.25">
      <c r="A245" s="125" t="s">
        <v>508</v>
      </c>
      <c r="B245" s="114" t="s">
        <v>509</v>
      </c>
      <c r="C245" s="128">
        <v>44197</v>
      </c>
      <c r="D245" s="122">
        <v>150</v>
      </c>
      <c r="E245" s="129">
        <v>4.88</v>
      </c>
      <c r="F245" s="90">
        <v>80.92</v>
      </c>
      <c r="G245" s="90">
        <v>50.46</v>
      </c>
      <c r="H245" s="130">
        <v>3.83</v>
      </c>
      <c r="I245" s="129">
        <v>0</v>
      </c>
      <c r="J245" s="90">
        <v>0</v>
      </c>
      <c r="K245" s="90">
        <v>3.34</v>
      </c>
      <c r="L245" s="90">
        <v>2.14</v>
      </c>
      <c r="M245" s="130">
        <v>-0.62</v>
      </c>
      <c r="N245" s="129">
        <v>-0.47</v>
      </c>
      <c r="O245" s="118">
        <f t="shared" si="10"/>
        <v>144.47999999999999</v>
      </c>
      <c r="P245" s="90">
        <v>12.49</v>
      </c>
      <c r="Q245" s="133">
        <f t="shared" si="11"/>
        <v>156.97</v>
      </c>
      <c r="R245" s="90">
        <v>13.64</v>
      </c>
      <c r="S245" s="103">
        <f t="shared" si="9"/>
        <v>170.61</v>
      </c>
    </row>
    <row r="246" spans="1:19" ht="12" x14ac:dyDescent="0.25">
      <c r="A246" s="125" t="s">
        <v>512</v>
      </c>
      <c r="B246" s="114" t="s">
        <v>513</v>
      </c>
      <c r="C246" s="128">
        <v>44197</v>
      </c>
      <c r="D246" s="122">
        <v>120</v>
      </c>
      <c r="E246" s="129">
        <v>7.81</v>
      </c>
      <c r="F246" s="90">
        <v>102.31</v>
      </c>
      <c r="G246" s="90">
        <v>53.49</v>
      </c>
      <c r="H246" s="130">
        <v>2.5</v>
      </c>
      <c r="I246" s="129">
        <v>0</v>
      </c>
      <c r="J246" s="90">
        <v>0</v>
      </c>
      <c r="K246" s="90">
        <v>0.3</v>
      </c>
      <c r="L246" s="90">
        <v>2.4900000000000002</v>
      </c>
      <c r="M246" s="130">
        <v>-0.67</v>
      </c>
      <c r="N246" s="129">
        <v>-0.39</v>
      </c>
      <c r="O246" s="118">
        <f t="shared" si="10"/>
        <v>167.84000000000006</v>
      </c>
      <c r="P246" s="90">
        <v>13.32</v>
      </c>
      <c r="Q246" s="133">
        <f t="shared" si="11"/>
        <v>181.16000000000005</v>
      </c>
      <c r="R246" s="90">
        <v>12.25</v>
      </c>
      <c r="S246" s="103">
        <f t="shared" si="9"/>
        <v>193.41000000000005</v>
      </c>
    </row>
    <row r="247" spans="1:19" ht="12" x14ac:dyDescent="0.25">
      <c r="A247" s="125" t="s">
        <v>514</v>
      </c>
      <c r="B247" s="114" t="s">
        <v>515</v>
      </c>
      <c r="C247" s="128">
        <v>44197</v>
      </c>
      <c r="D247" s="122">
        <v>160</v>
      </c>
      <c r="E247" s="129">
        <v>9.9499999999999993</v>
      </c>
      <c r="F247" s="90">
        <v>109.66</v>
      </c>
      <c r="G247" s="90">
        <v>49.37</v>
      </c>
      <c r="H247" s="130">
        <v>1.59</v>
      </c>
      <c r="I247" s="129">
        <v>0</v>
      </c>
      <c r="J247" s="90">
        <v>0</v>
      </c>
      <c r="K247" s="90">
        <v>0.83</v>
      </c>
      <c r="L247" s="90">
        <v>2.56</v>
      </c>
      <c r="M247" s="130">
        <v>-0.75</v>
      </c>
      <c r="N247" s="129">
        <v>-0.48</v>
      </c>
      <c r="O247" s="118">
        <f t="shared" si="10"/>
        <v>172.73000000000002</v>
      </c>
      <c r="P247" s="90">
        <v>14.95</v>
      </c>
      <c r="Q247" s="133">
        <f t="shared" si="11"/>
        <v>187.68</v>
      </c>
      <c r="R247" s="90">
        <v>17.66</v>
      </c>
      <c r="S247" s="103">
        <f t="shared" si="9"/>
        <v>205.34</v>
      </c>
    </row>
    <row r="248" spans="1:19" ht="12" x14ac:dyDescent="0.25">
      <c r="A248" s="125" t="s">
        <v>516</v>
      </c>
      <c r="B248" s="114" t="s">
        <v>517</v>
      </c>
      <c r="C248" s="128">
        <v>44197</v>
      </c>
      <c r="D248" s="122">
        <v>705</v>
      </c>
      <c r="E248" s="129">
        <v>25.6</v>
      </c>
      <c r="F248" s="90">
        <v>199.38</v>
      </c>
      <c r="G248" s="90">
        <v>69.900000000000006</v>
      </c>
      <c r="H248" s="130">
        <v>0.81</v>
      </c>
      <c r="I248" s="129">
        <v>0</v>
      </c>
      <c r="J248" s="90">
        <v>0</v>
      </c>
      <c r="K248" s="90">
        <v>0.04</v>
      </c>
      <c r="L248" s="90">
        <v>4.42</v>
      </c>
      <c r="M248" s="130">
        <v>-0.8</v>
      </c>
      <c r="N248" s="129">
        <v>-0.77</v>
      </c>
      <c r="O248" s="118">
        <f t="shared" si="10"/>
        <v>298.58000000000004</v>
      </c>
      <c r="P248" s="90">
        <v>15.93</v>
      </c>
      <c r="Q248" s="133">
        <f t="shared" si="11"/>
        <v>314.51000000000005</v>
      </c>
      <c r="R248" s="90">
        <v>23.34</v>
      </c>
      <c r="S248" s="103">
        <f t="shared" si="9"/>
        <v>337.85</v>
      </c>
    </row>
    <row r="249" spans="1:19" ht="12" x14ac:dyDescent="0.25">
      <c r="A249" s="125" t="s">
        <v>518</v>
      </c>
      <c r="B249" s="114" t="s">
        <v>519</v>
      </c>
      <c r="C249" s="128">
        <v>44197</v>
      </c>
      <c r="D249" s="122">
        <v>120</v>
      </c>
      <c r="E249" s="129">
        <v>21.51</v>
      </c>
      <c r="F249" s="90">
        <v>149.05000000000001</v>
      </c>
      <c r="G249" s="90">
        <v>59.46</v>
      </c>
      <c r="H249" s="130">
        <v>0.99</v>
      </c>
      <c r="I249" s="129">
        <v>0</v>
      </c>
      <c r="J249" s="90">
        <v>0</v>
      </c>
      <c r="K249" s="90">
        <v>0</v>
      </c>
      <c r="L249" s="90">
        <v>3.45</v>
      </c>
      <c r="M249" s="130">
        <v>-1.78</v>
      </c>
      <c r="N249" s="129">
        <v>-0.84</v>
      </c>
      <c r="O249" s="118">
        <f t="shared" si="10"/>
        <v>231.84</v>
      </c>
      <c r="P249" s="90">
        <v>35.64</v>
      </c>
      <c r="Q249" s="133">
        <f t="shared" si="11"/>
        <v>267.48</v>
      </c>
      <c r="R249" s="90">
        <v>20.59</v>
      </c>
      <c r="S249" s="103">
        <f t="shared" si="9"/>
        <v>288.07</v>
      </c>
    </row>
    <row r="250" spans="1:19" ht="12" x14ac:dyDescent="0.25">
      <c r="A250" s="125" t="s">
        <v>520</v>
      </c>
      <c r="B250" s="114" t="s">
        <v>521</v>
      </c>
      <c r="C250" s="128">
        <v>44197</v>
      </c>
      <c r="D250" s="122">
        <v>228</v>
      </c>
      <c r="E250" s="129">
        <v>22.44</v>
      </c>
      <c r="F250" s="90">
        <v>177.1</v>
      </c>
      <c r="G250" s="90">
        <v>69.39</v>
      </c>
      <c r="H250" s="130">
        <v>1.01</v>
      </c>
      <c r="I250" s="129">
        <v>0</v>
      </c>
      <c r="J250" s="90">
        <v>0</v>
      </c>
      <c r="K250" s="90">
        <v>0.02</v>
      </c>
      <c r="L250" s="90">
        <v>4.04</v>
      </c>
      <c r="M250" s="130">
        <v>-3.05</v>
      </c>
      <c r="N250" s="129">
        <v>-0.91</v>
      </c>
      <c r="O250" s="118">
        <f t="shared" si="10"/>
        <v>270.03999999999996</v>
      </c>
      <c r="P250" s="90">
        <v>61.08</v>
      </c>
      <c r="Q250" s="133">
        <f t="shared" si="11"/>
        <v>331.11999999999995</v>
      </c>
      <c r="R250" s="90">
        <v>24.26</v>
      </c>
      <c r="S250" s="103">
        <f t="shared" si="9"/>
        <v>355.37999999999994</v>
      </c>
    </row>
    <row r="251" spans="1:19" ht="12" x14ac:dyDescent="0.25">
      <c r="A251" s="125" t="s">
        <v>524</v>
      </c>
      <c r="B251" s="114" t="s">
        <v>525</v>
      </c>
      <c r="C251" s="128">
        <v>44197</v>
      </c>
      <c r="D251" s="122">
        <v>122</v>
      </c>
      <c r="E251" s="129">
        <v>10.38</v>
      </c>
      <c r="F251" s="90">
        <v>113.41</v>
      </c>
      <c r="G251" s="90">
        <v>52.14</v>
      </c>
      <c r="H251" s="130">
        <v>3.1</v>
      </c>
      <c r="I251" s="129">
        <v>0</v>
      </c>
      <c r="J251" s="90">
        <v>0</v>
      </c>
      <c r="K251" s="90">
        <v>1.65</v>
      </c>
      <c r="L251" s="90">
        <v>2.7</v>
      </c>
      <c r="M251" s="130">
        <v>-1.1399999999999999</v>
      </c>
      <c r="N251" s="129">
        <v>-0.47</v>
      </c>
      <c r="O251" s="118">
        <f t="shared" si="10"/>
        <v>181.77</v>
      </c>
      <c r="P251" s="90">
        <v>22.74</v>
      </c>
      <c r="Q251" s="133">
        <f t="shared" si="11"/>
        <v>204.51000000000002</v>
      </c>
      <c r="R251" s="90">
        <v>16.82</v>
      </c>
      <c r="S251" s="103">
        <f t="shared" si="9"/>
        <v>221.33</v>
      </c>
    </row>
    <row r="252" spans="1:19" ht="12" x14ac:dyDescent="0.25">
      <c r="A252" s="125" t="s">
        <v>528</v>
      </c>
      <c r="B252" s="114" t="s">
        <v>529</v>
      </c>
      <c r="C252" s="128">
        <v>44197</v>
      </c>
      <c r="D252" s="122">
        <v>30</v>
      </c>
      <c r="E252" s="129">
        <v>22.53</v>
      </c>
      <c r="F252" s="90">
        <v>110.94</v>
      </c>
      <c r="G252" s="90">
        <v>57.83</v>
      </c>
      <c r="H252" s="130">
        <v>1.27</v>
      </c>
      <c r="I252" s="129">
        <v>0</v>
      </c>
      <c r="J252" s="90">
        <v>0</v>
      </c>
      <c r="K252" s="90">
        <v>0</v>
      </c>
      <c r="L252" s="90">
        <v>2.88</v>
      </c>
      <c r="M252" s="130">
        <v>-1.92</v>
      </c>
      <c r="N252" s="129">
        <v>-0.78</v>
      </c>
      <c r="O252" s="118">
        <f t="shared" si="10"/>
        <v>192.75000000000003</v>
      </c>
      <c r="P252" s="90">
        <v>38.39</v>
      </c>
      <c r="Q252" s="133">
        <f t="shared" si="11"/>
        <v>231.14000000000004</v>
      </c>
      <c r="R252" s="90">
        <v>16.88</v>
      </c>
      <c r="S252" s="103">
        <f t="shared" si="9"/>
        <v>248.02000000000004</v>
      </c>
    </row>
    <row r="253" spans="1:19" ht="12" x14ac:dyDescent="0.25">
      <c r="A253" s="125" t="s">
        <v>530</v>
      </c>
      <c r="B253" s="114" t="s">
        <v>531</v>
      </c>
      <c r="C253" s="128">
        <v>44197</v>
      </c>
      <c r="D253" s="122">
        <v>60</v>
      </c>
      <c r="E253" s="129">
        <v>10.97</v>
      </c>
      <c r="F253" s="90">
        <v>109.49</v>
      </c>
      <c r="G253" s="90">
        <v>58.72</v>
      </c>
      <c r="H253" s="130">
        <v>0</v>
      </c>
      <c r="I253" s="129">
        <v>0</v>
      </c>
      <c r="J253" s="90">
        <v>0</v>
      </c>
      <c r="K253" s="90">
        <v>0.9</v>
      </c>
      <c r="L253" s="90">
        <v>2.69</v>
      </c>
      <c r="M253" s="130">
        <v>-3.21</v>
      </c>
      <c r="N253" s="129">
        <v>-0.74</v>
      </c>
      <c r="O253" s="118">
        <f t="shared" si="10"/>
        <v>178.82</v>
      </c>
      <c r="P253" s="90">
        <v>64.22</v>
      </c>
      <c r="Q253" s="133">
        <f t="shared" si="11"/>
        <v>243.04</v>
      </c>
      <c r="R253" s="90">
        <v>10.66</v>
      </c>
      <c r="S253" s="103">
        <f t="shared" si="9"/>
        <v>253.7</v>
      </c>
    </row>
    <row r="254" spans="1:19" ht="12" x14ac:dyDescent="0.25">
      <c r="A254" s="125" t="s">
        <v>532</v>
      </c>
      <c r="B254" s="114" t="s">
        <v>533</v>
      </c>
      <c r="C254" s="128">
        <v>44197</v>
      </c>
      <c r="D254" s="122">
        <v>80</v>
      </c>
      <c r="E254" s="129">
        <v>5.5</v>
      </c>
      <c r="F254" s="90">
        <v>104.31</v>
      </c>
      <c r="G254" s="90">
        <v>60.38</v>
      </c>
      <c r="H254" s="130">
        <v>1.72</v>
      </c>
      <c r="I254" s="129">
        <v>0</v>
      </c>
      <c r="J254" s="90">
        <v>0</v>
      </c>
      <c r="K254" s="90">
        <v>0.18</v>
      </c>
      <c r="L254" s="90">
        <v>2.57</v>
      </c>
      <c r="M254" s="130">
        <v>-0.37</v>
      </c>
      <c r="N254" s="129">
        <v>-0.48</v>
      </c>
      <c r="O254" s="118">
        <f t="shared" si="10"/>
        <v>173.81</v>
      </c>
      <c r="P254" s="90">
        <v>7.34</v>
      </c>
      <c r="Q254" s="133">
        <f t="shared" si="11"/>
        <v>181.15</v>
      </c>
      <c r="R254" s="90">
        <v>21.1</v>
      </c>
      <c r="S254" s="103">
        <f t="shared" si="9"/>
        <v>202.25</v>
      </c>
    </row>
    <row r="255" spans="1:19" ht="12" x14ac:dyDescent="0.25">
      <c r="A255" s="125" t="s">
        <v>534</v>
      </c>
      <c r="B255" s="114" t="s">
        <v>535</v>
      </c>
      <c r="C255" s="128">
        <v>44197</v>
      </c>
      <c r="D255" s="122">
        <v>328</v>
      </c>
      <c r="E255" s="129">
        <v>16.149999999999999</v>
      </c>
      <c r="F255" s="90">
        <v>130.08000000000001</v>
      </c>
      <c r="G255" s="90">
        <v>60.2</v>
      </c>
      <c r="H255" s="130">
        <v>2.12</v>
      </c>
      <c r="I255" s="129">
        <v>0</v>
      </c>
      <c r="J255" s="90">
        <v>0</v>
      </c>
      <c r="K255" s="90">
        <v>1.27</v>
      </c>
      <c r="L255" s="90">
        <v>3.14</v>
      </c>
      <c r="M255" s="130">
        <v>-2.89</v>
      </c>
      <c r="N255" s="129">
        <v>-0.62</v>
      </c>
      <c r="O255" s="118">
        <f t="shared" si="10"/>
        <v>209.45000000000002</v>
      </c>
      <c r="P255" s="90">
        <v>57.79</v>
      </c>
      <c r="Q255" s="133">
        <f t="shared" si="11"/>
        <v>267.24</v>
      </c>
      <c r="R255" s="90">
        <v>25.7</v>
      </c>
      <c r="S255" s="103">
        <f t="shared" si="9"/>
        <v>292.94</v>
      </c>
    </row>
    <row r="256" spans="1:19" ht="12" x14ac:dyDescent="0.25">
      <c r="A256" s="125" t="s">
        <v>542</v>
      </c>
      <c r="B256" s="114" t="s">
        <v>543</v>
      </c>
      <c r="C256" s="128">
        <v>44197</v>
      </c>
      <c r="D256" s="122">
        <v>132</v>
      </c>
      <c r="E256" s="129">
        <v>10.1</v>
      </c>
      <c r="F256" s="90">
        <v>115.7</v>
      </c>
      <c r="G256" s="90">
        <v>53.31</v>
      </c>
      <c r="H256" s="130">
        <v>1.76</v>
      </c>
      <c r="I256" s="129">
        <v>0</v>
      </c>
      <c r="J256" s="90">
        <v>0</v>
      </c>
      <c r="K256" s="90">
        <v>0.03</v>
      </c>
      <c r="L256" s="90">
        <v>2.71</v>
      </c>
      <c r="M256" s="130">
        <v>-1.62</v>
      </c>
      <c r="N256" s="129">
        <v>-0.56000000000000005</v>
      </c>
      <c r="O256" s="118">
        <f t="shared" si="10"/>
        <v>181.43</v>
      </c>
      <c r="P256" s="90">
        <v>32.43</v>
      </c>
      <c r="Q256" s="133">
        <f t="shared" si="11"/>
        <v>213.86</v>
      </c>
      <c r="R256" s="90">
        <v>18.84</v>
      </c>
      <c r="S256" s="103">
        <f t="shared" si="9"/>
        <v>232.70000000000002</v>
      </c>
    </row>
    <row r="257" spans="1:19" ht="12" x14ac:dyDescent="0.25">
      <c r="A257" s="125" t="s">
        <v>546</v>
      </c>
      <c r="B257" s="114" t="s">
        <v>547</v>
      </c>
      <c r="C257" s="128">
        <v>44197</v>
      </c>
      <c r="D257" s="122">
        <v>280</v>
      </c>
      <c r="E257" s="129">
        <v>15.95</v>
      </c>
      <c r="F257" s="90">
        <v>116.18</v>
      </c>
      <c r="G257" s="90">
        <v>49.62</v>
      </c>
      <c r="H257" s="130">
        <v>1.99</v>
      </c>
      <c r="I257" s="129">
        <v>0</v>
      </c>
      <c r="J257" s="90">
        <v>0</v>
      </c>
      <c r="K257" s="90">
        <v>1.81</v>
      </c>
      <c r="L257" s="90">
        <v>2.78</v>
      </c>
      <c r="M257" s="130">
        <v>-0.5</v>
      </c>
      <c r="N257" s="129">
        <v>-0.47</v>
      </c>
      <c r="O257" s="118">
        <f t="shared" si="10"/>
        <v>187.36</v>
      </c>
      <c r="P257" s="90">
        <v>10.02</v>
      </c>
      <c r="Q257" s="133">
        <f t="shared" si="11"/>
        <v>197.38000000000002</v>
      </c>
      <c r="R257" s="90">
        <v>12.8</v>
      </c>
      <c r="S257" s="103">
        <f t="shared" si="9"/>
        <v>210.18000000000004</v>
      </c>
    </row>
    <row r="258" spans="1:19" ht="12" x14ac:dyDescent="0.25">
      <c r="A258" s="125" t="s">
        <v>548</v>
      </c>
      <c r="B258" s="114" t="s">
        <v>549</v>
      </c>
      <c r="C258" s="128">
        <v>44197</v>
      </c>
      <c r="D258" s="122">
        <v>48</v>
      </c>
      <c r="E258" s="129">
        <v>8.0500000000000007</v>
      </c>
      <c r="F258" s="90">
        <v>87.78</v>
      </c>
      <c r="G258" s="90">
        <v>53.34</v>
      </c>
      <c r="H258" s="130">
        <v>0</v>
      </c>
      <c r="I258" s="129">
        <v>0</v>
      </c>
      <c r="J258" s="90">
        <v>0</v>
      </c>
      <c r="K258" s="90">
        <v>0</v>
      </c>
      <c r="L258" s="90">
        <v>2.2400000000000002</v>
      </c>
      <c r="M258" s="130">
        <v>-1.69</v>
      </c>
      <c r="N258" s="129">
        <v>0</v>
      </c>
      <c r="O258" s="118">
        <f t="shared" si="10"/>
        <v>149.72000000000003</v>
      </c>
      <c r="P258" s="90">
        <v>33.89</v>
      </c>
      <c r="Q258" s="133">
        <f t="shared" si="11"/>
        <v>183.61</v>
      </c>
      <c r="R258" s="90">
        <v>8.92</v>
      </c>
      <c r="S258" s="103">
        <f t="shared" si="9"/>
        <v>192.53</v>
      </c>
    </row>
    <row r="259" spans="1:19" ht="12" x14ac:dyDescent="0.25">
      <c r="A259" s="125" t="s">
        <v>550</v>
      </c>
      <c r="B259" s="114" t="s">
        <v>551</v>
      </c>
      <c r="C259" s="128">
        <v>44197</v>
      </c>
      <c r="D259" s="122">
        <v>0</v>
      </c>
      <c r="E259" s="129">
        <v>11.29</v>
      </c>
      <c r="F259" s="90">
        <v>123.03</v>
      </c>
      <c r="G259" s="90">
        <v>59.22</v>
      </c>
      <c r="H259" s="130">
        <v>0</v>
      </c>
      <c r="I259" s="129">
        <v>0</v>
      </c>
      <c r="J259" s="90">
        <v>0</v>
      </c>
      <c r="K259" s="90">
        <v>0</v>
      </c>
      <c r="L259" s="90">
        <v>2.9</v>
      </c>
      <c r="M259" s="130">
        <v>0</v>
      </c>
      <c r="N259" s="129">
        <v>-0.46</v>
      </c>
      <c r="O259" s="118">
        <f t="shared" si="10"/>
        <v>195.98</v>
      </c>
      <c r="P259" s="90">
        <v>0</v>
      </c>
      <c r="Q259" s="133">
        <f t="shared" si="11"/>
        <v>195.98</v>
      </c>
      <c r="R259" s="90">
        <v>0</v>
      </c>
      <c r="S259" s="103">
        <f t="shared" si="9"/>
        <v>195.98</v>
      </c>
    </row>
    <row r="260" spans="1:19" ht="12" x14ac:dyDescent="0.25">
      <c r="A260" s="125" t="s">
        <v>1437</v>
      </c>
      <c r="B260" s="114" t="s">
        <v>1454</v>
      </c>
      <c r="C260" s="128">
        <v>44197</v>
      </c>
      <c r="D260" s="122">
        <v>271</v>
      </c>
      <c r="E260" s="129">
        <v>22.76</v>
      </c>
      <c r="F260" s="90">
        <v>230.61</v>
      </c>
      <c r="G260" s="90">
        <v>62.37</v>
      </c>
      <c r="H260" s="130">
        <v>1.04</v>
      </c>
      <c r="I260" s="129">
        <v>0</v>
      </c>
      <c r="J260" s="90">
        <v>-7.7549999999999999</v>
      </c>
      <c r="K260" s="90">
        <v>0</v>
      </c>
      <c r="L260" s="90">
        <v>4.62</v>
      </c>
      <c r="M260" s="130">
        <v>-3.42</v>
      </c>
      <c r="N260" s="129">
        <v>-0.76</v>
      </c>
      <c r="O260" s="118">
        <f t="shared" si="10"/>
        <v>309.46500000000003</v>
      </c>
      <c r="P260" s="90">
        <v>68.36</v>
      </c>
      <c r="Q260" s="133">
        <f t="shared" si="11"/>
        <v>377.82500000000005</v>
      </c>
      <c r="R260" s="90">
        <v>20.12</v>
      </c>
      <c r="S260" s="103">
        <f t="shared" si="9"/>
        <v>397.94500000000005</v>
      </c>
    </row>
    <row r="261" spans="1:19" ht="12" x14ac:dyDescent="0.25">
      <c r="A261" s="125" t="s">
        <v>554</v>
      </c>
      <c r="B261" s="114" t="s">
        <v>555</v>
      </c>
      <c r="C261" s="128">
        <v>44197</v>
      </c>
      <c r="D261" s="122">
        <v>120</v>
      </c>
      <c r="E261" s="129">
        <v>9.91</v>
      </c>
      <c r="F261" s="90">
        <v>87.46</v>
      </c>
      <c r="G261" s="90">
        <v>54.39</v>
      </c>
      <c r="H261" s="130">
        <v>0</v>
      </c>
      <c r="I261" s="129">
        <v>0</v>
      </c>
      <c r="J261" s="90">
        <v>0</v>
      </c>
      <c r="K261" s="90">
        <v>0</v>
      </c>
      <c r="L261" s="90">
        <v>2.27</v>
      </c>
      <c r="M261" s="130">
        <v>-1.05</v>
      </c>
      <c r="N261" s="129">
        <v>-0.56999999999999995</v>
      </c>
      <c r="O261" s="118">
        <f t="shared" si="10"/>
        <v>152.41</v>
      </c>
      <c r="P261" s="90">
        <v>21.08</v>
      </c>
      <c r="Q261" s="133">
        <f t="shared" si="11"/>
        <v>173.49</v>
      </c>
      <c r="R261" s="90">
        <v>34.86</v>
      </c>
      <c r="S261" s="103">
        <f t="shared" si="9"/>
        <v>208.35000000000002</v>
      </c>
    </row>
    <row r="262" spans="1:19" ht="12" x14ac:dyDescent="0.25">
      <c r="A262" s="125" t="s">
        <v>556</v>
      </c>
      <c r="B262" s="114" t="s">
        <v>557</v>
      </c>
      <c r="C262" s="128">
        <v>44197</v>
      </c>
      <c r="D262" s="122">
        <v>720</v>
      </c>
      <c r="E262" s="129">
        <v>10.119999999999999</v>
      </c>
      <c r="F262" s="90">
        <v>176.39</v>
      </c>
      <c r="G262" s="90">
        <v>67.73</v>
      </c>
      <c r="H262" s="130">
        <v>1.67</v>
      </c>
      <c r="I262" s="129">
        <v>0</v>
      </c>
      <c r="J262" s="90">
        <v>0</v>
      </c>
      <c r="K262" s="90">
        <v>0.8</v>
      </c>
      <c r="L262" s="90">
        <v>3.84</v>
      </c>
      <c r="M262" s="130">
        <v>-1.21</v>
      </c>
      <c r="N262" s="129">
        <v>-0.68</v>
      </c>
      <c r="O262" s="118">
        <f t="shared" si="10"/>
        <v>258.65999999999997</v>
      </c>
      <c r="P262" s="90">
        <v>24.23</v>
      </c>
      <c r="Q262" s="133">
        <f t="shared" si="11"/>
        <v>282.89</v>
      </c>
      <c r="R262" s="90">
        <v>19.489999999999998</v>
      </c>
      <c r="S262" s="103">
        <f t="shared" si="9"/>
        <v>302.38</v>
      </c>
    </row>
    <row r="263" spans="1:19" ht="12" x14ac:dyDescent="0.25">
      <c r="A263" s="125" t="s">
        <v>560</v>
      </c>
      <c r="B263" s="114" t="s">
        <v>561</v>
      </c>
      <c r="C263" s="128">
        <v>44197</v>
      </c>
      <c r="D263" s="122">
        <v>160</v>
      </c>
      <c r="E263" s="129">
        <v>9.31</v>
      </c>
      <c r="F263" s="90">
        <v>94.33</v>
      </c>
      <c r="G263" s="90">
        <v>53.15</v>
      </c>
      <c r="H263" s="130">
        <v>1.54</v>
      </c>
      <c r="I263" s="129">
        <v>0</v>
      </c>
      <c r="J263" s="90">
        <v>0</v>
      </c>
      <c r="K263" s="90">
        <v>0.75</v>
      </c>
      <c r="L263" s="90">
        <v>2.38</v>
      </c>
      <c r="M263" s="130">
        <v>-1.35</v>
      </c>
      <c r="N263" s="129">
        <v>-0.56000000000000005</v>
      </c>
      <c r="O263" s="118">
        <f t="shared" si="10"/>
        <v>159.54999999999998</v>
      </c>
      <c r="P263" s="90">
        <v>26.95</v>
      </c>
      <c r="Q263" s="133">
        <f t="shared" si="11"/>
        <v>186.49999999999997</v>
      </c>
      <c r="R263" s="90">
        <v>21.95</v>
      </c>
      <c r="S263" s="103">
        <f t="shared" si="9"/>
        <v>208.44999999999996</v>
      </c>
    </row>
    <row r="264" spans="1:19" ht="12" x14ac:dyDescent="0.25">
      <c r="A264" s="125" t="s">
        <v>564</v>
      </c>
      <c r="B264" s="114" t="s">
        <v>565</v>
      </c>
      <c r="C264" s="128">
        <v>44197</v>
      </c>
      <c r="D264" s="122">
        <v>147</v>
      </c>
      <c r="E264" s="129">
        <v>9.24</v>
      </c>
      <c r="F264" s="90">
        <v>122.33</v>
      </c>
      <c r="G264" s="90">
        <v>52.18</v>
      </c>
      <c r="H264" s="130">
        <v>2.15</v>
      </c>
      <c r="I264" s="129">
        <v>0</v>
      </c>
      <c r="J264" s="90">
        <v>0</v>
      </c>
      <c r="K264" s="90">
        <v>0.67</v>
      </c>
      <c r="L264" s="90">
        <v>2.79</v>
      </c>
      <c r="M264" s="130">
        <v>-0.94</v>
      </c>
      <c r="N264" s="129">
        <v>-0.48</v>
      </c>
      <c r="O264" s="118">
        <f t="shared" si="10"/>
        <v>187.94</v>
      </c>
      <c r="P264" s="90">
        <v>18.88</v>
      </c>
      <c r="Q264" s="133">
        <f t="shared" si="11"/>
        <v>206.82</v>
      </c>
      <c r="R264" s="90">
        <v>13.83</v>
      </c>
      <c r="S264" s="103">
        <f t="shared" si="9"/>
        <v>220.65</v>
      </c>
    </row>
    <row r="265" spans="1:19" ht="12" x14ac:dyDescent="0.25">
      <c r="A265" s="125" t="s">
        <v>566</v>
      </c>
      <c r="B265" s="114" t="s">
        <v>567</v>
      </c>
      <c r="C265" s="128">
        <v>44197</v>
      </c>
      <c r="D265" s="122">
        <v>240</v>
      </c>
      <c r="E265" s="129">
        <v>7.14</v>
      </c>
      <c r="F265" s="90">
        <v>233.82</v>
      </c>
      <c r="G265" s="90">
        <v>59</v>
      </c>
      <c r="H265" s="130">
        <v>1.08</v>
      </c>
      <c r="I265" s="129">
        <v>0</v>
      </c>
      <c r="J265" s="90">
        <v>0</v>
      </c>
      <c r="K265" s="90">
        <v>0</v>
      </c>
      <c r="L265" s="90">
        <v>4.51</v>
      </c>
      <c r="M265" s="130">
        <v>-1.19</v>
      </c>
      <c r="N265" s="129">
        <v>-0.6</v>
      </c>
      <c r="O265" s="118">
        <f t="shared" si="10"/>
        <v>303.75999999999993</v>
      </c>
      <c r="P265" s="90">
        <v>23.81</v>
      </c>
      <c r="Q265" s="133">
        <f t="shared" si="11"/>
        <v>327.56999999999994</v>
      </c>
      <c r="R265" s="90">
        <v>21.26</v>
      </c>
      <c r="S265" s="103">
        <f t="shared" ref="S265:S328" si="12">+Q265+R265</f>
        <v>348.82999999999993</v>
      </c>
    </row>
    <row r="266" spans="1:19" ht="12" x14ac:dyDescent="0.25">
      <c r="A266" s="125" t="s">
        <v>1486</v>
      </c>
      <c r="B266" s="114" t="s">
        <v>1487</v>
      </c>
      <c r="C266" s="128">
        <v>44197</v>
      </c>
      <c r="D266" s="122">
        <v>40</v>
      </c>
      <c r="E266" s="129">
        <v>5.29</v>
      </c>
      <c r="F266" s="90">
        <v>142</v>
      </c>
      <c r="G266" s="90">
        <v>52.66</v>
      </c>
      <c r="H266" s="130">
        <v>0</v>
      </c>
      <c r="I266" s="129">
        <v>0</v>
      </c>
      <c r="J266" s="90">
        <v>0</v>
      </c>
      <c r="K266" s="90">
        <v>2.2999999999999998</v>
      </c>
      <c r="L266" s="90">
        <v>3.03</v>
      </c>
      <c r="M266" s="130">
        <v>-0.59</v>
      </c>
      <c r="N266" s="129">
        <v>-0.48</v>
      </c>
      <c r="O266" s="118">
        <f t="shared" ref="O266:O329" si="13">SUM(E266:N266)</f>
        <v>204.21</v>
      </c>
      <c r="P266" s="90">
        <v>11.82</v>
      </c>
      <c r="Q266" s="133">
        <f t="shared" ref="Q266:Q329" si="14">SUM(O266:P266)</f>
        <v>216.03</v>
      </c>
      <c r="R266" s="90">
        <v>15.47</v>
      </c>
      <c r="S266" s="103">
        <f t="shared" si="12"/>
        <v>231.5</v>
      </c>
    </row>
    <row r="267" spans="1:19" ht="12" x14ac:dyDescent="0.25">
      <c r="A267" s="125" t="s">
        <v>1488</v>
      </c>
      <c r="B267" s="114" t="s">
        <v>1489</v>
      </c>
      <c r="C267" s="128">
        <v>44197</v>
      </c>
      <c r="D267" s="122">
        <v>40</v>
      </c>
      <c r="E267" s="129">
        <v>5.26</v>
      </c>
      <c r="F267" s="90">
        <v>111.51</v>
      </c>
      <c r="G267" s="90">
        <v>51.91</v>
      </c>
      <c r="H267" s="130">
        <v>3.3</v>
      </c>
      <c r="I267" s="129">
        <v>0</v>
      </c>
      <c r="J267" s="90">
        <v>0</v>
      </c>
      <c r="K267" s="90">
        <v>1.62</v>
      </c>
      <c r="L267" s="90">
        <v>2.6</v>
      </c>
      <c r="M267" s="130">
        <v>-0.47</v>
      </c>
      <c r="N267" s="129">
        <v>-0.46</v>
      </c>
      <c r="O267" s="118">
        <f t="shared" si="13"/>
        <v>175.27</v>
      </c>
      <c r="P267" s="90">
        <v>9.48</v>
      </c>
      <c r="Q267" s="133">
        <f t="shared" si="14"/>
        <v>184.75</v>
      </c>
      <c r="R267" s="90">
        <v>12.8</v>
      </c>
      <c r="S267" s="103">
        <f t="shared" si="12"/>
        <v>197.55</v>
      </c>
    </row>
    <row r="268" spans="1:19" ht="12" x14ac:dyDescent="0.25">
      <c r="A268" s="125" t="s">
        <v>576</v>
      </c>
      <c r="B268" s="114" t="s">
        <v>577</v>
      </c>
      <c r="C268" s="128">
        <v>44197</v>
      </c>
      <c r="D268" s="122">
        <v>200</v>
      </c>
      <c r="E268" s="129">
        <v>5.74</v>
      </c>
      <c r="F268" s="90">
        <v>177.32</v>
      </c>
      <c r="G268" s="90">
        <v>60.3</v>
      </c>
      <c r="H268" s="130">
        <v>1.59</v>
      </c>
      <c r="I268" s="129">
        <v>0</v>
      </c>
      <c r="J268" s="90">
        <v>0</v>
      </c>
      <c r="K268" s="90">
        <v>0.06</v>
      </c>
      <c r="L268" s="90">
        <v>3.67</v>
      </c>
      <c r="M268" s="130">
        <v>-0.89</v>
      </c>
      <c r="N268" s="129">
        <v>-0.64</v>
      </c>
      <c r="O268" s="118">
        <f t="shared" si="13"/>
        <v>247.15000000000003</v>
      </c>
      <c r="P268" s="90">
        <v>17.77</v>
      </c>
      <c r="Q268" s="133">
        <f t="shared" si="14"/>
        <v>264.92</v>
      </c>
      <c r="R268" s="90">
        <v>15.96</v>
      </c>
      <c r="S268" s="103">
        <f t="shared" si="12"/>
        <v>280.88</v>
      </c>
    </row>
    <row r="269" spans="1:19" ht="12" x14ac:dyDescent="0.25">
      <c r="A269" s="125" t="s">
        <v>1710</v>
      </c>
      <c r="B269" s="114" t="s">
        <v>579</v>
      </c>
      <c r="C269" s="128">
        <v>44197</v>
      </c>
      <c r="D269" s="122">
        <v>140</v>
      </c>
      <c r="E269" s="129">
        <v>6.46</v>
      </c>
      <c r="F269" s="90">
        <v>126.44</v>
      </c>
      <c r="G269" s="90">
        <v>48.44</v>
      </c>
      <c r="H269" s="130">
        <v>2.11</v>
      </c>
      <c r="I269" s="129">
        <v>0</v>
      </c>
      <c r="J269" s="90">
        <v>0</v>
      </c>
      <c r="K269" s="90">
        <v>2.04</v>
      </c>
      <c r="L269" s="90">
        <v>2.78</v>
      </c>
      <c r="M269" s="130">
        <v>-0.51</v>
      </c>
      <c r="N269" s="129">
        <v>-0.46</v>
      </c>
      <c r="O269" s="118">
        <f t="shared" si="13"/>
        <v>187.3</v>
      </c>
      <c r="P269" s="90">
        <v>10.210000000000001</v>
      </c>
      <c r="Q269" s="133">
        <f t="shared" si="14"/>
        <v>197.51000000000002</v>
      </c>
      <c r="R269" s="90">
        <v>10.68</v>
      </c>
      <c r="S269" s="103">
        <f t="shared" si="12"/>
        <v>208.19000000000003</v>
      </c>
    </row>
    <row r="270" spans="1:19" ht="12" x14ac:dyDescent="0.25">
      <c r="A270" s="125" t="s">
        <v>580</v>
      </c>
      <c r="B270" s="114" t="s">
        <v>581</v>
      </c>
      <c r="C270" s="128">
        <v>44197</v>
      </c>
      <c r="D270" s="122">
        <v>160</v>
      </c>
      <c r="E270" s="129">
        <v>7.02</v>
      </c>
      <c r="F270" s="90">
        <v>111.02</v>
      </c>
      <c r="G270" s="90">
        <v>62.28</v>
      </c>
      <c r="H270" s="130">
        <v>4.03</v>
      </c>
      <c r="I270" s="129">
        <v>0</v>
      </c>
      <c r="J270" s="90">
        <v>0</v>
      </c>
      <c r="K270" s="90">
        <v>0.44</v>
      </c>
      <c r="L270" s="90">
        <v>2.76</v>
      </c>
      <c r="M270" s="130">
        <v>-0.91</v>
      </c>
      <c r="N270" s="129">
        <v>-0.52</v>
      </c>
      <c r="O270" s="118">
        <f t="shared" si="13"/>
        <v>186.11999999999998</v>
      </c>
      <c r="P270" s="90">
        <v>18.12</v>
      </c>
      <c r="Q270" s="133">
        <f t="shared" si="14"/>
        <v>204.23999999999998</v>
      </c>
      <c r="R270" s="90">
        <v>14.92</v>
      </c>
      <c r="S270" s="103">
        <f t="shared" si="12"/>
        <v>219.15999999999997</v>
      </c>
    </row>
    <row r="271" spans="1:19" ht="12" x14ac:dyDescent="0.25">
      <c r="A271" s="125" t="s">
        <v>582</v>
      </c>
      <c r="B271" s="114" t="s">
        <v>583</v>
      </c>
      <c r="C271" s="128">
        <v>44197</v>
      </c>
      <c r="D271" s="122">
        <v>280</v>
      </c>
      <c r="E271" s="129">
        <v>8.36</v>
      </c>
      <c r="F271" s="90">
        <v>181.63</v>
      </c>
      <c r="G271" s="90">
        <v>55.02</v>
      </c>
      <c r="H271" s="130">
        <v>1.39</v>
      </c>
      <c r="I271" s="129">
        <v>0</v>
      </c>
      <c r="J271" s="90">
        <v>0</v>
      </c>
      <c r="K271" s="90">
        <v>0.73</v>
      </c>
      <c r="L271" s="90">
        <v>3.7</v>
      </c>
      <c r="M271" s="130">
        <v>-2.14</v>
      </c>
      <c r="N271" s="129">
        <v>-0.5</v>
      </c>
      <c r="O271" s="118">
        <f t="shared" si="13"/>
        <v>248.19</v>
      </c>
      <c r="P271" s="90">
        <v>41.84</v>
      </c>
      <c r="Q271" s="133">
        <f t="shared" si="14"/>
        <v>290.02999999999997</v>
      </c>
      <c r="R271" s="90">
        <v>15.19</v>
      </c>
      <c r="S271" s="103">
        <f t="shared" si="12"/>
        <v>305.21999999999997</v>
      </c>
    </row>
    <row r="272" spans="1:19" ht="12" x14ac:dyDescent="0.25">
      <c r="A272" s="125" t="s">
        <v>1675</v>
      </c>
      <c r="B272" s="114" t="s">
        <v>585</v>
      </c>
      <c r="C272" s="128">
        <v>44197</v>
      </c>
      <c r="D272" s="122">
        <v>120</v>
      </c>
      <c r="E272" s="129">
        <v>11.67</v>
      </c>
      <c r="F272" s="90">
        <v>213.18</v>
      </c>
      <c r="G272" s="90">
        <v>60.46</v>
      </c>
      <c r="H272" s="130">
        <v>0.74</v>
      </c>
      <c r="I272" s="129">
        <v>0</v>
      </c>
      <c r="J272" s="90">
        <v>0</v>
      </c>
      <c r="K272" s="90">
        <v>0.04</v>
      </c>
      <c r="L272" s="90">
        <v>4.28</v>
      </c>
      <c r="M272" s="130">
        <v>-1.27</v>
      </c>
      <c r="N272" s="129">
        <v>-0.61</v>
      </c>
      <c r="O272" s="118">
        <f t="shared" si="13"/>
        <v>288.49</v>
      </c>
      <c r="P272" s="90">
        <v>25.35</v>
      </c>
      <c r="Q272" s="133">
        <f t="shared" si="14"/>
        <v>313.84000000000003</v>
      </c>
      <c r="R272" s="90">
        <v>19.239999999999998</v>
      </c>
      <c r="S272" s="103">
        <f t="shared" si="12"/>
        <v>333.08000000000004</v>
      </c>
    </row>
    <row r="273" spans="1:19" ht="12" x14ac:dyDescent="0.25">
      <c r="A273" s="125" t="s">
        <v>586</v>
      </c>
      <c r="B273" s="114" t="s">
        <v>587</v>
      </c>
      <c r="C273" s="128">
        <v>44197</v>
      </c>
      <c r="D273" s="122">
        <v>82</v>
      </c>
      <c r="E273" s="129">
        <v>10.98</v>
      </c>
      <c r="F273" s="90">
        <v>77.03</v>
      </c>
      <c r="G273" s="90">
        <v>54.02</v>
      </c>
      <c r="H273" s="130">
        <v>3.72</v>
      </c>
      <c r="I273" s="129">
        <v>0</v>
      </c>
      <c r="J273" s="90">
        <v>0</v>
      </c>
      <c r="K273" s="90">
        <v>0.69</v>
      </c>
      <c r="L273" s="90">
        <v>2.19</v>
      </c>
      <c r="M273" s="130">
        <v>-0.92</v>
      </c>
      <c r="N273" s="129">
        <v>-0.44</v>
      </c>
      <c r="O273" s="118">
        <f t="shared" si="13"/>
        <v>147.27000000000001</v>
      </c>
      <c r="P273" s="90">
        <v>18.47</v>
      </c>
      <c r="Q273" s="133">
        <f t="shared" si="14"/>
        <v>165.74</v>
      </c>
      <c r="R273" s="90">
        <v>11.89</v>
      </c>
      <c r="S273" s="103">
        <f t="shared" si="12"/>
        <v>177.63</v>
      </c>
    </row>
    <row r="274" spans="1:19" ht="12" x14ac:dyDescent="0.25">
      <c r="A274" s="125" t="s">
        <v>588</v>
      </c>
      <c r="B274" s="114" t="s">
        <v>589</v>
      </c>
      <c r="C274" s="128">
        <v>44197</v>
      </c>
      <c r="D274" s="122">
        <v>103</v>
      </c>
      <c r="E274" s="129">
        <v>16.47</v>
      </c>
      <c r="F274" s="90">
        <v>101.7</v>
      </c>
      <c r="G274" s="90">
        <v>60.95</v>
      </c>
      <c r="H274" s="130">
        <v>4.1900000000000004</v>
      </c>
      <c r="I274" s="129">
        <v>0</v>
      </c>
      <c r="J274" s="90">
        <v>0</v>
      </c>
      <c r="K274" s="90">
        <v>0.64</v>
      </c>
      <c r="L274" s="90">
        <v>2.75</v>
      </c>
      <c r="M274" s="130">
        <v>-0.74</v>
      </c>
      <c r="N274" s="129">
        <v>-0.5</v>
      </c>
      <c r="O274" s="118">
        <f t="shared" si="13"/>
        <v>185.45999999999998</v>
      </c>
      <c r="P274" s="90">
        <v>14.8</v>
      </c>
      <c r="Q274" s="133">
        <f t="shared" si="14"/>
        <v>200.26</v>
      </c>
      <c r="R274" s="90">
        <v>15.04</v>
      </c>
      <c r="S274" s="103">
        <f t="shared" si="12"/>
        <v>215.29999999999998</v>
      </c>
    </row>
    <row r="275" spans="1:19" ht="12" x14ac:dyDescent="0.25">
      <c r="A275" s="125" t="s">
        <v>590</v>
      </c>
      <c r="B275" s="114" t="s">
        <v>591</v>
      </c>
      <c r="C275" s="128">
        <v>44197</v>
      </c>
      <c r="D275" s="122">
        <v>266</v>
      </c>
      <c r="E275" s="129">
        <v>7.83</v>
      </c>
      <c r="F275" s="90">
        <v>97.37</v>
      </c>
      <c r="G275" s="90">
        <v>55.11</v>
      </c>
      <c r="H275" s="130">
        <v>4.12</v>
      </c>
      <c r="I275" s="129">
        <v>0</v>
      </c>
      <c r="J275" s="90">
        <v>0</v>
      </c>
      <c r="K275" s="90">
        <v>0.04</v>
      </c>
      <c r="L275" s="90">
        <v>2.46</v>
      </c>
      <c r="M275" s="130">
        <v>-1.9</v>
      </c>
      <c r="N275" s="129">
        <v>-0.63</v>
      </c>
      <c r="O275" s="118">
        <f t="shared" si="13"/>
        <v>164.4</v>
      </c>
      <c r="P275" s="90">
        <v>37.96</v>
      </c>
      <c r="Q275" s="133">
        <f t="shared" si="14"/>
        <v>202.36</v>
      </c>
      <c r="R275" s="90">
        <v>15.18</v>
      </c>
      <c r="S275" s="103">
        <f t="shared" si="12"/>
        <v>217.54000000000002</v>
      </c>
    </row>
    <row r="276" spans="1:19" ht="12" x14ac:dyDescent="0.25">
      <c r="A276" s="125" t="s">
        <v>592</v>
      </c>
      <c r="B276" s="114" t="s">
        <v>593</v>
      </c>
      <c r="C276" s="128">
        <v>44197</v>
      </c>
      <c r="D276" s="122">
        <v>120</v>
      </c>
      <c r="E276" s="129">
        <v>10.39</v>
      </c>
      <c r="F276" s="90">
        <v>146.13999999999999</v>
      </c>
      <c r="G276" s="90">
        <v>54.39</v>
      </c>
      <c r="H276" s="130">
        <v>3.43</v>
      </c>
      <c r="I276" s="129">
        <v>0</v>
      </c>
      <c r="J276" s="90">
        <v>0</v>
      </c>
      <c r="K276" s="90">
        <v>0.56999999999999995</v>
      </c>
      <c r="L276" s="90">
        <v>3.22</v>
      </c>
      <c r="M276" s="130">
        <v>-0.71</v>
      </c>
      <c r="N276" s="129">
        <v>-0.49</v>
      </c>
      <c r="O276" s="118">
        <f t="shared" si="13"/>
        <v>216.93999999999994</v>
      </c>
      <c r="P276" s="90">
        <v>14.21</v>
      </c>
      <c r="Q276" s="133">
        <f t="shared" si="14"/>
        <v>231.14999999999995</v>
      </c>
      <c r="R276" s="90">
        <v>15.8</v>
      </c>
      <c r="S276" s="103">
        <f t="shared" si="12"/>
        <v>246.94999999999996</v>
      </c>
    </row>
    <row r="277" spans="1:19" ht="12" x14ac:dyDescent="0.25">
      <c r="A277" s="125" t="s">
        <v>1505</v>
      </c>
      <c r="B277" s="114" t="s">
        <v>1588</v>
      </c>
      <c r="C277" s="128">
        <v>44197</v>
      </c>
      <c r="D277" s="122">
        <v>82</v>
      </c>
      <c r="E277" s="129">
        <v>7.14</v>
      </c>
      <c r="F277" s="90">
        <v>133.62</v>
      </c>
      <c r="G277" s="90">
        <v>49.16</v>
      </c>
      <c r="H277" s="130">
        <v>1.1499999999999999</v>
      </c>
      <c r="I277" s="129">
        <v>0</v>
      </c>
      <c r="J277" s="90">
        <v>0</v>
      </c>
      <c r="K277" s="90">
        <v>1.74</v>
      </c>
      <c r="L277" s="90">
        <v>2.89</v>
      </c>
      <c r="M277" s="130">
        <v>-0.69</v>
      </c>
      <c r="N277" s="129">
        <v>-0.38</v>
      </c>
      <c r="O277" s="118">
        <f t="shared" si="13"/>
        <v>194.63</v>
      </c>
      <c r="P277" s="90">
        <v>13.72</v>
      </c>
      <c r="Q277" s="133">
        <f t="shared" si="14"/>
        <v>208.35</v>
      </c>
      <c r="R277" s="90">
        <v>18.45</v>
      </c>
      <c r="S277" s="103">
        <f t="shared" si="12"/>
        <v>226.79999999999998</v>
      </c>
    </row>
    <row r="278" spans="1:19" ht="12" x14ac:dyDescent="0.25">
      <c r="A278" s="125" t="s">
        <v>1520</v>
      </c>
      <c r="B278" s="114" t="s">
        <v>1521</v>
      </c>
      <c r="C278" s="128">
        <v>44197</v>
      </c>
      <c r="D278" s="122">
        <v>150</v>
      </c>
      <c r="E278" s="129">
        <v>20.04</v>
      </c>
      <c r="F278" s="90">
        <v>191.68</v>
      </c>
      <c r="G278" s="90">
        <v>66.31</v>
      </c>
      <c r="H278" s="130">
        <v>1.2</v>
      </c>
      <c r="I278" s="129">
        <v>0</v>
      </c>
      <c r="J278" s="90">
        <v>-6.3285999999999989</v>
      </c>
      <c r="K278" s="90">
        <v>0.1</v>
      </c>
      <c r="L278" s="90">
        <v>4.08</v>
      </c>
      <c r="M278" s="130">
        <v>-1.77</v>
      </c>
      <c r="N278" s="129">
        <v>-0.76</v>
      </c>
      <c r="O278" s="118">
        <f t="shared" si="13"/>
        <v>274.5514</v>
      </c>
      <c r="P278" s="90">
        <v>35.479999999999997</v>
      </c>
      <c r="Q278" s="133">
        <f t="shared" si="14"/>
        <v>310.03140000000002</v>
      </c>
      <c r="R278" s="90">
        <v>18.600000000000001</v>
      </c>
      <c r="S278" s="103">
        <f t="shared" si="12"/>
        <v>328.63140000000004</v>
      </c>
    </row>
    <row r="279" spans="1:19" ht="12" x14ac:dyDescent="0.25">
      <c r="A279" s="125" t="s">
        <v>594</v>
      </c>
      <c r="B279" s="114" t="s">
        <v>595</v>
      </c>
      <c r="C279" s="128">
        <v>44197</v>
      </c>
      <c r="D279" s="122">
        <v>200</v>
      </c>
      <c r="E279" s="129">
        <v>9.32</v>
      </c>
      <c r="F279" s="90">
        <v>189.55</v>
      </c>
      <c r="G279" s="90">
        <v>59.53</v>
      </c>
      <c r="H279" s="130">
        <v>1.25</v>
      </c>
      <c r="I279" s="129">
        <v>0</v>
      </c>
      <c r="J279" s="90">
        <v>0</v>
      </c>
      <c r="K279" s="90">
        <v>1.18</v>
      </c>
      <c r="L279" s="90">
        <v>3.9</v>
      </c>
      <c r="M279" s="130">
        <v>-1.67</v>
      </c>
      <c r="N279" s="129">
        <v>-0.61</v>
      </c>
      <c r="O279" s="118">
        <f t="shared" si="13"/>
        <v>262.44999999999993</v>
      </c>
      <c r="P279" s="90">
        <v>33.369999999999997</v>
      </c>
      <c r="Q279" s="133">
        <f t="shared" si="14"/>
        <v>295.81999999999994</v>
      </c>
      <c r="R279" s="90">
        <v>15.54</v>
      </c>
      <c r="S279" s="103">
        <f t="shared" si="12"/>
        <v>311.35999999999996</v>
      </c>
    </row>
    <row r="280" spans="1:19" ht="12" x14ac:dyDescent="0.25">
      <c r="A280" s="125" t="s">
        <v>596</v>
      </c>
      <c r="B280" s="114" t="s">
        <v>597</v>
      </c>
      <c r="C280" s="128">
        <v>44197</v>
      </c>
      <c r="D280" s="122">
        <v>350</v>
      </c>
      <c r="E280" s="129">
        <v>24.2</v>
      </c>
      <c r="F280" s="90">
        <v>157.49</v>
      </c>
      <c r="G280" s="90">
        <v>67.94</v>
      </c>
      <c r="H280" s="130">
        <v>1.1200000000000001</v>
      </c>
      <c r="I280" s="129">
        <v>0</v>
      </c>
      <c r="J280" s="90">
        <v>0</v>
      </c>
      <c r="K280" s="90">
        <v>0</v>
      </c>
      <c r="L280" s="90">
        <v>3.75</v>
      </c>
      <c r="M280" s="130">
        <v>-1.33</v>
      </c>
      <c r="N280" s="129">
        <v>-0.79</v>
      </c>
      <c r="O280" s="118">
        <f t="shared" si="13"/>
        <v>252.38</v>
      </c>
      <c r="P280" s="90">
        <v>26.69</v>
      </c>
      <c r="Q280" s="133">
        <f t="shared" si="14"/>
        <v>279.07</v>
      </c>
      <c r="R280" s="90">
        <v>14.48</v>
      </c>
      <c r="S280" s="103">
        <f t="shared" si="12"/>
        <v>293.55</v>
      </c>
    </row>
    <row r="281" spans="1:19" ht="12" x14ac:dyDescent="0.25">
      <c r="A281" s="125" t="s">
        <v>598</v>
      </c>
      <c r="B281" s="114" t="s">
        <v>599</v>
      </c>
      <c r="C281" s="128">
        <v>44197</v>
      </c>
      <c r="D281" s="122">
        <v>583</v>
      </c>
      <c r="E281" s="129">
        <v>14.27</v>
      </c>
      <c r="F281" s="90">
        <v>153.22999999999999</v>
      </c>
      <c r="G281" s="90">
        <v>61.73</v>
      </c>
      <c r="H281" s="130">
        <v>2.73</v>
      </c>
      <c r="I281" s="129">
        <v>0</v>
      </c>
      <c r="J281" s="90">
        <v>0</v>
      </c>
      <c r="K281" s="90">
        <v>0.17</v>
      </c>
      <c r="L281" s="90">
        <v>3.47</v>
      </c>
      <c r="M281" s="130">
        <v>-0.95</v>
      </c>
      <c r="N281" s="129">
        <v>-0.52</v>
      </c>
      <c r="O281" s="118">
        <f t="shared" si="13"/>
        <v>234.12999999999997</v>
      </c>
      <c r="P281" s="90">
        <v>19.04</v>
      </c>
      <c r="Q281" s="133">
        <f t="shared" si="14"/>
        <v>253.16999999999996</v>
      </c>
      <c r="R281" s="90">
        <v>16.79</v>
      </c>
      <c r="S281" s="103">
        <f t="shared" si="12"/>
        <v>269.95999999999998</v>
      </c>
    </row>
    <row r="282" spans="1:19" ht="12" x14ac:dyDescent="0.25">
      <c r="A282" s="125" t="s">
        <v>602</v>
      </c>
      <c r="B282" s="114" t="s">
        <v>603</v>
      </c>
      <c r="C282" s="128">
        <v>44197</v>
      </c>
      <c r="D282" s="122">
        <v>160</v>
      </c>
      <c r="E282" s="129">
        <v>10.3</v>
      </c>
      <c r="F282" s="90">
        <v>121.64</v>
      </c>
      <c r="G282" s="90">
        <v>58.04</v>
      </c>
      <c r="H282" s="130">
        <v>1.44</v>
      </c>
      <c r="I282" s="129">
        <v>0</v>
      </c>
      <c r="J282" s="90">
        <v>0</v>
      </c>
      <c r="K282" s="90">
        <v>0.08</v>
      </c>
      <c r="L282" s="90">
        <v>2.86</v>
      </c>
      <c r="M282" s="130">
        <v>-0.81</v>
      </c>
      <c r="N282" s="129">
        <v>-0.53</v>
      </c>
      <c r="O282" s="118">
        <f t="shared" si="13"/>
        <v>193.02</v>
      </c>
      <c r="P282" s="90">
        <v>16.2</v>
      </c>
      <c r="Q282" s="133">
        <f t="shared" si="14"/>
        <v>209.22</v>
      </c>
      <c r="R282" s="90">
        <v>16.940000000000001</v>
      </c>
      <c r="S282" s="103">
        <f t="shared" si="12"/>
        <v>226.16</v>
      </c>
    </row>
    <row r="283" spans="1:19" ht="12" x14ac:dyDescent="0.25">
      <c r="A283" s="125" t="s">
        <v>604</v>
      </c>
      <c r="B283" s="114" t="s">
        <v>605</v>
      </c>
      <c r="C283" s="128">
        <v>44197</v>
      </c>
      <c r="D283" s="122">
        <v>148</v>
      </c>
      <c r="E283" s="129">
        <v>9.6999999999999993</v>
      </c>
      <c r="F283" s="90">
        <v>117.07</v>
      </c>
      <c r="G283" s="90">
        <v>52.41</v>
      </c>
      <c r="H283" s="130">
        <v>2.0499999999999998</v>
      </c>
      <c r="I283" s="129">
        <v>0</v>
      </c>
      <c r="J283" s="90">
        <v>0</v>
      </c>
      <c r="K283" s="90">
        <v>3.13</v>
      </c>
      <c r="L283" s="90">
        <v>2.76</v>
      </c>
      <c r="M283" s="130">
        <v>-1.35</v>
      </c>
      <c r="N283" s="129">
        <v>-0.48</v>
      </c>
      <c r="O283" s="118">
        <f t="shared" si="13"/>
        <v>185.29000000000002</v>
      </c>
      <c r="P283" s="90">
        <v>26.9</v>
      </c>
      <c r="Q283" s="133">
        <f t="shared" si="14"/>
        <v>212.19000000000003</v>
      </c>
      <c r="R283" s="90">
        <v>14.72</v>
      </c>
      <c r="S283" s="103">
        <f t="shared" si="12"/>
        <v>226.91000000000003</v>
      </c>
    </row>
    <row r="284" spans="1:19" ht="12" x14ac:dyDescent="0.25">
      <c r="A284" s="125" t="s">
        <v>1594</v>
      </c>
      <c r="B284" s="114" t="s">
        <v>1676</v>
      </c>
      <c r="C284" s="128">
        <v>44197</v>
      </c>
      <c r="D284" s="122">
        <v>250</v>
      </c>
      <c r="E284" s="129">
        <v>6.94</v>
      </c>
      <c r="F284" s="90">
        <v>190.07</v>
      </c>
      <c r="G284" s="90">
        <v>59.75</v>
      </c>
      <c r="H284" s="130">
        <v>0.55000000000000004</v>
      </c>
      <c r="I284" s="129">
        <v>0</v>
      </c>
      <c r="J284" s="90">
        <v>0</v>
      </c>
      <c r="K284" s="90">
        <v>0.12</v>
      </c>
      <c r="L284" s="90">
        <v>3.85</v>
      </c>
      <c r="M284" s="130">
        <v>-1.85</v>
      </c>
      <c r="N284" s="129">
        <v>-0.57999999999999996</v>
      </c>
      <c r="O284" s="118">
        <f t="shared" si="13"/>
        <v>258.85000000000002</v>
      </c>
      <c r="P284" s="90">
        <v>36.93</v>
      </c>
      <c r="Q284" s="133">
        <f t="shared" si="14"/>
        <v>295.78000000000003</v>
      </c>
      <c r="R284" s="90">
        <v>18.12</v>
      </c>
      <c r="S284" s="103">
        <f t="shared" si="12"/>
        <v>313.90000000000003</v>
      </c>
    </row>
    <row r="285" spans="1:19" ht="12" x14ac:dyDescent="0.25">
      <c r="A285" s="125" t="s">
        <v>1677</v>
      </c>
      <c r="B285" s="114" t="s">
        <v>1678</v>
      </c>
      <c r="C285" s="128">
        <v>44197</v>
      </c>
      <c r="D285" s="122">
        <v>180</v>
      </c>
      <c r="E285" s="129">
        <v>7.57</v>
      </c>
      <c r="F285" s="90">
        <v>216.61</v>
      </c>
      <c r="G285" s="90">
        <v>62.17</v>
      </c>
      <c r="H285" s="130">
        <v>0.6</v>
      </c>
      <c r="I285" s="129">
        <v>0</v>
      </c>
      <c r="J285" s="90">
        <v>-6.1791999999999998</v>
      </c>
      <c r="K285" s="90">
        <v>0.06</v>
      </c>
      <c r="L285" s="90">
        <v>4.2</v>
      </c>
      <c r="M285" s="130">
        <v>-1.73</v>
      </c>
      <c r="N285" s="129">
        <v>-0.62</v>
      </c>
      <c r="O285" s="118">
        <f t="shared" si="13"/>
        <v>282.68080000000003</v>
      </c>
      <c r="P285" s="90">
        <v>34.51</v>
      </c>
      <c r="Q285" s="133">
        <f t="shared" si="14"/>
        <v>317.19080000000002</v>
      </c>
      <c r="R285" s="90">
        <v>20.399999999999999</v>
      </c>
      <c r="S285" s="103">
        <f t="shared" si="12"/>
        <v>337.5908</v>
      </c>
    </row>
    <row r="286" spans="1:19" ht="12" x14ac:dyDescent="0.25">
      <c r="A286" s="125" t="s">
        <v>606</v>
      </c>
      <c r="B286" s="114" t="s">
        <v>607</v>
      </c>
      <c r="C286" s="128">
        <v>44197</v>
      </c>
      <c r="D286" s="122">
        <v>100</v>
      </c>
      <c r="E286" s="129">
        <v>7.32</v>
      </c>
      <c r="F286" s="90">
        <v>152.93</v>
      </c>
      <c r="G286" s="90">
        <v>59.24</v>
      </c>
      <c r="H286" s="130">
        <v>1.56</v>
      </c>
      <c r="I286" s="129">
        <v>0</v>
      </c>
      <c r="J286" s="90">
        <v>0</v>
      </c>
      <c r="K286" s="90">
        <v>0.06</v>
      </c>
      <c r="L286" s="90">
        <v>3.3</v>
      </c>
      <c r="M286" s="130">
        <v>-1.23</v>
      </c>
      <c r="N286" s="129">
        <v>-1.17</v>
      </c>
      <c r="O286" s="118">
        <f t="shared" si="13"/>
        <v>222.01000000000005</v>
      </c>
      <c r="P286" s="90">
        <v>24.57</v>
      </c>
      <c r="Q286" s="133">
        <f t="shared" si="14"/>
        <v>246.58000000000004</v>
      </c>
      <c r="R286" s="90">
        <v>15</v>
      </c>
      <c r="S286" s="103">
        <f t="shared" si="12"/>
        <v>261.58000000000004</v>
      </c>
    </row>
    <row r="287" spans="1:19" ht="12" x14ac:dyDescent="0.25">
      <c r="A287" s="125" t="s">
        <v>608</v>
      </c>
      <c r="B287" s="114" t="s">
        <v>609</v>
      </c>
      <c r="C287" s="128">
        <v>44197</v>
      </c>
      <c r="D287" s="122">
        <v>178</v>
      </c>
      <c r="E287" s="129">
        <v>7</v>
      </c>
      <c r="F287" s="90">
        <v>109.83</v>
      </c>
      <c r="G287" s="90">
        <v>59.75</v>
      </c>
      <c r="H287" s="130">
        <v>2.65</v>
      </c>
      <c r="I287" s="129">
        <v>0</v>
      </c>
      <c r="J287" s="90">
        <v>0</v>
      </c>
      <c r="K287" s="90">
        <v>0.21</v>
      </c>
      <c r="L287" s="90">
        <v>2.68</v>
      </c>
      <c r="M287" s="130">
        <v>-1.07</v>
      </c>
      <c r="N287" s="129">
        <v>-0.52</v>
      </c>
      <c r="O287" s="118">
        <f t="shared" si="13"/>
        <v>180.53</v>
      </c>
      <c r="P287" s="90">
        <v>21.34</v>
      </c>
      <c r="Q287" s="133">
        <f t="shared" si="14"/>
        <v>201.87</v>
      </c>
      <c r="R287" s="90">
        <v>18.059999999999999</v>
      </c>
      <c r="S287" s="103">
        <f t="shared" si="12"/>
        <v>219.93</v>
      </c>
    </row>
    <row r="288" spans="1:19" ht="12" x14ac:dyDescent="0.25">
      <c r="A288" s="125" t="s">
        <v>1010</v>
      </c>
      <c r="B288" s="114" t="s">
        <v>1589</v>
      </c>
      <c r="C288" s="128">
        <v>44197</v>
      </c>
      <c r="D288" s="122">
        <v>202</v>
      </c>
      <c r="E288" s="129">
        <v>13.82</v>
      </c>
      <c r="F288" s="90">
        <v>113.83</v>
      </c>
      <c r="G288" s="90">
        <v>50.43</v>
      </c>
      <c r="H288" s="130">
        <v>2.94</v>
      </c>
      <c r="I288" s="129">
        <v>0</v>
      </c>
      <c r="J288" s="90">
        <v>0</v>
      </c>
      <c r="K288" s="90">
        <v>1.67</v>
      </c>
      <c r="L288" s="90">
        <v>2.73</v>
      </c>
      <c r="M288" s="130">
        <v>-0.68</v>
      </c>
      <c r="N288" s="129">
        <v>-0.57999999999999996</v>
      </c>
      <c r="O288" s="118">
        <f t="shared" si="13"/>
        <v>184.15999999999997</v>
      </c>
      <c r="P288" s="90">
        <v>13.61</v>
      </c>
      <c r="Q288" s="133">
        <f t="shared" si="14"/>
        <v>197.76999999999998</v>
      </c>
      <c r="R288" s="90">
        <v>9.76</v>
      </c>
      <c r="S288" s="103">
        <f t="shared" si="12"/>
        <v>207.52999999999997</v>
      </c>
    </row>
    <row r="289" spans="1:19" ht="12" x14ac:dyDescent="0.25">
      <c r="A289" s="125" t="s">
        <v>610</v>
      </c>
      <c r="B289" s="114" t="s">
        <v>611</v>
      </c>
      <c r="C289" s="128">
        <v>44197</v>
      </c>
      <c r="D289" s="122">
        <v>200</v>
      </c>
      <c r="E289" s="129">
        <v>6.86</v>
      </c>
      <c r="F289" s="90">
        <v>180.17</v>
      </c>
      <c r="G289" s="90">
        <v>59.2</v>
      </c>
      <c r="H289" s="130">
        <v>1.1499999999999999</v>
      </c>
      <c r="I289" s="129">
        <v>0</v>
      </c>
      <c r="J289" s="90">
        <v>-5.5005999999999995</v>
      </c>
      <c r="K289" s="90">
        <v>0.67</v>
      </c>
      <c r="L289" s="90">
        <v>3.63</v>
      </c>
      <c r="M289" s="130">
        <v>-1.27</v>
      </c>
      <c r="N289" s="129">
        <v>-0.66</v>
      </c>
      <c r="O289" s="118">
        <f t="shared" si="13"/>
        <v>244.24940000000001</v>
      </c>
      <c r="P289" s="90">
        <v>25.35</v>
      </c>
      <c r="Q289" s="133">
        <f t="shared" si="14"/>
        <v>269.5994</v>
      </c>
      <c r="R289" s="90">
        <v>16.489999999999998</v>
      </c>
      <c r="S289" s="103">
        <f t="shared" si="12"/>
        <v>286.08940000000001</v>
      </c>
    </row>
    <row r="290" spans="1:19" ht="12" x14ac:dyDescent="0.25">
      <c r="A290" s="125" t="s">
        <v>612</v>
      </c>
      <c r="B290" s="114" t="s">
        <v>613</v>
      </c>
      <c r="C290" s="128">
        <v>44197</v>
      </c>
      <c r="D290" s="122">
        <v>180</v>
      </c>
      <c r="E290" s="129">
        <v>6.98</v>
      </c>
      <c r="F290" s="90">
        <v>85.47</v>
      </c>
      <c r="G290" s="90">
        <v>47.37</v>
      </c>
      <c r="H290" s="130">
        <v>1.74</v>
      </c>
      <c r="I290" s="129">
        <v>0</v>
      </c>
      <c r="J290" s="90">
        <v>0</v>
      </c>
      <c r="K290" s="90">
        <v>2.08</v>
      </c>
      <c r="L290" s="90">
        <v>2.15</v>
      </c>
      <c r="M290" s="130">
        <v>-2.14</v>
      </c>
      <c r="N290" s="129">
        <v>-0.44</v>
      </c>
      <c r="O290" s="118">
        <f t="shared" si="13"/>
        <v>143.21000000000004</v>
      </c>
      <c r="P290" s="90">
        <v>42.76</v>
      </c>
      <c r="Q290" s="133">
        <f t="shared" si="14"/>
        <v>185.97000000000003</v>
      </c>
      <c r="R290" s="90">
        <v>15.07</v>
      </c>
      <c r="S290" s="103">
        <f t="shared" si="12"/>
        <v>201.04000000000002</v>
      </c>
    </row>
    <row r="291" spans="1:19" ht="12" x14ac:dyDescent="0.25">
      <c r="A291" s="125" t="s">
        <v>614</v>
      </c>
      <c r="B291" s="114" t="s">
        <v>615</v>
      </c>
      <c r="C291" s="128">
        <v>44197</v>
      </c>
      <c r="D291" s="122">
        <v>72</v>
      </c>
      <c r="E291" s="129">
        <v>10.92</v>
      </c>
      <c r="F291" s="90">
        <v>119.48</v>
      </c>
      <c r="G291" s="90">
        <v>51.07</v>
      </c>
      <c r="H291" s="130">
        <v>2.59</v>
      </c>
      <c r="I291" s="129">
        <v>0</v>
      </c>
      <c r="J291" s="90">
        <v>0</v>
      </c>
      <c r="K291" s="90">
        <v>0.51</v>
      </c>
      <c r="L291" s="90">
        <v>2.76</v>
      </c>
      <c r="M291" s="130">
        <v>-2.29</v>
      </c>
      <c r="N291" s="129">
        <v>-0.51</v>
      </c>
      <c r="O291" s="118">
        <f t="shared" si="13"/>
        <v>184.53</v>
      </c>
      <c r="P291" s="90">
        <v>45.72</v>
      </c>
      <c r="Q291" s="133">
        <f t="shared" si="14"/>
        <v>230.25</v>
      </c>
      <c r="R291" s="90">
        <v>30.08</v>
      </c>
      <c r="S291" s="103">
        <f t="shared" si="12"/>
        <v>260.33</v>
      </c>
    </row>
    <row r="292" spans="1:19" ht="12" x14ac:dyDescent="0.25">
      <c r="A292" s="125" t="s">
        <v>1653</v>
      </c>
      <c r="B292" s="114" t="s">
        <v>1654</v>
      </c>
      <c r="C292" s="128">
        <v>44197</v>
      </c>
      <c r="D292" s="122">
        <v>200</v>
      </c>
      <c r="E292" s="129">
        <v>17.78</v>
      </c>
      <c r="F292" s="90">
        <v>193.51</v>
      </c>
      <c r="G292" s="90">
        <v>62.15</v>
      </c>
      <c r="H292" s="130">
        <v>0.79</v>
      </c>
      <c r="I292" s="129">
        <v>0</v>
      </c>
      <c r="J292" s="90">
        <v>-6.2082000000000006</v>
      </c>
      <c r="K292" s="90">
        <v>0.1</v>
      </c>
      <c r="L292" s="90">
        <v>4.01</v>
      </c>
      <c r="M292" s="130">
        <v>-1.74</v>
      </c>
      <c r="N292" s="129">
        <v>-0.8</v>
      </c>
      <c r="O292" s="118">
        <f t="shared" si="13"/>
        <v>269.59180000000003</v>
      </c>
      <c r="P292" s="90">
        <v>34.729999999999997</v>
      </c>
      <c r="Q292" s="133">
        <f t="shared" si="14"/>
        <v>304.32180000000005</v>
      </c>
      <c r="R292" s="90">
        <v>20.3</v>
      </c>
      <c r="S292" s="103">
        <f t="shared" si="12"/>
        <v>324.62180000000006</v>
      </c>
    </row>
    <row r="293" spans="1:19" ht="12" x14ac:dyDescent="0.25">
      <c r="A293" s="125" t="s">
        <v>618</v>
      </c>
      <c r="B293" s="114" t="s">
        <v>619</v>
      </c>
      <c r="C293" s="128">
        <v>44197</v>
      </c>
      <c r="D293" s="122">
        <v>188</v>
      </c>
      <c r="E293" s="129">
        <v>11.24</v>
      </c>
      <c r="F293" s="90">
        <v>148.56</v>
      </c>
      <c r="G293" s="90">
        <v>58.79</v>
      </c>
      <c r="H293" s="130">
        <v>0.96</v>
      </c>
      <c r="I293" s="129">
        <v>0</v>
      </c>
      <c r="J293" s="90">
        <v>0</v>
      </c>
      <c r="K293" s="90">
        <v>0.33</v>
      </c>
      <c r="L293" s="90">
        <v>3.29</v>
      </c>
      <c r="M293" s="130">
        <v>-0.66</v>
      </c>
      <c r="N293" s="129">
        <v>-0.62</v>
      </c>
      <c r="O293" s="118">
        <f t="shared" si="13"/>
        <v>221.89000000000001</v>
      </c>
      <c r="P293" s="90">
        <v>13.16</v>
      </c>
      <c r="Q293" s="133">
        <f t="shared" si="14"/>
        <v>235.05</v>
      </c>
      <c r="R293" s="90">
        <v>15.9</v>
      </c>
      <c r="S293" s="103">
        <f t="shared" si="12"/>
        <v>250.95000000000002</v>
      </c>
    </row>
    <row r="294" spans="1:19" ht="12" x14ac:dyDescent="0.25">
      <c r="A294" s="125" t="s">
        <v>1590</v>
      </c>
      <c r="B294" s="114" t="s">
        <v>1591</v>
      </c>
      <c r="C294" s="128">
        <v>44197</v>
      </c>
      <c r="D294" s="122">
        <v>200</v>
      </c>
      <c r="E294" s="129">
        <v>8.8800000000000008</v>
      </c>
      <c r="F294" s="90">
        <v>187.64</v>
      </c>
      <c r="G294" s="90">
        <v>61.12</v>
      </c>
      <c r="H294" s="130">
        <v>1.65</v>
      </c>
      <c r="I294" s="129">
        <v>0</v>
      </c>
      <c r="J294" s="90">
        <v>0</v>
      </c>
      <c r="K294" s="90">
        <v>1.35</v>
      </c>
      <c r="L294" s="90">
        <v>3.9</v>
      </c>
      <c r="M294" s="130">
        <v>-1.46</v>
      </c>
      <c r="N294" s="129">
        <v>-0.7</v>
      </c>
      <c r="O294" s="118">
        <f t="shared" si="13"/>
        <v>262.38</v>
      </c>
      <c r="P294" s="90">
        <v>29.24</v>
      </c>
      <c r="Q294" s="133">
        <f t="shared" si="14"/>
        <v>291.62</v>
      </c>
      <c r="R294" s="90">
        <v>17.350000000000001</v>
      </c>
      <c r="S294" s="103">
        <f t="shared" si="12"/>
        <v>308.97000000000003</v>
      </c>
    </row>
    <row r="295" spans="1:19" ht="12" x14ac:dyDescent="0.25">
      <c r="A295" s="125" t="s">
        <v>622</v>
      </c>
      <c r="B295" s="114" t="s">
        <v>623</v>
      </c>
      <c r="C295" s="128">
        <v>44197</v>
      </c>
      <c r="D295" s="122">
        <v>362</v>
      </c>
      <c r="E295" s="129">
        <v>21.65</v>
      </c>
      <c r="F295" s="90">
        <v>205.85</v>
      </c>
      <c r="G295" s="90">
        <v>67.819999999999993</v>
      </c>
      <c r="H295" s="130">
        <v>0.36</v>
      </c>
      <c r="I295" s="129">
        <v>0</v>
      </c>
      <c r="J295" s="90">
        <v>0</v>
      </c>
      <c r="K295" s="90">
        <v>0</v>
      </c>
      <c r="L295" s="90">
        <v>4.42</v>
      </c>
      <c r="M295" s="130">
        <v>-1.31</v>
      </c>
      <c r="N295" s="129">
        <v>-0.76</v>
      </c>
      <c r="O295" s="118">
        <f t="shared" si="13"/>
        <v>298.03000000000003</v>
      </c>
      <c r="P295" s="90">
        <v>26.22</v>
      </c>
      <c r="Q295" s="133">
        <f t="shared" si="14"/>
        <v>324.25</v>
      </c>
      <c r="R295" s="90">
        <v>23.65</v>
      </c>
      <c r="S295" s="103">
        <f t="shared" si="12"/>
        <v>347.9</v>
      </c>
    </row>
    <row r="296" spans="1:19" ht="12" x14ac:dyDescent="0.25">
      <c r="A296" s="125" t="s">
        <v>624</v>
      </c>
      <c r="B296" s="114" t="s">
        <v>625</v>
      </c>
      <c r="C296" s="128">
        <v>44197</v>
      </c>
      <c r="D296" s="122">
        <v>320</v>
      </c>
      <c r="E296" s="129">
        <v>25.75</v>
      </c>
      <c r="F296" s="90">
        <v>102.45</v>
      </c>
      <c r="G296" s="90">
        <v>57.44</v>
      </c>
      <c r="H296" s="130">
        <v>2.64</v>
      </c>
      <c r="I296" s="129">
        <v>0</v>
      </c>
      <c r="J296" s="90">
        <v>0</v>
      </c>
      <c r="K296" s="90">
        <v>1.42</v>
      </c>
      <c r="L296" s="90">
        <v>2.84</v>
      </c>
      <c r="M296" s="130">
        <v>-1.61</v>
      </c>
      <c r="N296" s="129">
        <v>-0.7</v>
      </c>
      <c r="O296" s="118">
        <f t="shared" si="13"/>
        <v>190.22999999999996</v>
      </c>
      <c r="P296" s="90">
        <v>32.229999999999997</v>
      </c>
      <c r="Q296" s="133">
        <f t="shared" si="14"/>
        <v>222.45999999999995</v>
      </c>
      <c r="R296" s="90">
        <v>16.899999999999999</v>
      </c>
      <c r="S296" s="103">
        <f t="shared" si="12"/>
        <v>239.35999999999996</v>
      </c>
    </row>
    <row r="297" spans="1:19" ht="12" x14ac:dyDescent="0.25">
      <c r="A297" s="125" t="s">
        <v>1592</v>
      </c>
      <c r="B297" s="114" t="s">
        <v>1593</v>
      </c>
      <c r="C297" s="128">
        <v>44197</v>
      </c>
      <c r="D297" s="122">
        <v>320</v>
      </c>
      <c r="E297" s="129">
        <v>22.43</v>
      </c>
      <c r="F297" s="90">
        <v>223.32</v>
      </c>
      <c r="G297" s="90">
        <v>69.790000000000006</v>
      </c>
      <c r="H297" s="130">
        <v>1.27</v>
      </c>
      <c r="I297" s="129">
        <v>0</v>
      </c>
      <c r="J297" s="90">
        <v>0</v>
      </c>
      <c r="K297" s="90">
        <v>0</v>
      </c>
      <c r="L297" s="90">
        <v>4.74</v>
      </c>
      <c r="M297" s="130">
        <v>-0.98</v>
      </c>
      <c r="N297" s="129">
        <v>-0.68</v>
      </c>
      <c r="O297" s="118">
        <f t="shared" si="13"/>
        <v>319.89</v>
      </c>
      <c r="P297" s="90">
        <v>19.649999999999999</v>
      </c>
      <c r="Q297" s="133">
        <f t="shared" si="14"/>
        <v>339.53999999999996</v>
      </c>
      <c r="R297" s="90">
        <v>20.69</v>
      </c>
      <c r="S297" s="103">
        <f t="shared" si="12"/>
        <v>360.22999999999996</v>
      </c>
    </row>
    <row r="298" spans="1:19" ht="12" x14ac:dyDescent="0.25">
      <c r="A298" s="125" t="s">
        <v>1679</v>
      </c>
      <c r="B298" s="114" t="s">
        <v>1680</v>
      </c>
      <c r="C298" s="128">
        <v>44197</v>
      </c>
      <c r="D298" s="122">
        <v>162</v>
      </c>
      <c r="E298" s="129">
        <v>5.92</v>
      </c>
      <c r="F298" s="90">
        <v>95.01</v>
      </c>
      <c r="G298" s="90">
        <v>46.74</v>
      </c>
      <c r="H298" s="130">
        <v>1.66</v>
      </c>
      <c r="I298" s="129">
        <v>0</v>
      </c>
      <c r="J298" s="90">
        <v>-3.2376</v>
      </c>
      <c r="K298" s="90">
        <v>0.72</v>
      </c>
      <c r="L298" s="90">
        <v>2.2000000000000002</v>
      </c>
      <c r="M298" s="130">
        <v>-0.76</v>
      </c>
      <c r="N298" s="129">
        <v>-0.41</v>
      </c>
      <c r="O298" s="118">
        <f t="shared" si="13"/>
        <v>147.84240000000003</v>
      </c>
      <c r="P298" s="90">
        <v>15.13</v>
      </c>
      <c r="Q298" s="133">
        <f t="shared" si="14"/>
        <v>162.97240000000002</v>
      </c>
      <c r="R298" s="90">
        <v>10.27</v>
      </c>
      <c r="S298" s="103">
        <f t="shared" si="12"/>
        <v>173.24240000000003</v>
      </c>
    </row>
    <row r="299" spans="1:19" ht="12" x14ac:dyDescent="0.25">
      <c r="A299" s="125" t="s">
        <v>626</v>
      </c>
      <c r="B299" s="114" t="s">
        <v>627</v>
      </c>
      <c r="C299" s="128">
        <v>44197</v>
      </c>
      <c r="D299" s="122">
        <v>200</v>
      </c>
      <c r="E299" s="129">
        <v>7.31</v>
      </c>
      <c r="F299" s="90">
        <v>159.66</v>
      </c>
      <c r="G299" s="90">
        <v>58.39</v>
      </c>
      <c r="H299" s="130">
        <v>1.87</v>
      </c>
      <c r="I299" s="129">
        <v>0</v>
      </c>
      <c r="J299" s="90">
        <v>0</v>
      </c>
      <c r="K299" s="90">
        <v>0</v>
      </c>
      <c r="L299" s="90">
        <v>3.4</v>
      </c>
      <c r="M299" s="130">
        <v>-0.66</v>
      </c>
      <c r="N299" s="129">
        <v>-0.52</v>
      </c>
      <c r="O299" s="118">
        <f t="shared" si="13"/>
        <v>229.45000000000002</v>
      </c>
      <c r="P299" s="90">
        <v>13.22</v>
      </c>
      <c r="Q299" s="133">
        <f t="shared" si="14"/>
        <v>242.67000000000002</v>
      </c>
      <c r="R299" s="90">
        <v>15.48</v>
      </c>
      <c r="S299" s="103">
        <f t="shared" si="12"/>
        <v>258.15000000000003</v>
      </c>
    </row>
    <row r="300" spans="1:19" ht="12" x14ac:dyDescent="0.25">
      <c r="A300" s="125" t="s">
        <v>630</v>
      </c>
      <c r="B300" s="114" t="s">
        <v>631</v>
      </c>
      <c r="C300" s="128">
        <v>44197</v>
      </c>
      <c r="D300" s="122">
        <v>160</v>
      </c>
      <c r="E300" s="129">
        <v>7.79</v>
      </c>
      <c r="F300" s="90">
        <v>129.97999999999999</v>
      </c>
      <c r="G300" s="90">
        <v>54.16</v>
      </c>
      <c r="H300" s="130">
        <v>2.44</v>
      </c>
      <c r="I300" s="129">
        <v>0</v>
      </c>
      <c r="J300" s="90">
        <v>0</v>
      </c>
      <c r="K300" s="90">
        <v>1.1399999999999999</v>
      </c>
      <c r="L300" s="90">
        <v>2.92</v>
      </c>
      <c r="M300" s="130">
        <v>-1.21</v>
      </c>
      <c r="N300" s="129">
        <v>-0.64</v>
      </c>
      <c r="O300" s="118">
        <f t="shared" si="13"/>
        <v>196.57999999999996</v>
      </c>
      <c r="P300" s="90">
        <v>24.1</v>
      </c>
      <c r="Q300" s="133">
        <f t="shared" si="14"/>
        <v>220.67999999999995</v>
      </c>
      <c r="R300" s="90">
        <v>17.68</v>
      </c>
      <c r="S300" s="103">
        <f t="shared" si="12"/>
        <v>238.35999999999996</v>
      </c>
    </row>
    <row r="301" spans="1:19" ht="12" x14ac:dyDescent="0.25">
      <c r="A301" s="125" t="s">
        <v>632</v>
      </c>
      <c r="B301" s="114" t="s">
        <v>633</v>
      </c>
      <c r="C301" s="128">
        <v>44197</v>
      </c>
      <c r="D301" s="122">
        <v>143</v>
      </c>
      <c r="E301" s="129">
        <v>5.57</v>
      </c>
      <c r="F301" s="90">
        <v>192.85</v>
      </c>
      <c r="G301" s="90">
        <v>60.13</v>
      </c>
      <c r="H301" s="130">
        <v>1.86</v>
      </c>
      <c r="I301" s="129">
        <v>0</v>
      </c>
      <c r="J301" s="90">
        <v>0</v>
      </c>
      <c r="K301" s="90">
        <v>0.67</v>
      </c>
      <c r="L301" s="90">
        <v>3.91</v>
      </c>
      <c r="M301" s="130">
        <v>-1.02</v>
      </c>
      <c r="N301" s="129">
        <v>-0.57999999999999996</v>
      </c>
      <c r="O301" s="118">
        <f t="shared" si="13"/>
        <v>263.3900000000001</v>
      </c>
      <c r="P301" s="90">
        <v>20.3</v>
      </c>
      <c r="Q301" s="133">
        <f t="shared" si="14"/>
        <v>283.69000000000011</v>
      </c>
      <c r="R301" s="90">
        <v>16.899999999999999</v>
      </c>
      <c r="S301" s="103">
        <f t="shared" si="12"/>
        <v>300.59000000000009</v>
      </c>
    </row>
    <row r="302" spans="1:19" ht="12" x14ac:dyDescent="0.25">
      <c r="A302" s="125" t="s">
        <v>634</v>
      </c>
      <c r="B302" s="114" t="s">
        <v>635</v>
      </c>
      <c r="C302" s="128">
        <v>44197</v>
      </c>
      <c r="D302" s="122">
        <v>280</v>
      </c>
      <c r="E302" s="129">
        <v>5.51</v>
      </c>
      <c r="F302" s="90">
        <v>201.85</v>
      </c>
      <c r="G302" s="90">
        <v>59.38</v>
      </c>
      <c r="H302" s="130">
        <v>0.91</v>
      </c>
      <c r="I302" s="129">
        <v>0</v>
      </c>
      <c r="J302" s="90">
        <v>0</v>
      </c>
      <c r="K302" s="90">
        <v>0.08</v>
      </c>
      <c r="L302" s="90">
        <v>4.01</v>
      </c>
      <c r="M302" s="130">
        <v>-1.73</v>
      </c>
      <c r="N302" s="129">
        <v>-0.65</v>
      </c>
      <c r="O302" s="118">
        <f t="shared" si="13"/>
        <v>269.36</v>
      </c>
      <c r="P302" s="90">
        <v>34.69</v>
      </c>
      <c r="Q302" s="133">
        <f t="shared" si="14"/>
        <v>304.05</v>
      </c>
      <c r="R302" s="90">
        <v>20.03</v>
      </c>
      <c r="S302" s="103">
        <f t="shared" si="12"/>
        <v>324.08000000000004</v>
      </c>
    </row>
    <row r="303" spans="1:19" ht="12" x14ac:dyDescent="0.25">
      <c r="A303" s="125" t="s">
        <v>636</v>
      </c>
      <c r="B303" s="114" t="s">
        <v>637</v>
      </c>
      <c r="C303" s="128">
        <v>44197</v>
      </c>
      <c r="D303" s="122">
        <v>287</v>
      </c>
      <c r="E303" s="129">
        <v>7.19</v>
      </c>
      <c r="F303" s="90">
        <v>115.14</v>
      </c>
      <c r="G303" s="90">
        <v>49.54</v>
      </c>
      <c r="H303" s="130">
        <v>2.75</v>
      </c>
      <c r="I303" s="129">
        <v>0</v>
      </c>
      <c r="J303" s="90">
        <v>0</v>
      </c>
      <c r="K303" s="90">
        <v>0.25</v>
      </c>
      <c r="L303" s="90">
        <v>2.62</v>
      </c>
      <c r="M303" s="130">
        <v>-1.02</v>
      </c>
      <c r="N303" s="129">
        <v>-0.51</v>
      </c>
      <c r="O303" s="118">
        <f t="shared" si="13"/>
        <v>175.96</v>
      </c>
      <c r="P303" s="90">
        <v>20.71</v>
      </c>
      <c r="Q303" s="133">
        <f t="shared" si="14"/>
        <v>196.67000000000002</v>
      </c>
      <c r="R303" s="90">
        <v>16.920000000000002</v>
      </c>
      <c r="S303" s="103">
        <f t="shared" si="12"/>
        <v>213.59000000000003</v>
      </c>
    </row>
    <row r="304" spans="1:19" ht="12" x14ac:dyDescent="0.25">
      <c r="A304" s="125" t="s">
        <v>638</v>
      </c>
      <c r="B304" s="114" t="s">
        <v>639</v>
      </c>
      <c r="C304" s="128">
        <v>44197</v>
      </c>
      <c r="D304" s="122">
        <v>320</v>
      </c>
      <c r="E304" s="129">
        <v>7.04</v>
      </c>
      <c r="F304" s="90">
        <v>209.45</v>
      </c>
      <c r="G304" s="90">
        <v>66.819999999999993</v>
      </c>
      <c r="H304" s="130">
        <v>2.2799999999999998</v>
      </c>
      <c r="I304" s="129">
        <v>0</v>
      </c>
      <c r="J304" s="90">
        <v>0</v>
      </c>
      <c r="K304" s="90">
        <v>0</v>
      </c>
      <c r="L304" s="90">
        <v>4.2699999999999996</v>
      </c>
      <c r="M304" s="130">
        <v>-2.95</v>
      </c>
      <c r="N304" s="129">
        <v>-0.86</v>
      </c>
      <c r="O304" s="118">
        <f t="shared" si="13"/>
        <v>286.0499999999999</v>
      </c>
      <c r="P304" s="90">
        <v>59</v>
      </c>
      <c r="Q304" s="133">
        <f t="shared" si="14"/>
        <v>345.0499999999999</v>
      </c>
      <c r="R304" s="90">
        <v>27.17</v>
      </c>
      <c r="S304" s="103">
        <f t="shared" si="12"/>
        <v>372.21999999999991</v>
      </c>
    </row>
    <row r="305" spans="1:19" ht="12" x14ac:dyDescent="0.25">
      <c r="A305" s="125" t="s">
        <v>640</v>
      </c>
      <c r="B305" s="114" t="s">
        <v>641</v>
      </c>
      <c r="C305" s="128">
        <v>44197</v>
      </c>
      <c r="D305" s="122">
        <v>30</v>
      </c>
      <c r="E305" s="129">
        <v>19.09</v>
      </c>
      <c r="F305" s="90">
        <v>84.61</v>
      </c>
      <c r="G305" s="90">
        <v>53.17</v>
      </c>
      <c r="H305" s="130">
        <v>4.17</v>
      </c>
      <c r="I305" s="129">
        <v>0</v>
      </c>
      <c r="J305" s="90">
        <v>0</v>
      </c>
      <c r="K305" s="90">
        <v>0</v>
      </c>
      <c r="L305" s="90">
        <v>2.41</v>
      </c>
      <c r="M305" s="130">
        <v>-0.56000000000000005</v>
      </c>
      <c r="N305" s="129">
        <v>-0.55000000000000004</v>
      </c>
      <c r="O305" s="118">
        <f t="shared" si="13"/>
        <v>162.33999999999997</v>
      </c>
      <c r="P305" s="90">
        <v>11.24</v>
      </c>
      <c r="Q305" s="133">
        <f t="shared" si="14"/>
        <v>173.57999999999998</v>
      </c>
      <c r="R305" s="90">
        <v>8.01</v>
      </c>
      <c r="S305" s="103">
        <f t="shared" si="12"/>
        <v>181.58999999999997</v>
      </c>
    </row>
    <row r="306" spans="1:19" ht="12" x14ac:dyDescent="0.25">
      <c r="A306" s="125" t="s">
        <v>642</v>
      </c>
      <c r="B306" s="114" t="s">
        <v>643</v>
      </c>
      <c r="C306" s="128">
        <v>44197</v>
      </c>
      <c r="D306" s="122">
        <v>436</v>
      </c>
      <c r="E306" s="129">
        <v>24.74</v>
      </c>
      <c r="F306" s="90">
        <v>214.99</v>
      </c>
      <c r="G306" s="90">
        <v>67.55</v>
      </c>
      <c r="H306" s="130">
        <v>0.88</v>
      </c>
      <c r="I306" s="129">
        <v>0</v>
      </c>
      <c r="J306" s="90">
        <v>0</v>
      </c>
      <c r="K306" s="90">
        <v>0</v>
      </c>
      <c r="L306" s="90">
        <v>4.6100000000000003</v>
      </c>
      <c r="M306" s="130">
        <v>-2.2400000000000002</v>
      </c>
      <c r="N306" s="129">
        <v>-0.86</v>
      </c>
      <c r="O306" s="118">
        <f t="shared" si="13"/>
        <v>309.67</v>
      </c>
      <c r="P306" s="90">
        <v>44.71</v>
      </c>
      <c r="Q306" s="133">
        <f t="shared" si="14"/>
        <v>354.38</v>
      </c>
      <c r="R306" s="90">
        <v>24.91</v>
      </c>
      <c r="S306" s="103">
        <f t="shared" si="12"/>
        <v>379.29</v>
      </c>
    </row>
    <row r="307" spans="1:19" ht="12" x14ac:dyDescent="0.25">
      <c r="A307" s="125" t="s">
        <v>644</v>
      </c>
      <c r="B307" s="114" t="s">
        <v>645</v>
      </c>
      <c r="C307" s="128">
        <v>44197</v>
      </c>
      <c r="D307" s="122">
        <v>84</v>
      </c>
      <c r="E307" s="129">
        <v>18.510000000000002</v>
      </c>
      <c r="F307" s="90">
        <v>106.15</v>
      </c>
      <c r="G307" s="90">
        <v>60.82</v>
      </c>
      <c r="H307" s="130">
        <v>8.0299999999999994</v>
      </c>
      <c r="I307" s="129">
        <v>0</v>
      </c>
      <c r="J307" s="90">
        <v>0</v>
      </c>
      <c r="K307" s="90">
        <v>0.17</v>
      </c>
      <c r="L307" s="90">
        <v>2.89</v>
      </c>
      <c r="M307" s="130">
        <v>-2.46</v>
      </c>
      <c r="N307" s="129">
        <v>-0.86</v>
      </c>
      <c r="O307" s="118">
        <f t="shared" si="13"/>
        <v>193.24999999999997</v>
      </c>
      <c r="P307" s="90">
        <v>49.28</v>
      </c>
      <c r="Q307" s="133">
        <f t="shared" si="14"/>
        <v>242.52999999999997</v>
      </c>
      <c r="R307" s="90">
        <v>18.02</v>
      </c>
      <c r="S307" s="103">
        <f t="shared" si="12"/>
        <v>260.54999999999995</v>
      </c>
    </row>
    <row r="308" spans="1:19" ht="12" x14ac:dyDescent="0.25">
      <c r="A308" s="125" t="s">
        <v>646</v>
      </c>
      <c r="B308" s="114" t="s">
        <v>647</v>
      </c>
      <c r="C308" s="128">
        <v>44197</v>
      </c>
      <c r="D308" s="122">
        <v>60</v>
      </c>
      <c r="E308" s="129">
        <v>18.98</v>
      </c>
      <c r="F308" s="90">
        <v>87.15</v>
      </c>
      <c r="G308" s="90">
        <v>56.09</v>
      </c>
      <c r="H308" s="130">
        <v>4.32</v>
      </c>
      <c r="I308" s="129">
        <v>0</v>
      </c>
      <c r="J308" s="90">
        <v>0</v>
      </c>
      <c r="K308" s="90">
        <v>0.43</v>
      </c>
      <c r="L308" s="90">
        <v>2.5</v>
      </c>
      <c r="M308" s="130">
        <v>-1.87</v>
      </c>
      <c r="N308" s="129">
        <v>-0.48</v>
      </c>
      <c r="O308" s="118">
        <f t="shared" si="13"/>
        <v>167.12000000000003</v>
      </c>
      <c r="P308" s="90">
        <v>37.32</v>
      </c>
      <c r="Q308" s="133">
        <f t="shared" si="14"/>
        <v>204.44000000000003</v>
      </c>
      <c r="R308" s="90">
        <v>11.54</v>
      </c>
      <c r="S308" s="103">
        <f t="shared" si="12"/>
        <v>215.98000000000002</v>
      </c>
    </row>
    <row r="309" spans="1:19" ht="12" x14ac:dyDescent="0.25">
      <c r="A309" s="125" t="s">
        <v>648</v>
      </c>
      <c r="B309" s="114" t="s">
        <v>649</v>
      </c>
      <c r="C309" s="128">
        <v>44197</v>
      </c>
      <c r="D309" s="122">
        <v>121</v>
      </c>
      <c r="E309" s="129">
        <v>8.7899999999999991</v>
      </c>
      <c r="F309" s="90">
        <v>187.56</v>
      </c>
      <c r="G309" s="90">
        <v>60.24</v>
      </c>
      <c r="H309" s="130">
        <v>0.95</v>
      </c>
      <c r="I309" s="129">
        <v>0</v>
      </c>
      <c r="J309" s="90">
        <v>0</v>
      </c>
      <c r="K309" s="90">
        <v>0.48</v>
      </c>
      <c r="L309" s="90">
        <v>3.86</v>
      </c>
      <c r="M309" s="130">
        <v>-1.1000000000000001</v>
      </c>
      <c r="N309" s="129">
        <v>-0.67</v>
      </c>
      <c r="O309" s="118">
        <f t="shared" si="13"/>
        <v>260.10999999999996</v>
      </c>
      <c r="P309" s="90">
        <v>22.09</v>
      </c>
      <c r="Q309" s="133">
        <f t="shared" si="14"/>
        <v>282.19999999999993</v>
      </c>
      <c r="R309" s="90">
        <v>21.68</v>
      </c>
      <c r="S309" s="103">
        <f t="shared" si="12"/>
        <v>303.87999999999994</v>
      </c>
    </row>
    <row r="310" spans="1:19" ht="12" x14ac:dyDescent="0.25">
      <c r="A310" s="125" t="s">
        <v>654</v>
      </c>
      <c r="B310" s="114" t="s">
        <v>655</v>
      </c>
      <c r="C310" s="128">
        <v>44197</v>
      </c>
      <c r="D310" s="122">
        <v>230</v>
      </c>
      <c r="E310" s="129">
        <v>8.24</v>
      </c>
      <c r="F310" s="90">
        <v>157.78</v>
      </c>
      <c r="G310" s="90">
        <v>55.63</v>
      </c>
      <c r="H310" s="130">
        <v>1.38</v>
      </c>
      <c r="I310" s="129">
        <v>0</v>
      </c>
      <c r="J310" s="90">
        <v>0</v>
      </c>
      <c r="K310" s="90">
        <v>1.32</v>
      </c>
      <c r="L310" s="90">
        <v>3.36</v>
      </c>
      <c r="M310" s="130">
        <v>-1.52</v>
      </c>
      <c r="N310" s="129">
        <v>-0.48</v>
      </c>
      <c r="O310" s="118">
        <f t="shared" si="13"/>
        <v>225.71</v>
      </c>
      <c r="P310" s="90">
        <v>30.32</v>
      </c>
      <c r="Q310" s="133">
        <f t="shared" si="14"/>
        <v>256.03000000000003</v>
      </c>
      <c r="R310" s="90">
        <v>16.8</v>
      </c>
      <c r="S310" s="103">
        <f t="shared" si="12"/>
        <v>272.83000000000004</v>
      </c>
    </row>
    <row r="311" spans="1:19" ht="12" x14ac:dyDescent="0.25">
      <c r="A311" s="125" t="s">
        <v>656</v>
      </c>
      <c r="B311" s="114" t="s">
        <v>657</v>
      </c>
      <c r="C311" s="128">
        <v>44197</v>
      </c>
      <c r="D311" s="122">
        <v>200</v>
      </c>
      <c r="E311" s="129">
        <v>10.35</v>
      </c>
      <c r="F311" s="90">
        <v>165.22</v>
      </c>
      <c r="G311" s="90">
        <v>58.48</v>
      </c>
      <c r="H311" s="130">
        <v>1.87</v>
      </c>
      <c r="I311" s="129">
        <v>0</v>
      </c>
      <c r="J311" s="90">
        <v>0</v>
      </c>
      <c r="K311" s="90">
        <v>0</v>
      </c>
      <c r="L311" s="90">
        <v>3.53</v>
      </c>
      <c r="M311" s="130">
        <v>-0.87</v>
      </c>
      <c r="N311" s="129">
        <v>-0.57999999999999996</v>
      </c>
      <c r="O311" s="118">
        <f t="shared" si="13"/>
        <v>237.99999999999997</v>
      </c>
      <c r="P311" s="90">
        <v>17.34</v>
      </c>
      <c r="Q311" s="133">
        <f t="shared" si="14"/>
        <v>255.33999999999997</v>
      </c>
      <c r="R311" s="90">
        <v>16.87</v>
      </c>
      <c r="S311" s="103">
        <f t="shared" si="12"/>
        <v>272.20999999999998</v>
      </c>
    </row>
    <row r="312" spans="1:19" ht="12" x14ac:dyDescent="0.25">
      <c r="A312" s="125" t="s">
        <v>662</v>
      </c>
      <c r="B312" s="114" t="s">
        <v>663</v>
      </c>
      <c r="C312" s="128">
        <v>44197</v>
      </c>
      <c r="D312" s="122">
        <v>160</v>
      </c>
      <c r="E312" s="129">
        <v>7</v>
      </c>
      <c r="F312" s="90">
        <v>148.85</v>
      </c>
      <c r="G312" s="90">
        <v>60.76</v>
      </c>
      <c r="H312" s="130">
        <v>0.86</v>
      </c>
      <c r="I312" s="129">
        <v>0</v>
      </c>
      <c r="J312" s="90">
        <v>0</v>
      </c>
      <c r="K312" s="90">
        <v>0</v>
      </c>
      <c r="L312" s="90">
        <v>3.25</v>
      </c>
      <c r="M312" s="130">
        <v>-1.72</v>
      </c>
      <c r="N312" s="129">
        <v>-0.69</v>
      </c>
      <c r="O312" s="118">
        <f t="shared" si="13"/>
        <v>218.31</v>
      </c>
      <c r="P312" s="90">
        <v>34.44</v>
      </c>
      <c r="Q312" s="133">
        <f t="shared" si="14"/>
        <v>252.75</v>
      </c>
      <c r="R312" s="90">
        <v>17.98</v>
      </c>
      <c r="S312" s="103">
        <f t="shared" si="12"/>
        <v>270.73</v>
      </c>
    </row>
    <row r="313" spans="1:19" ht="12" x14ac:dyDescent="0.25">
      <c r="A313" s="125" t="s">
        <v>664</v>
      </c>
      <c r="B313" s="114" t="s">
        <v>665</v>
      </c>
      <c r="C313" s="128">
        <v>44197</v>
      </c>
      <c r="D313" s="122">
        <v>566</v>
      </c>
      <c r="E313" s="129">
        <v>34.380000000000003</v>
      </c>
      <c r="F313" s="90">
        <v>135.38999999999999</v>
      </c>
      <c r="G313" s="90">
        <v>63.23</v>
      </c>
      <c r="H313" s="130">
        <v>5.22</v>
      </c>
      <c r="I313" s="129">
        <v>0</v>
      </c>
      <c r="J313" s="90">
        <v>0</v>
      </c>
      <c r="K313" s="90">
        <v>0.42</v>
      </c>
      <c r="L313" s="90">
        <v>3.57</v>
      </c>
      <c r="M313" s="130">
        <v>-0.91</v>
      </c>
      <c r="N313" s="129">
        <v>-0.74</v>
      </c>
      <c r="O313" s="118">
        <f t="shared" si="13"/>
        <v>240.55999999999995</v>
      </c>
      <c r="P313" s="90">
        <v>18.149999999999999</v>
      </c>
      <c r="Q313" s="133">
        <f t="shared" si="14"/>
        <v>258.70999999999992</v>
      </c>
      <c r="R313" s="90">
        <v>16.21</v>
      </c>
      <c r="S313" s="103">
        <f t="shared" si="12"/>
        <v>274.9199999999999</v>
      </c>
    </row>
    <row r="314" spans="1:19" ht="12" x14ac:dyDescent="0.25">
      <c r="A314" s="125" t="s">
        <v>666</v>
      </c>
      <c r="B314" s="114" t="s">
        <v>667</v>
      </c>
      <c r="C314" s="128">
        <v>44197</v>
      </c>
      <c r="D314" s="122">
        <v>100</v>
      </c>
      <c r="E314" s="129">
        <v>6.93</v>
      </c>
      <c r="F314" s="90">
        <v>175.81</v>
      </c>
      <c r="G314" s="90">
        <v>55.97</v>
      </c>
      <c r="H314" s="130">
        <v>2.21</v>
      </c>
      <c r="I314" s="129">
        <v>0</v>
      </c>
      <c r="J314" s="90">
        <v>0</v>
      </c>
      <c r="K314" s="90">
        <v>0.03</v>
      </c>
      <c r="L314" s="90">
        <v>3.6</v>
      </c>
      <c r="M314" s="130">
        <v>-4.0599999999999996</v>
      </c>
      <c r="N314" s="129">
        <v>-0.56000000000000005</v>
      </c>
      <c r="O314" s="118">
        <f t="shared" si="13"/>
        <v>239.93</v>
      </c>
      <c r="P314" s="90">
        <v>81.2</v>
      </c>
      <c r="Q314" s="133">
        <f t="shared" si="14"/>
        <v>321.13</v>
      </c>
      <c r="R314" s="90">
        <v>16.28</v>
      </c>
      <c r="S314" s="103">
        <f t="shared" si="12"/>
        <v>337.40999999999997</v>
      </c>
    </row>
    <row r="315" spans="1:19" ht="12" x14ac:dyDescent="0.25">
      <c r="A315" s="125" t="s">
        <v>1395</v>
      </c>
      <c r="B315" s="114" t="s">
        <v>1396</v>
      </c>
      <c r="C315" s="128">
        <v>44197</v>
      </c>
      <c r="D315" s="122">
        <v>314</v>
      </c>
      <c r="E315" s="129">
        <v>17.57</v>
      </c>
      <c r="F315" s="90">
        <v>208.96</v>
      </c>
      <c r="G315" s="90">
        <v>68.64</v>
      </c>
      <c r="H315" s="130">
        <v>1.1200000000000001</v>
      </c>
      <c r="I315" s="129">
        <v>0</v>
      </c>
      <c r="J315" s="90">
        <v>0</v>
      </c>
      <c r="K315" s="90">
        <v>0.63</v>
      </c>
      <c r="L315" s="90">
        <v>4.4400000000000004</v>
      </c>
      <c r="M315" s="130">
        <v>-2.29</v>
      </c>
      <c r="N315" s="129">
        <v>-0.77</v>
      </c>
      <c r="O315" s="118">
        <f t="shared" si="13"/>
        <v>298.3</v>
      </c>
      <c r="P315" s="90">
        <v>45.75</v>
      </c>
      <c r="Q315" s="133">
        <f t="shared" si="14"/>
        <v>344.05</v>
      </c>
      <c r="R315" s="90">
        <v>22.25</v>
      </c>
      <c r="S315" s="103">
        <f t="shared" si="12"/>
        <v>366.3</v>
      </c>
    </row>
    <row r="316" spans="1:19" ht="12" x14ac:dyDescent="0.25">
      <c r="A316" s="125" t="s">
        <v>670</v>
      </c>
      <c r="B316" s="114" t="s">
        <v>671</v>
      </c>
      <c r="C316" s="128">
        <v>44197</v>
      </c>
      <c r="D316" s="122">
        <v>120</v>
      </c>
      <c r="E316" s="129">
        <v>6.67</v>
      </c>
      <c r="F316" s="90">
        <v>96.02</v>
      </c>
      <c r="G316" s="90">
        <v>48.61</v>
      </c>
      <c r="H316" s="130">
        <v>4.67</v>
      </c>
      <c r="I316" s="129">
        <v>0</v>
      </c>
      <c r="J316" s="90">
        <v>0</v>
      </c>
      <c r="K316" s="90">
        <v>1.65</v>
      </c>
      <c r="L316" s="90">
        <v>2.36</v>
      </c>
      <c r="M316" s="130">
        <v>-0.88</v>
      </c>
      <c r="N316" s="129">
        <v>-0.43</v>
      </c>
      <c r="O316" s="118">
        <f t="shared" si="13"/>
        <v>158.67000000000002</v>
      </c>
      <c r="P316" s="90">
        <v>17.68</v>
      </c>
      <c r="Q316" s="133">
        <f t="shared" si="14"/>
        <v>176.35000000000002</v>
      </c>
      <c r="R316" s="90">
        <v>11.13</v>
      </c>
      <c r="S316" s="103">
        <f t="shared" si="12"/>
        <v>187.48000000000002</v>
      </c>
    </row>
    <row r="317" spans="1:19" ht="12" x14ac:dyDescent="0.25">
      <c r="A317" s="125" t="s">
        <v>1721</v>
      </c>
      <c r="B317" s="114" t="s">
        <v>673</v>
      </c>
      <c r="C317" s="128">
        <v>44197</v>
      </c>
      <c r="D317" s="122">
        <v>191</v>
      </c>
      <c r="E317" s="129">
        <v>6.29</v>
      </c>
      <c r="F317" s="90">
        <v>203.01</v>
      </c>
      <c r="G317" s="90">
        <v>60.62</v>
      </c>
      <c r="H317" s="130">
        <v>1.87</v>
      </c>
      <c r="I317" s="129">
        <v>0</v>
      </c>
      <c r="J317" s="90">
        <v>0</v>
      </c>
      <c r="K317" s="90">
        <v>0.57999999999999996</v>
      </c>
      <c r="L317" s="90">
        <v>4.08</v>
      </c>
      <c r="M317" s="130">
        <v>-1.19</v>
      </c>
      <c r="N317" s="129">
        <v>-0.54</v>
      </c>
      <c r="O317" s="118">
        <f t="shared" si="13"/>
        <v>274.71999999999991</v>
      </c>
      <c r="P317" s="90">
        <v>23.84</v>
      </c>
      <c r="Q317" s="133">
        <f t="shared" si="14"/>
        <v>298.55999999999989</v>
      </c>
      <c r="R317" s="90">
        <v>11.64</v>
      </c>
      <c r="S317" s="103">
        <f t="shared" si="12"/>
        <v>310.19999999999987</v>
      </c>
    </row>
    <row r="318" spans="1:19" ht="12" x14ac:dyDescent="0.25">
      <c r="A318" s="125" t="s">
        <v>674</v>
      </c>
      <c r="B318" s="114" t="s">
        <v>675</v>
      </c>
      <c r="C318" s="128">
        <v>44197</v>
      </c>
      <c r="D318" s="122">
        <v>122</v>
      </c>
      <c r="E318" s="129">
        <v>7.45</v>
      </c>
      <c r="F318" s="90">
        <v>161.47</v>
      </c>
      <c r="G318" s="90">
        <v>57.74</v>
      </c>
      <c r="H318" s="130">
        <v>1.4</v>
      </c>
      <c r="I318" s="129">
        <v>0</v>
      </c>
      <c r="J318" s="90">
        <v>0</v>
      </c>
      <c r="K318" s="90">
        <v>0.06</v>
      </c>
      <c r="L318" s="90">
        <v>3.41</v>
      </c>
      <c r="M318" s="130">
        <v>-1.03</v>
      </c>
      <c r="N318" s="129">
        <v>-0.57999999999999996</v>
      </c>
      <c r="O318" s="118">
        <f t="shared" si="13"/>
        <v>229.92</v>
      </c>
      <c r="P318" s="90">
        <v>20.5</v>
      </c>
      <c r="Q318" s="133">
        <f t="shared" si="14"/>
        <v>250.42</v>
      </c>
      <c r="R318" s="90">
        <v>17.14</v>
      </c>
      <c r="S318" s="103">
        <f t="shared" si="12"/>
        <v>267.56</v>
      </c>
    </row>
    <row r="319" spans="1:19" ht="12" x14ac:dyDescent="0.25">
      <c r="A319" s="125" t="s">
        <v>676</v>
      </c>
      <c r="B319" s="114" t="s">
        <v>677</v>
      </c>
      <c r="C319" s="128">
        <v>44197</v>
      </c>
      <c r="D319" s="122">
        <v>82</v>
      </c>
      <c r="E319" s="129">
        <v>9.4600000000000009</v>
      </c>
      <c r="F319" s="90">
        <v>99.35</v>
      </c>
      <c r="G319" s="90">
        <v>58.38</v>
      </c>
      <c r="H319" s="130">
        <v>2.4</v>
      </c>
      <c r="I319" s="129">
        <v>0</v>
      </c>
      <c r="J319" s="90">
        <v>0</v>
      </c>
      <c r="K319" s="90">
        <v>0.11</v>
      </c>
      <c r="L319" s="90">
        <v>2.54</v>
      </c>
      <c r="M319" s="130">
        <v>-0.59</v>
      </c>
      <c r="N319" s="129">
        <v>-0.49</v>
      </c>
      <c r="O319" s="118">
        <f t="shared" si="13"/>
        <v>171.16</v>
      </c>
      <c r="P319" s="90">
        <v>11.79</v>
      </c>
      <c r="Q319" s="133">
        <f t="shared" si="14"/>
        <v>182.95</v>
      </c>
      <c r="R319" s="90">
        <v>14.47</v>
      </c>
      <c r="S319" s="103">
        <f t="shared" si="12"/>
        <v>197.42</v>
      </c>
    </row>
    <row r="320" spans="1:19" ht="12" x14ac:dyDescent="0.25">
      <c r="A320" s="125" t="s">
        <v>678</v>
      </c>
      <c r="B320" s="114" t="s">
        <v>679</v>
      </c>
      <c r="C320" s="128">
        <v>44197</v>
      </c>
      <c r="D320" s="122">
        <v>242</v>
      </c>
      <c r="E320" s="129">
        <v>20.81</v>
      </c>
      <c r="F320" s="90">
        <v>107.17</v>
      </c>
      <c r="G320" s="90">
        <v>57.03</v>
      </c>
      <c r="H320" s="130">
        <v>2.23</v>
      </c>
      <c r="I320" s="129">
        <v>0</v>
      </c>
      <c r="J320" s="90">
        <v>0</v>
      </c>
      <c r="K320" s="90">
        <v>0.42</v>
      </c>
      <c r="L320" s="90">
        <v>2.8</v>
      </c>
      <c r="M320" s="130">
        <v>-1.95</v>
      </c>
      <c r="N320" s="129">
        <v>-0.72</v>
      </c>
      <c r="O320" s="118">
        <f t="shared" si="13"/>
        <v>187.79</v>
      </c>
      <c r="P320" s="90">
        <v>38.909999999999997</v>
      </c>
      <c r="Q320" s="133">
        <f t="shared" si="14"/>
        <v>226.7</v>
      </c>
      <c r="R320" s="90">
        <v>10.67</v>
      </c>
      <c r="S320" s="103">
        <f t="shared" si="12"/>
        <v>237.36999999999998</v>
      </c>
    </row>
    <row r="321" spans="1:19" ht="12" x14ac:dyDescent="0.25">
      <c r="A321" s="125" t="s">
        <v>680</v>
      </c>
      <c r="B321" s="114" t="s">
        <v>681</v>
      </c>
      <c r="C321" s="128">
        <v>44197</v>
      </c>
      <c r="D321" s="122">
        <v>252</v>
      </c>
      <c r="E321" s="129">
        <v>20.059999999999999</v>
      </c>
      <c r="F321" s="90">
        <v>136.91999999999999</v>
      </c>
      <c r="G321" s="90">
        <v>59.22</v>
      </c>
      <c r="H321" s="130">
        <v>0.93</v>
      </c>
      <c r="I321" s="129">
        <v>0</v>
      </c>
      <c r="J321" s="90">
        <v>0</v>
      </c>
      <c r="K321" s="90">
        <v>0</v>
      </c>
      <c r="L321" s="90">
        <v>3.25</v>
      </c>
      <c r="M321" s="130">
        <v>-1.29</v>
      </c>
      <c r="N321" s="129">
        <v>-0.77</v>
      </c>
      <c r="O321" s="118">
        <f t="shared" si="13"/>
        <v>218.32</v>
      </c>
      <c r="P321" s="90">
        <v>25.74</v>
      </c>
      <c r="Q321" s="133">
        <f t="shared" si="14"/>
        <v>244.06</v>
      </c>
      <c r="R321" s="90">
        <v>9.64</v>
      </c>
      <c r="S321" s="103">
        <f t="shared" si="12"/>
        <v>253.7</v>
      </c>
    </row>
    <row r="322" spans="1:19" ht="12" x14ac:dyDescent="0.25">
      <c r="A322" s="125" t="s">
        <v>682</v>
      </c>
      <c r="B322" s="114" t="s">
        <v>1455</v>
      </c>
      <c r="C322" s="128">
        <v>44197</v>
      </c>
      <c r="D322" s="122">
        <v>280</v>
      </c>
      <c r="E322" s="129">
        <v>8.49</v>
      </c>
      <c r="F322" s="90">
        <v>197.22</v>
      </c>
      <c r="G322" s="90">
        <v>58.19</v>
      </c>
      <c r="H322" s="130">
        <v>0.93</v>
      </c>
      <c r="I322" s="129">
        <v>0</v>
      </c>
      <c r="J322" s="90">
        <v>0</v>
      </c>
      <c r="K322" s="90">
        <v>1.7</v>
      </c>
      <c r="L322" s="90">
        <v>3.99</v>
      </c>
      <c r="M322" s="130">
        <v>-1.69</v>
      </c>
      <c r="N322" s="129">
        <v>-0.69</v>
      </c>
      <c r="O322" s="118">
        <f t="shared" si="13"/>
        <v>268.14</v>
      </c>
      <c r="P322" s="90">
        <v>33.869999999999997</v>
      </c>
      <c r="Q322" s="133">
        <f t="shared" si="14"/>
        <v>302.01</v>
      </c>
      <c r="R322" s="90">
        <v>17.87</v>
      </c>
      <c r="S322" s="103">
        <f t="shared" si="12"/>
        <v>319.88</v>
      </c>
    </row>
    <row r="323" spans="1:19" ht="12" x14ac:dyDescent="0.25">
      <c r="A323" s="125" t="s">
        <v>684</v>
      </c>
      <c r="B323" s="114" t="s">
        <v>685</v>
      </c>
      <c r="C323" s="128">
        <v>44197</v>
      </c>
      <c r="D323" s="122">
        <v>84</v>
      </c>
      <c r="E323" s="129">
        <v>13.04</v>
      </c>
      <c r="F323" s="90">
        <v>104.24</v>
      </c>
      <c r="G323" s="90">
        <v>59.73</v>
      </c>
      <c r="H323" s="130">
        <v>3.04</v>
      </c>
      <c r="I323" s="129">
        <v>0</v>
      </c>
      <c r="J323" s="90">
        <v>0</v>
      </c>
      <c r="K323" s="90">
        <v>0</v>
      </c>
      <c r="L323" s="90">
        <v>2.69</v>
      </c>
      <c r="M323" s="130">
        <v>-0.6</v>
      </c>
      <c r="N323" s="129">
        <v>-0.56000000000000005</v>
      </c>
      <c r="O323" s="118">
        <f t="shared" si="13"/>
        <v>181.57999999999998</v>
      </c>
      <c r="P323" s="90">
        <v>11.95</v>
      </c>
      <c r="Q323" s="133">
        <f t="shared" si="14"/>
        <v>193.52999999999997</v>
      </c>
      <c r="R323" s="90">
        <v>16.02</v>
      </c>
      <c r="S323" s="103">
        <f t="shared" si="12"/>
        <v>209.54999999999998</v>
      </c>
    </row>
    <row r="324" spans="1:19" ht="12" x14ac:dyDescent="0.25">
      <c r="A324" s="125" t="s">
        <v>688</v>
      </c>
      <c r="B324" s="114" t="s">
        <v>689</v>
      </c>
      <c r="C324" s="128">
        <v>44197</v>
      </c>
      <c r="D324" s="122">
        <v>148</v>
      </c>
      <c r="E324" s="129">
        <v>5.16</v>
      </c>
      <c r="F324" s="90">
        <v>217.21</v>
      </c>
      <c r="G324" s="90">
        <v>58.91</v>
      </c>
      <c r="H324" s="130">
        <v>0.53</v>
      </c>
      <c r="I324" s="129">
        <v>0</v>
      </c>
      <c r="J324" s="90">
        <v>0</v>
      </c>
      <c r="K324" s="90">
        <v>0</v>
      </c>
      <c r="L324" s="90">
        <v>4.22</v>
      </c>
      <c r="M324" s="130">
        <v>-0.55000000000000004</v>
      </c>
      <c r="N324" s="129">
        <v>-0.57999999999999996</v>
      </c>
      <c r="O324" s="118">
        <f t="shared" si="13"/>
        <v>284.89999999999998</v>
      </c>
      <c r="P324" s="90">
        <v>11</v>
      </c>
      <c r="Q324" s="133">
        <f t="shared" si="14"/>
        <v>295.89999999999998</v>
      </c>
      <c r="R324" s="90">
        <v>18.04</v>
      </c>
      <c r="S324" s="103">
        <f t="shared" si="12"/>
        <v>313.94</v>
      </c>
    </row>
    <row r="325" spans="1:19" ht="12" x14ac:dyDescent="0.25">
      <c r="A325" s="125" t="s">
        <v>690</v>
      </c>
      <c r="B325" s="114" t="s">
        <v>691</v>
      </c>
      <c r="C325" s="128">
        <v>44197</v>
      </c>
      <c r="D325" s="122">
        <v>58</v>
      </c>
      <c r="E325" s="129">
        <v>7.87</v>
      </c>
      <c r="F325" s="90">
        <v>127.82</v>
      </c>
      <c r="G325" s="90">
        <v>59.04</v>
      </c>
      <c r="H325" s="130">
        <v>0.73</v>
      </c>
      <c r="I325" s="129">
        <v>0</v>
      </c>
      <c r="J325" s="90">
        <v>0</v>
      </c>
      <c r="K325" s="90">
        <v>0.62</v>
      </c>
      <c r="L325" s="90">
        <v>2.93</v>
      </c>
      <c r="M325" s="130">
        <v>-1.01</v>
      </c>
      <c r="N325" s="129">
        <v>-0.65</v>
      </c>
      <c r="O325" s="118">
        <f t="shared" si="13"/>
        <v>197.35</v>
      </c>
      <c r="P325" s="90">
        <v>20.13</v>
      </c>
      <c r="Q325" s="133">
        <f t="shared" si="14"/>
        <v>217.48</v>
      </c>
      <c r="R325" s="90">
        <v>16.38</v>
      </c>
      <c r="S325" s="103">
        <f t="shared" si="12"/>
        <v>233.85999999999999</v>
      </c>
    </row>
    <row r="326" spans="1:19" ht="12" x14ac:dyDescent="0.25">
      <c r="A326" s="125" t="s">
        <v>692</v>
      </c>
      <c r="B326" s="114" t="s">
        <v>693</v>
      </c>
      <c r="C326" s="128">
        <v>44197</v>
      </c>
      <c r="D326" s="122">
        <v>60</v>
      </c>
      <c r="E326" s="129">
        <v>5.96</v>
      </c>
      <c r="F326" s="90">
        <v>176.42</v>
      </c>
      <c r="G326" s="90">
        <v>58.5</v>
      </c>
      <c r="H326" s="130">
        <v>0.4</v>
      </c>
      <c r="I326" s="129">
        <v>0</v>
      </c>
      <c r="J326" s="90">
        <v>0</v>
      </c>
      <c r="K326" s="90">
        <v>1.4</v>
      </c>
      <c r="L326" s="90">
        <v>3.63</v>
      </c>
      <c r="M326" s="130">
        <v>-1.04</v>
      </c>
      <c r="N326" s="129">
        <v>-0.73</v>
      </c>
      <c r="O326" s="118">
        <f t="shared" si="13"/>
        <v>244.54000000000002</v>
      </c>
      <c r="P326" s="90">
        <v>20.88</v>
      </c>
      <c r="Q326" s="133">
        <f t="shared" si="14"/>
        <v>265.42</v>
      </c>
      <c r="R326" s="90">
        <v>15.18</v>
      </c>
      <c r="S326" s="103">
        <f t="shared" si="12"/>
        <v>280.60000000000002</v>
      </c>
    </row>
    <row r="327" spans="1:19" ht="12" x14ac:dyDescent="0.25">
      <c r="A327" s="125" t="s">
        <v>694</v>
      </c>
      <c r="B327" s="114" t="s">
        <v>695</v>
      </c>
      <c r="C327" s="128">
        <v>44197</v>
      </c>
      <c r="D327" s="122">
        <v>295</v>
      </c>
      <c r="E327" s="129">
        <v>29.64</v>
      </c>
      <c r="F327" s="90">
        <v>153.88</v>
      </c>
      <c r="G327" s="90">
        <v>65.03</v>
      </c>
      <c r="H327" s="130">
        <v>1.76</v>
      </c>
      <c r="I327" s="129">
        <v>0</v>
      </c>
      <c r="J327" s="90">
        <v>0</v>
      </c>
      <c r="K327" s="90">
        <v>0</v>
      </c>
      <c r="L327" s="90">
        <v>3.74</v>
      </c>
      <c r="M327" s="130">
        <v>-5.18</v>
      </c>
      <c r="N327" s="129">
        <v>-0.99</v>
      </c>
      <c r="O327" s="118">
        <f t="shared" si="13"/>
        <v>247.87999999999997</v>
      </c>
      <c r="P327" s="90">
        <v>103.52</v>
      </c>
      <c r="Q327" s="133">
        <f t="shared" si="14"/>
        <v>351.4</v>
      </c>
      <c r="R327" s="90">
        <v>31.03</v>
      </c>
      <c r="S327" s="103">
        <f t="shared" si="12"/>
        <v>382.42999999999995</v>
      </c>
    </row>
    <row r="328" spans="1:19" ht="12" x14ac:dyDescent="0.25">
      <c r="A328" s="125" t="s">
        <v>1595</v>
      </c>
      <c r="B328" s="114" t="s">
        <v>1596</v>
      </c>
      <c r="C328" s="128">
        <v>44197</v>
      </c>
      <c r="D328" s="122">
        <v>77</v>
      </c>
      <c r="E328" s="129">
        <v>10.25</v>
      </c>
      <c r="F328" s="90">
        <v>150.83000000000001</v>
      </c>
      <c r="G328" s="90">
        <v>55.62</v>
      </c>
      <c r="H328" s="130">
        <v>3.55</v>
      </c>
      <c r="I328" s="129">
        <v>0</v>
      </c>
      <c r="J328" s="90">
        <v>-5.0468000000000002</v>
      </c>
      <c r="K328" s="90">
        <v>1.01</v>
      </c>
      <c r="L328" s="90">
        <v>3.23</v>
      </c>
      <c r="M328" s="130">
        <v>-1.51</v>
      </c>
      <c r="N328" s="129">
        <v>-0.59</v>
      </c>
      <c r="O328" s="118">
        <f t="shared" si="13"/>
        <v>217.34320000000002</v>
      </c>
      <c r="P328" s="90">
        <v>30.15</v>
      </c>
      <c r="Q328" s="133">
        <f t="shared" si="14"/>
        <v>247.49320000000003</v>
      </c>
      <c r="R328" s="90">
        <v>17.649999999999999</v>
      </c>
      <c r="S328" s="103">
        <f t="shared" si="12"/>
        <v>265.14320000000004</v>
      </c>
    </row>
    <row r="329" spans="1:19" ht="12" x14ac:dyDescent="0.25">
      <c r="A329" s="125" t="s">
        <v>1729</v>
      </c>
      <c r="B329" s="114" t="s">
        <v>1730</v>
      </c>
      <c r="C329" s="128">
        <v>44197</v>
      </c>
      <c r="D329" s="122">
        <v>146</v>
      </c>
      <c r="E329" s="129">
        <v>8.94</v>
      </c>
      <c r="F329" s="90">
        <v>161.11000000000001</v>
      </c>
      <c r="G329" s="90">
        <v>60.22</v>
      </c>
      <c r="H329" s="130">
        <v>1.47</v>
      </c>
      <c r="I329" s="129">
        <v>0</v>
      </c>
      <c r="J329" s="90">
        <v>0</v>
      </c>
      <c r="K329" s="90">
        <v>0.66</v>
      </c>
      <c r="L329" s="90">
        <v>3.48</v>
      </c>
      <c r="M329" s="130">
        <v>-1.1000000000000001</v>
      </c>
      <c r="N329" s="129">
        <v>-0.52</v>
      </c>
      <c r="O329" s="118">
        <f t="shared" si="13"/>
        <v>234.26</v>
      </c>
      <c r="P329" s="90">
        <v>22.05</v>
      </c>
      <c r="Q329" s="133">
        <f t="shared" si="14"/>
        <v>256.31</v>
      </c>
      <c r="R329" s="90">
        <v>15.61</v>
      </c>
      <c r="S329" s="103">
        <f t="shared" ref="S329:S392" si="15">+Q329+R329</f>
        <v>271.92</v>
      </c>
    </row>
    <row r="330" spans="1:19" ht="12" x14ac:dyDescent="0.25">
      <c r="A330" s="125" t="s">
        <v>698</v>
      </c>
      <c r="B330" s="114" t="s">
        <v>699</v>
      </c>
      <c r="C330" s="128">
        <v>44197</v>
      </c>
      <c r="D330" s="122">
        <v>320</v>
      </c>
      <c r="E330" s="129">
        <v>7.95</v>
      </c>
      <c r="F330" s="90">
        <v>214.2</v>
      </c>
      <c r="G330" s="90">
        <v>66.92</v>
      </c>
      <c r="H330" s="130">
        <v>2.06</v>
      </c>
      <c r="I330" s="129">
        <v>0</v>
      </c>
      <c r="J330" s="90">
        <v>0</v>
      </c>
      <c r="K330" s="90">
        <v>1.28</v>
      </c>
      <c r="L330" s="90">
        <v>4.38</v>
      </c>
      <c r="M330" s="130">
        <v>-0.9</v>
      </c>
      <c r="N330" s="129">
        <v>-0.7</v>
      </c>
      <c r="O330" s="118">
        <f t="shared" ref="O330:O393" si="16">SUM(E330:N330)</f>
        <v>295.19</v>
      </c>
      <c r="P330" s="90">
        <v>17.38</v>
      </c>
      <c r="Q330" s="133">
        <f t="shared" ref="Q330:Q393" si="17">SUM(O330:P330)</f>
        <v>312.57</v>
      </c>
      <c r="R330" s="90">
        <v>22.76</v>
      </c>
      <c r="S330" s="103">
        <f t="shared" si="15"/>
        <v>335.33</v>
      </c>
    </row>
    <row r="331" spans="1:19" ht="12" x14ac:dyDescent="0.25">
      <c r="A331" s="125" t="s">
        <v>700</v>
      </c>
      <c r="B331" s="114" t="s">
        <v>701</v>
      </c>
      <c r="C331" s="128">
        <v>44197</v>
      </c>
      <c r="D331" s="122">
        <v>280</v>
      </c>
      <c r="E331" s="129">
        <v>8.59</v>
      </c>
      <c r="F331" s="90">
        <v>193.72</v>
      </c>
      <c r="G331" s="90">
        <v>59.22</v>
      </c>
      <c r="H331" s="130">
        <v>1.7</v>
      </c>
      <c r="I331" s="129">
        <v>0</v>
      </c>
      <c r="J331" s="90">
        <v>0</v>
      </c>
      <c r="K331" s="90">
        <v>7.37</v>
      </c>
      <c r="L331" s="90">
        <v>4.05</v>
      </c>
      <c r="M331" s="130">
        <v>-2.92</v>
      </c>
      <c r="N331" s="129">
        <v>-0.86</v>
      </c>
      <c r="O331" s="118">
        <f t="shared" si="16"/>
        <v>270.86999999999995</v>
      </c>
      <c r="P331" s="90">
        <v>58.45</v>
      </c>
      <c r="Q331" s="133">
        <f t="shared" si="17"/>
        <v>329.31999999999994</v>
      </c>
      <c r="R331" s="90">
        <v>19.23</v>
      </c>
      <c r="S331" s="103">
        <f t="shared" si="15"/>
        <v>348.54999999999995</v>
      </c>
    </row>
    <row r="332" spans="1:19" ht="12" x14ac:dyDescent="0.25">
      <c r="A332" s="125" t="s">
        <v>1731</v>
      </c>
      <c r="B332" s="114" t="s">
        <v>1732</v>
      </c>
      <c r="C332" s="128">
        <v>44197</v>
      </c>
      <c r="D332" s="122">
        <v>200</v>
      </c>
      <c r="E332" s="129">
        <v>8.9600000000000009</v>
      </c>
      <c r="F332" s="90">
        <v>203.01</v>
      </c>
      <c r="G332" s="90">
        <v>60.67</v>
      </c>
      <c r="H332" s="130">
        <v>1.04</v>
      </c>
      <c r="I332" s="129">
        <v>0</v>
      </c>
      <c r="J332" s="90">
        <v>0</v>
      </c>
      <c r="K332" s="90">
        <v>0.71</v>
      </c>
      <c r="L332" s="90">
        <v>4.1100000000000003</v>
      </c>
      <c r="M332" s="130">
        <v>-0.52</v>
      </c>
      <c r="N332" s="129">
        <v>-0.68</v>
      </c>
      <c r="O332" s="118">
        <f t="shared" si="16"/>
        <v>277.3</v>
      </c>
      <c r="P332" s="90">
        <v>10.47</v>
      </c>
      <c r="Q332" s="133">
        <f t="shared" si="17"/>
        <v>287.77000000000004</v>
      </c>
      <c r="R332" s="90">
        <v>17.64</v>
      </c>
      <c r="S332" s="103">
        <f t="shared" si="15"/>
        <v>305.41000000000003</v>
      </c>
    </row>
    <row r="333" spans="1:19" ht="12" x14ac:dyDescent="0.25">
      <c r="A333" s="125" t="s">
        <v>704</v>
      </c>
      <c r="B333" s="114" t="s">
        <v>705</v>
      </c>
      <c r="C333" s="128">
        <v>44197</v>
      </c>
      <c r="D333" s="122">
        <v>250</v>
      </c>
      <c r="E333" s="129">
        <v>14.42</v>
      </c>
      <c r="F333" s="90">
        <v>100.98</v>
      </c>
      <c r="G333" s="90">
        <v>60.46</v>
      </c>
      <c r="H333" s="130">
        <v>1.1499999999999999</v>
      </c>
      <c r="I333" s="129">
        <v>0</v>
      </c>
      <c r="J333" s="90">
        <v>0</v>
      </c>
      <c r="K333" s="90">
        <v>0</v>
      </c>
      <c r="L333" s="90">
        <v>2.64</v>
      </c>
      <c r="M333" s="130">
        <v>-1.1599999999999999</v>
      </c>
      <c r="N333" s="129">
        <v>-0.74</v>
      </c>
      <c r="O333" s="118">
        <f t="shared" si="16"/>
        <v>177.75</v>
      </c>
      <c r="P333" s="90">
        <v>23.1</v>
      </c>
      <c r="Q333" s="133">
        <f t="shared" si="17"/>
        <v>200.85</v>
      </c>
      <c r="R333" s="90">
        <v>6.99</v>
      </c>
      <c r="S333" s="103">
        <f t="shared" si="15"/>
        <v>207.84</v>
      </c>
    </row>
    <row r="334" spans="1:19" ht="12" x14ac:dyDescent="0.25">
      <c r="A334" s="125" t="s">
        <v>706</v>
      </c>
      <c r="B334" s="114" t="s">
        <v>707</v>
      </c>
      <c r="C334" s="128">
        <v>44197</v>
      </c>
      <c r="D334" s="122">
        <v>60</v>
      </c>
      <c r="E334" s="129">
        <v>9.17</v>
      </c>
      <c r="F334" s="90">
        <v>116.74</v>
      </c>
      <c r="G334" s="90">
        <v>51.96</v>
      </c>
      <c r="H334" s="130">
        <v>5.0999999999999996</v>
      </c>
      <c r="I334" s="129">
        <v>0</v>
      </c>
      <c r="J334" s="90">
        <v>0</v>
      </c>
      <c r="K334" s="90">
        <v>2.27</v>
      </c>
      <c r="L334" s="90">
        <v>2.77</v>
      </c>
      <c r="M334" s="130">
        <v>-0.65</v>
      </c>
      <c r="N334" s="129">
        <v>-0.47</v>
      </c>
      <c r="O334" s="118">
        <f t="shared" si="16"/>
        <v>186.89000000000001</v>
      </c>
      <c r="P334" s="90">
        <v>13.05</v>
      </c>
      <c r="Q334" s="133">
        <f t="shared" si="17"/>
        <v>199.94000000000003</v>
      </c>
      <c r="R334" s="90">
        <v>12.37</v>
      </c>
      <c r="S334" s="103">
        <f t="shared" si="15"/>
        <v>212.31000000000003</v>
      </c>
    </row>
    <row r="335" spans="1:19" ht="12" x14ac:dyDescent="0.25">
      <c r="A335" s="125" t="s">
        <v>1438</v>
      </c>
      <c r="B335" s="114" t="s">
        <v>1456</v>
      </c>
      <c r="C335" s="128">
        <v>44197</v>
      </c>
      <c r="D335" s="122">
        <v>165</v>
      </c>
      <c r="E335" s="129">
        <v>5.84</v>
      </c>
      <c r="F335" s="90">
        <v>143.34</v>
      </c>
      <c r="G335" s="90">
        <v>52.43</v>
      </c>
      <c r="H335" s="130">
        <v>3.29</v>
      </c>
      <c r="I335" s="129">
        <v>0</v>
      </c>
      <c r="J335" s="90">
        <v>0</v>
      </c>
      <c r="K335" s="90">
        <v>0.91</v>
      </c>
      <c r="L335" s="90">
        <v>3.08</v>
      </c>
      <c r="M335" s="130">
        <v>-0.4</v>
      </c>
      <c r="N335" s="129">
        <v>-0.4</v>
      </c>
      <c r="O335" s="118">
        <f t="shared" si="16"/>
        <v>208.09</v>
      </c>
      <c r="P335" s="90">
        <v>7.95</v>
      </c>
      <c r="Q335" s="133">
        <f t="shared" si="17"/>
        <v>216.04</v>
      </c>
      <c r="R335" s="90">
        <v>16.62</v>
      </c>
      <c r="S335" s="103">
        <f t="shared" si="15"/>
        <v>232.66</v>
      </c>
    </row>
    <row r="336" spans="1:19" ht="12" x14ac:dyDescent="0.25">
      <c r="A336" s="125" t="s">
        <v>712</v>
      </c>
      <c r="B336" s="114" t="s">
        <v>713</v>
      </c>
      <c r="C336" s="128">
        <v>44197</v>
      </c>
      <c r="D336" s="122">
        <v>160</v>
      </c>
      <c r="E336" s="129">
        <v>7.42</v>
      </c>
      <c r="F336" s="90">
        <v>125.34</v>
      </c>
      <c r="G336" s="90">
        <v>51.83</v>
      </c>
      <c r="H336" s="130">
        <v>3.84</v>
      </c>
      <c r="I336" s="129">
        <v>0</v>
      </c>
      <c r="J336" s="90">
        <v>0</v>
      </c>
      <c r="K336" s="90">
        <v>1.78</v>
      </c>
      <c r="L336" s="90">
        <v>2.85</v>
      </c>
      <c r="M336" s="130">
        <v>-0.68</v>
      </c>
      <c r="N336" s="129">
        <v>-0.41</v>
      </c>
      <c r="O336" s="118">
        <f t="shared" si="16"/>
        <v>191.96999999999997</v>
      </c>
      <c r="P336" s="90">
        <v>13.51</v>
      </c>
      <c r="Q336" s="133">
        <f t="shared" si="17"/>
        <v>205.47999999999996</v>
      </c>
      <c r="R336" s="90">
        <v>12.88</v>
      </c>
      <c r="S336" s="103">
        <f t="shared" si="15"/>
        <v>218.35999999999996</v>
      </c>
    </row>
    <row r="337" spans="1:19" ht="12" x14ac:dyDescent="0.25">
      <c r="A337" s="125" t="s">
        <v>714</v>
      </c>
      <c r="B337" s="114" t="s">
        <v>715</v>
      </c>
      <c r="C337" s="128">
        <v>44197</v>
      </c>
      <c r="D337" s="122">
        <v>200</v>
      </c>
      <c r="E337" s="129">
        <v>8.75</v>
      </c>
      <c r="F337" s="90">
        <v>133.31</v>
      </c>
      <c r="G337" s="90">
        <v>51.15</v>
      </c>
      <c r="H337" s="130">
        <v>1.34</v>
      </c>
      <c r="I337" s="129">
        <v>0</v>
      </c>
      <c r="J337" s="90">
        <v>0</v>
      </c>
      <c r="K337" s="90">
        <v>2.17</v>
      </c>
      <c r="L337" s="90">
        <v>2.94</v>
      </c>
      <c r="M337" s="130">
        <v>-0.65</v>
      </c>
      <c r="N337" s="129">
        <v>-0.52</v>
      </c>
      <c r="O337" s="118">
        <f t="shared" si="16"/>
        <v>198.48999999999998</v>
      </c>
      <c r="P337" s="90">
        <v>13.02</v>
      </c>
      <c r="Q337" s="133">
        <f t="shared" si="17"/>
        <v>211.51</v>
      </c>
      <c r="R337" s="90">
        <v>14.77</v>
      </c>
      <c r="S337" s="103">
        <f t="shared" si="15"/>
        <v>226.28</v>
      </c>
    </row>
    <row r="338" spans="1:19" ht="12" x14ac:dyDescent="0.25">
      <c r="A338" s="125" t="s">
        <v>1439</v>
      </c>
      <c r="B338" s="114" t="s">
        <v>1457</v>
      </c>
      <c r="C338" s="128">
        <v>44197</v>
      </c>
      <c r="D338" s="122">
        <v>120</v>
      </c>
      <c r="E338" s="129">
        <v>15.92</v>
      </c>
      <c r="F338" s="90">
        <v>185.42</v>
      </c>
      <c r="G338" s="90">
        <v>63.34</v>
      </c>
      <c r="H338" s="130">
        <v>0</v>
      </c>
      <c r="I338" s="129">
        <v>0</v>
      </c>
      <c r="J338" s="90">
        <v>0</v>
      </c>
      <c r="K338" s="90">
        <v>0</v>
      </c>
      <c r="L338" s="90">
        <v>3.96</v>
      </c>
      <c r="M338" s="130">
        <v>-0.97</v>
      </c>
      <c r="N338" s="129">
        <v>-0.74</v>
      </c>
      <c r="O338" s="118">
        <f t="shared" si="16"/>
        <v>266.92999999999989</v>
      </c>
      <c r="P338" s="90">
        <v>19.34</v>
      </c>
      <c r="Q338" s="133">
        <f t="shared" si="17"/>
        <v>286.26999999999987</v>
      </c>
      <c r="R338" s="90">
        <v>48.85</v>
      </c>
      <c r="S338" s="103">
        <f t="shared" si="15"/>
        <v>335.11999999999989</v>
      </c>
    </row>
    <row r="339" spans="1:19" ht="12" x14ac:dyDescent="0.25">
      <c r="A339" s="125" t="s">
        <v>718</v>
      </c>
      <c r="B339" s="114" t="s">
        <v>719</v>
      </c>
      <c r="C339" s="128">
        <v>44197</v>
      </c>
      <c r="D339" s="122">
        <v>120</v>
      </c>
      <c r="E339" s="129">
        <v>15.56</v>
      </c>
      <c r="F339" s="90">
        <v>131.38</v>
      </c>
      <c r="G339" s="90">
        <v>58.21</v>
      </c>
      <c r="H339" s="130">
        <v>3.27</v>
      </c>
      <c r="I339" s="129">
        <v>0</v>
      </c>
      <c r="J339" s="90">
        <v>0</v>
      </c>
      <c r="K339" s="90">
        <v>3.1</v>
      </c>
      <c r="L339" s="90">
        <v>3.16</v>
      </c>
      <c r="M339" s="130">
        <v>-1.57</v>
      </c>
      <c r="N339" s="129">
        <v>-0.78</v>
      </c>
      <c r="O339" s="118">
        <f t="shared" si="16"/>
        <v>212.33</v>
      </c>
      <c r="P339" s="90">
        <v>31.45</v>
      </c>
      <c r="Q339" s="133">
        <f t="shared" si="17"/>
        <v>243.78</v>
      </c>
      <c r="R339" s="90">
        <v>11.86</v>
      </c>
      <c r="S339" s="103">
        <f t="shared" si="15"/>
        <v>255.64</v>
      </c>
    </row>
    <row r="340" spans="1:19" ht="12" x14ac:dyDescent="0.25">
      <c r="A340" s="125" t="s">
        <v>1421</v>
      </c>
      <c r="B340" s="114" t="s">
        <v>1458</v>
      </c>
      <c r="C340" s="128">
        <v>44197</v>
      </c>
      <c r="D340" s="122">
        <v>280</v>
      </c>
      <c r="E340" s="129">
        <v>26.64</v>
      </c>
      <c r="F340" s="90">
        <v>122.29</v>
      </c>
      <c r="G340" s="90">
        <v>55.54</v>
      </c>
      <c r="H340" s="130">
        <v>8.85</v>
      </c>
      <c r="I340" s="129">
        <v>0</v>
      </c>
      <c r="J340" s="90">
        <v>-5.3010000000000002</v>
      </c>
      <c r="K340" s="90">
        <v>4.78</v>
      </c>
      <c r="L340" s="90">
        <v>3.18</v>
      </c>
      <c r="M340" s="130">
        <v>-2.25</v>
      </c>
      <c r="N340" s="129">
        <v>-1.06</v>
      </c>
      <c r="O340" s="118">
        <f t="shared" si="16"/>
        <v>212.66900000000001</v>
      </c>
      <c r="P340" s="90">
        <v>46.84</v>
      </c>
      <c r="Q340" s="133">
        <f t="shared" si="17"/>
        <v>259.50900000000001</v>
      </c>
      <c r="R340" s="90">
        <v>21.41</v>
      </c>
      <c r="S340" s="103">
        <f t="shared" si="15"/>
        <v>280.91900000000004</v>
      </c>
    </row>
    <row r="341" spans="1:19" ht="12" x14ac:dyDescent="0.25">
      <c r="A341" s="125" t="s">
        <v>722</v>
      </c>
      <c r="B341" s="114" t="s">
        <v>723</v>
      </c>
      <c r="C341" s="128">
        <v>44197</v>
      </c>
      <c r="D341" s="122">
        <v>100</v>
      </c>
      <c r="E341" s="129">
        <v>15.67</v>
      </c>
      <c r="F341" s="90">
        <v>86.91</v>
      </c>
      <c r="G341" s="90">
        <v>51.37</v>
      </c>
      <c r="H341" s="130">
        <v>2.0499999999999998</v>
      </c>
      <c r="I341" s="129">
        <v>0</v>
      </c>
      <c r="J341" s="90">
        <v>0</v>
      </c>
      <c r="K341" s="90">
        <v>0</v>
      </c>
      <c r="L341" s="90">
        <v>2.33</v>
      </c>
      <c r="M341" s="130">
        <v>-0.4</v>
      </c>
      <c r="N341" s="129">
        <v>-0.52</v>
      </c>
      <c r="O341" s="118">
        <f t="shared" si="16"/>
        <v>157.41</v>
      </c>
      <c r="P341" s="90">
        <v>8.01</v>
      </c>
      <c r="Q341" s="133">
        <f t="shared" si="17"/>
        <v>165.42</v>
      </c>
      <c r="R341" s="90">
        <v>20.329999999999998</v>
      </c>
      <c r="S341" s="103">
        <f t="shared" si="15"/>
        <v>185.75</v>
      </c>
    </row>
    <row r="342" spans="1:19" ht="12" x14ac:dyDescent="0.25">
      <c r="A342" s="125" t="s">
        <v>724</v>
      </c>
      <c r="B342" s="114" t="s">
        <v>725</v>
      </c>
      <c r="C342" s="128">
        <v>44197</v>
      </c>
      <c r="D342" s="122">
        <v>320</v>
      </c>
      <c r="E342" s="129">
        <v>6.13</v>
      </c>
      <c r="F342" s="90">
        <v>191.47</v>
      </c>
      <c r="G342" s="90">
        <v>66.73</v>
      </c>
      <c r="H342" s="130">
        <v>2.91</v>
      </c>
      <c r="I342" s="129">
        <v>0</v>
      </c>
      <c r="J342" s="90">
        <v>0</v>
      </c>
      <c r="K342" s="90">
        <v>0.56000000000000005</v>
      </c>
      <c r="L342" s="90">
        <v>4.01</v>
      </c>
      <c r="M342" s="130">
        <v>-2.04</v>
      </c>
      <c r="N342" s="129">
        <v>-0.75</v>
      </c>
      <c r="O342" s="118">
        <f t="shared" si="16"/>
        <v>269.02</v>
      </c>
      <c r="P342" s="90">
        <v>38.549999999999997</v>
      </c>
      <c r="Q342" s="133">
        <f t="shared" si="17"/>
        <v>307.57</v>
      </c>
      <c r="R342" s="90">
        <v>18.059999999999999</v>
      </c>
      <c r="S342" s="103">
        <f t="shared" si="15"/>
        <v>325.63</v>
      </c>
    </row>
    <row r="343" spans="1:19" ht="12" x14ac:dyDescent="0.25">
      <c r="A343" s="125" t="s">
        <v>726</v>
      </c>
      <c r="B343" s="114" t="s">
        <v>727</v>
      </c>
      <c r="C343" s="128">
        <v>44197</v>
      </c>
      <c r="D343" s="122">
        <v>231</v>
      </c>
      <c r="E343" s="129">
        <v>5.95</v>
      </c>
      <c r="F343" s="90">
        <v>181.17</v>
      </c>
      <c r="G343" s="90">
        <v>58.51</v>
      </c>
      <c r="H343" s="130">
        <v>1.95</v>
      </c>
      <c r="I343" s="129">
        <v>0</v>
      </c>
      <c r="J343" s="90">
        <v>0</v>
      </c>
      <c r="K343" s="90">
        <v>1.49</v>
      </c>
      <c r="L343" s="90">
        <v>3.73</v>
      </c>
      <c r="M343" s="130">
        <v>-1.45</v>
      </c>
      <c r="N343" s="129">
        <v>-0.69</v>
      </c>
      <c r="O343" s="118">
        <f t="shared" si="16"/>
        <v>250.65999999999997</v>
      </c>
      <c r="P343" s="90">
        <v>28.99</v>
      </c>
      <c r="Q343" s="133">
        <f t="shared" si="17"/>
        <v>279.64999999999998</v>
      </c>
      <c r="R343" s="90">
        <v>13.21</v>
      </c>
      <c r="S343" s="103">
        <f t="shared" si="15"/>
        <v>292.85999999999996</v>
      </c>
    </row>
    <row r="344" spans="1:19" ht="12" x14ac:dyDescent="0.25">
      <c r="A344" s="125" t="s">
        <v>728</v>
      </c>
      <c r="B344" s="114" t="s">
        <v>729</v>
      </c>
      <c r="C344" s="128">
        <v>44197</v>
      </c>
      <c r="D344" s="122">
        <v>120</v>
      </c>
      <c r="E344" s="129">
        <v>9.92</v>
      </c>
      <c r="F344" s="90">
        <v>157.72</v>
      </c>
      <c r="G344" s="90">
        <v>57.33</v>
      </c>
      <c r="H344" s="130">
        <v>1.67</v>
      </c>
      <c r="I344" s="129">
        <v>0</v>
      </c>
      <c r="J344" s="90">
        <v>0</v>
      </c>
      <c r="K344" s="90">
        <v>0.7</v>
      </c>
      <c r="L344" s="90">
        <v>3.4</v>
      </c>
      <c r="M344" s="130">
        <v>-1.66</v>
      </c>
      <c r="N344" s="129">
        <v>-0.55000000000000004</v>
      </c>
      <c r="O344" s="118">
        <f t="shared" si="16"/>
        <v>228.52999999999994</v>
      </c>
      <c r="P344" s="90">
        <v>33.26</v>
      </c>
      <c r="Q344" s="133">
        <f t="shared" si="17"/>
        <v>261.78999999999996</v>
      </c>
      <c r="R344" s="90">
        <v>10.52</v>
      </c>
      <c r="S344" s="103">
        <f t="shared" si="15"/>
        <v>272.30999999999995</v>
      </c>
    </row>
    <row r="345" spans="1:19" ht="12" x14ac:dyDescent="0.25">
      <c r="A345" s="125" t="s">
        <v>730</v>
      </c>
      <c r="B345" s="114" t="s">
        <v>731</v>
      </c>
      <c r="C345" s="128">
        <v>44197</v>
      </c>
      <c r="D345" s="122">
        <v>180</v>
      </c>
      <c r="E345" s="129">
        <v>11.32</v>
      </c>
      <c r="F345" s="90">
        <v>169.9</v>
      </c>
      <c r="G345" s="90">
        <v>56.07</v>
      </c>
      <c r="H345" s="130">
        <v>1.0900000000000001</v>
      </c>
      <c r="I345" s="129">
        <v>0</v>
      </c>
      <c r="J345" s="90">
        <v>-5.2881999999999998</v>
      </c>
      <c r="K345" s="90">
        <v>1.21</v>
      </c>
      <c r="L345" s="90">
        <v>3.51</v>
      </c>
      <c r="M345" s="130">
        <v>-1.1599999999999999</v>
      </c>
      <c r="N345" s="129">
        <v>-0.61</v>
      </c>
      <c r="O345" s="118">
        <f t="shared" si="16"/>
        <v>236.04179999999999</v>
      </c>
      <c r="P345" s="90">
        <v>23.19</v>
      </c>
      <c r="Q345" s="133">
        <f t="shared" si="17"/>
        <v>259.23180000000002</v>
      </c>
      <c r="R345" s="90">
        <v>12.06</v>
      </c>
      <c r="S345" s="103">
        <f t="shared" si="15"/>
        <v>271.29180000000002</v>
      </c>
    </row>
    <row r="346" spans="1:19" ht="12" x14ac:dyDescent="0.25">
      <c r="A346" s="125" t="s">
        <v>716</v>
      </c>
      <c r="B346" s="114" t="s">
        <v>1522</v>
      </c>
      <c r="C346" s="128">
        <v>44197</v>
      </c>
      <c r="D346" s="122">
        <v>256</v>
      </c>
      <c r="E346" s="129">
        <v>30.7</v>
      </c>
      <c r="F346" s="90">
        <v>154.13</v>
      </c>
      <c r="G346" s="90">
        <v>63.71</v>
      </c>
      <c r="H346" s="130">
        <v>6.23</v>
      </c>
      <c r="I346" s="129">
        <v>0</v>
      </c>
      <c r="J346" s="90">
        <v>0</v>
      </c>
      <c r="K346" s="90">
        <v>0</v>
      </c>
      <c r="L346" s="90">
        <v>3.81</v>
      </c>
      <c r="M346" s="130">
        <v>-1.27</v>
      </c>
      <c r="N346" s="129">
        <v>-0.88</v>
      </c>
      <c r="O346" s="118">
        <f t="shared" si="16"/>
        <v>256.43</v>
      </c>
      <c r="P346" s="90">
        <v>25.48</v>
      </c>
      <c r="Q346" s="133">
        <f t="shared" si="17"/>
        <v>281.91000000000003</v>
      </c>
      <c r="R346" s="90">
        <v>35.409999999999997</v>
      </c>
      <c r="S346" s="103">
        <f t="shared" si="15"/>
        <v>317.32000000000005</v>
      </c>
    </row>
    <row r="347" spans="1:19" ht="12" x14ac:dyDescent="0.25">
      <c r="A347" s="125" t="s">
        <v>1397</v>
      </c>
      <c r="B347" s="114" t="s">
        <v>1398</v>
      </c>
      <c r="C347" s="128">
        <v>44197</v>
      </c>
      <c r="D347" s="122">
        <v>40</v>
      </c>
      <c r="E347" s="129">
        <v>6.47</v>
      </c>
      <c r="F347" s="90">
        <v>89.41</v>
      </c>
      <c r="G347" s="90">
        <v>49.2</v>
      </c>
      <c r="H347" s="130">
        <v>5.29</v>
      </c>
      <c r="I347" s="129">
        <v>0</v>
      </c>
      <c r="J347" s="90">
        <v>0</v>
      </c>
      <c r="K347" s="90">
        <v>10.85</v>
      </c>
      <c r="L347" s="90">
        <v>2.41</v>
      </c>
      <c r="M347" s="130">
        <v>-0.62</v>
      </c>
      <c r="N347" s="129">
        <v>-0.39</v>
      </c>
      <c r="O347" s="118">
        <f t="shared" si="16"/>
        <v>162.61999999999998</v>
      </c>
      <c r="P347" s="90">
        <v>12.43</v>
      </c>
      <c r="Q347" s="133">
        <f t="shared" si="17"/>
        <v>175.04999999999998</v>
      </c>
      <c r="R347" s="90">
        <v>16.649999999999999</v>
      </c>
      <c r="S347" s="103">
        <f t="shared" si="15"/>
        <v>191.7</v>
      </c>
    </row>
    <row r="348" spans="1:19" ht="12" x14ac:dyDescent="0.25">
      <c r="A348" s="125" t="s">
        <v>734</v>
      </c>
      <c r="B348" s="114" t="s">
        <v>735</v>
      </c>
      <c r="C348" s="128">
        <v>44197</v>
      </c>
      <c r="D348" s="122">
        <v>137</v>
      </c>
      <c r="E348" s="129">
        <v>17.64</v>
      </c>
      <c r="F348" s="90">
        <v>152.36000000000001</v>
      </c>
      <c r="G348" s="90">
        <v>59.23</v>
      </c>
      <c r="H348" s="130">
        <v>2.35</v>
      </c>
      <c r="I348" s="129">
        <v>0</v>
      </c>
      <c r="J348" s="90">
        <v>0</v>
      </c>
      <c r="K348" s="90">
        <v>5.76</v>
      </c>
      <c r="L348" s="90">
        <v>3.55</v>
      </c>
      <c r="M348" s="130">
        <v>-1.72</v>
      </c>
      <c r="N348" s="129">
        <v>-0.74</v>
      </c>
      <c r="O348" s="118">
        <f t="shared" si="16"/>
        <v>238.42999999999998</v>
      </c>
      <c r="P348" s="90">
        <v>34.299999999999997</v>
      </c>
      <c r="Q348" s="133">
        <f t="shared" si="17"/>
        <v>272.72999999999996</v>
      </c>
      <c r="R348" s="90">
        <v>20.57</v>
      </c>
      <c r="S348" s="103">
        <f t="shared" si="15"/>
        <v>293.29999999999995</v>
      </c>
    </row>
    <row r="349" spans="1:19" ht="12" x14ac:dyDescent="0.25">
      <c r="A349" s="125" t="s">
        <v>736</v>
      </c>
      <c r="B349" s="114" t="s">
        <v>737</v>
      </c>
      <c r="C349" s="128">
        <v>44197</v>
      </c>
      <c r="D349" s="122">
        <v>82</v>
      </c>
      <c r="E349" s="129">
        <v>11.12</v>
      </c>
      <c r="F349" s="90">
        <v>147.61000000000001</v>
      </c>
      <c r="G349" s="90">
        <v>53.27</v>
      </c>
      <c r="H349" s="130">
        <v>0.63</v>
      </c>
      <c r="I349" s="129">
        <v>0</v>
      </c>
      <c r="J349" s="90">
        <v>0</v>
      </c>
      <c r="K349" s="90">
        <v>1.98</v>
      </c>
      <c r="L349" s="90">
        <v>3.21</v>
      </c>
      <c r="M349" s="130">
        <v>-0.83</v>
      </c>
      <c r="N349" s="129">
        <v>-0.4</v>
      </c>
      <c r="O349" s="118">
        <f t="shared" si="16"/>
        <v>216.59</v>
      </c>
      <c r="P349" s="90">
        <v>16.63</v>
      </c>
      <c r="Q349" s="133">
        <f t="shared" si="17"/>
        <v>233.22</v>
      </c>
      <c r="R349" s="90">
        <v>14.29</v>
      </c>
      <c r="S349" s="103">
        <f t="shared" si="15"/>
        <v>247.51</v>
      </c>
    </row>
    <row r="350" spans="1:19" ht="12" x14ac:dyDescent="0.25">
      <c r="A350" s="125" t="s">
        <v>738</v>
      </c>
      <c r="B350" s="114" t="s">
        <v>739</v>
      </c>
      <c r="C350" s="128">
        <v>44197</v>
      </c>
      <c r="D350" s="122">
        <v>40</v>
      </c>
      <c r="E350" s="129">
        <v>13.18</v>
      </c>
      <c r="F350" s="90">
        <v>90.21</v>
      </c>
      <c r="G350" s="90">
        <v>54.38</v>
      </c>
      <c r="H350" s="130">
        <v>4.47</v>
      </c>
      <c r="I350" s="129">
        <v>0</v>
      </c>
      <c r="J350" s="90">
        <v>0</v>
      </c>
      <c r="K350" s="90">
        <v>0.82</v>
      </c>
      <c r="L350" s="90">
        <v>2.44</v>
      </c>
      <c r="M350" s="130">
        <v>-1.18</v>
      </c>
      <c r="N350" s="129">
        <v>-0.65</v>
      </c>
      <c r="O350" s="118">
        <f t="shared" si="16"/>
        <v>163.66999999999996</v>
      </c>
      <c r="P350" s="90">
        <v>23.62</v>
      </c>
      <c r="Q350" s="133">
        <f t="shared" si="17"/>
        <v>187.28999999999996</v>
      </c>
      <c r="R350" s="90">
        <v>26.78</v>
      </c>
      <c r="S350" s="103">
        <f t="shared" si="15"/>
        <v>214.06999999999996</v>
      </c>
    </row>
    <row r="351" spans="1:19" ht="12" x14ac:dyDescent="0.25">
      <c r="A351" s="125" t="s">
        <v>1597</v>
      </c>
      <c r="B351" s="114" t="s">
        <v>1598</v>
      </c>
      <c r="C351" s="128">
        <v>44197</v>
      </c>
      <c r="D351" s="122">
        <v>160</v>
      </c>
      <c r="E351" s="129">
        <v>5.67</v>
      </c>
      <c r="F351" s="90">
        <v>185.44</v>
      </c>
      <c r="G351" s="90">
        <v>57.16</v>
      </c>
      <c r="H351" s="130">
        <v>0.74</v>
      </c>
      <c r="I351" s="129">
        <v>0</v>
      </c>
      <c r="J351" s="90">
        <v>0</v>
      </c>
      <c r="K351" s="90">
        <v>0</v>
      </c>
      <c r="L351" s="90">
        <v>3.73</v>
      </c>
      <c r="M351" s="130">
        <v>-0.83</v>
      </c>
      <c r="N351" s="129">
        <v>-0.46</v>
      </c>
      <c r="O351" s="118">
        <f t="shared" si="16"/>
        <v>251.44999999999996</v>
      </c>
      <c r="P351" s="90">
        <v>16.62</v>
      </c>
      <c r="Q351" s="133">
        <f t="shared" si="17"/>
        <v>268.06999999999994</v>
      </c>
      <c r="R351" s="90">
        <v>16.739999999999998</v>
      </c>
      <c r="S351" s="103">
        <f t="shared" si="15"/>
        <v>284.80999999999995</v>
      </c>
    </row>
    <row r="352" spans="1:19" ht="12" x14ac:dyDescent="0.25">
      <c r="A352" s="125" t="s">
        <v>1655</v>
      </c>
      <c r="B352" s="114" t="s">
        <v>1656</v>
      </c>
      <c r="C352" s="128">
        <v>44197</v>
      </c>
      <c r="D352" s="122">
        <v>60</v>
      </c>
      <c r="E352" s="129">
        <v>6.61</v>
      </c>
      <c r="F352" s="90">
        <v>121.93</v>
      </c>
      <c r="G352" s="90">
        <v>47.93</v>
      </c>
      <c r="H352" s="130">
        <v>4.7</v>
      </c>
      <c r="I352" s="129">
        <v>0</v>
      </c>
      <c r="J352" s="90">
        <v>-3.86</v>
      </c>
      <c r="K352" s="90">
        <v>0</v>
      </c>
      <c r="L352" s="90">
        <v>2.65</v>
      </c>
      <c r="M352" s="130">
        <v>-0.51</v>
      </c>
      <c r="N352" s="129">
        <v>-0.53</v>
      </c>
      <c r="O352" s="118">
        <f t="shared" si="16"/>
        <v>178.92000000000002</v>
      </c>
      <c r="P352" s="90">
        <v>10.210000000000001</v>
      </c>
      <c r="Q352" s="133">
        <f t="shared" si="17"/>
        <v>189.13000000000002</v>
      </c>
      <c r="R352" s="90">
        <v>12.98</v>
      </c>
      <c r="S352" s="103">
        <f t="shared" si="15"/>
        <v>202.11</v>
      </c>
    </row>
    <row r="353" spans="1:19" ht="12" x14ac:dyDescent="0.25">
      <c r="A353" s="125" t="s">
        <v>746</v>
      </c>
      <c r="B353" s="114" t="s">
        <v>747</v>
      </c>
      <c r="C353" s="128">
        <v>44197</v>
      </c>
      <c r="D353" s="122">
        <v>100</v>
      </c>
      <c r="E353" s="129">
        <v>9.77</v>
      </c>
      <c r="F353" s="90">
        <v>155.15</v>
      </c>
      <c r="G353" s="90">
        <v>58.51</v>
      </c>
      <c r="H353" s="130">
        <v>0.91</v>
      </c>
      <c r="I353" s="129">
        <v>0</v>
      </c>
      <c r="J353" s="90">
        <v>0</v>
      </c>
      <c r="K353" s="90">
        <v>0</v>
      </c>
      <c r="L353" s="90">
        <v>3.36</v>
      </c>
      <c r="M353" s="130">
        <v>-1.45</v>
      </c>
      <c r="N353" s="129">
        <v>-0.65</v>
      </c>
      <c r="O353" s="118">
        <f t="shared" si="16"/>
        <v>225.60000000000002</v>
      </c>
      <c r="P353" s="90">
        <v>28.94</v>
      </c>
      <c r="Q353" s="133">
        <f t="shared" si="17"/>
        <v>254.54000000000002</v>
      </c>
      <c r="R353" s="90">
        <v>15.7</v>
      </c>
      <c r="S353" s="103">
        <f t="shared" si="15"/>
        <v>270.24</v>
      </c>
    </row>
    <row r="354" spans="1:19" ht="12" x14ac:dyDescent="0.25">
      <c r="A354" s="125" t="s">
        <v>748</v>
      </c>
      <c r="B354" s="114" t="s">
        <v>749</v>
      </c>
      <c r="C354" s="128">
        <v>44197</v>
      </c>
      <c r="D354" s="122">
        <v>100</v>
      </c>
      <c r="E354" s="129">
        <v>6.05</v>
      </c>
      <c r="F354" s="90">
        <v>201.23</v>
      </c>
      <c r="G354" s="90">
        <v>59.39</v>
      </c>
      <c r="H354" s="130">
        <v>2.2200000000000002</v>
      </c>
      <c r="I354" s="129">
        <v>0</v>
      </c>
      <c r="J354" s="90">
        <v>0</v>
      </c>
      <c r="K354" s="90">
        <v>1.08</v>
      </c>
      <c r="L354" s="90">
        <v>4.04</v>
      </c>
      <c r="M354" s="130">
        <v>-0.93</v>
      </c>
      <c r="N354" s="129">
        <v>-0.63</v>
      </c>
      <c r="O354" s="118">
        <f t="shared" si="16"/>
        <v>272.45000000000005</v>
      </c>
      <c r="P354" s="90">
        <v>18.649999999999999</v>
      </c>
      <c r="Q354" s="133">
        <f t="shared" si="17"/>
        <v>291.10000000000002</v>
      </c>
      <c r="R354" s="90">
        <v>18.079999999999998</v>
      </c>
      <c r="S354" s="103">
        <f t="shared" si="15"/>
        <v>309.18</v>
      </c>
    </row>
    <row r="355" spans="1:19" ht="12" x14ac:dyDescent="0.25">
      <c r="A355" s="125" t="s">
        <v>750</v>
      </c>
      <c r="B355" s="114" t="s">
        <v>751</v>
      </c>
      <c r="C355" s="128">
        <v>44197</v>
      </c>
      <c r="D355" s="122">
        <v>102</v>
      </c>
      <c r="E355" s="129">
        <v>6.09</v>
      </c>
      <c r="F355" s="90">
        <v>143.13999999999999</v>
      </c>
      <c r="G355" s="90">
        <v>59.2</v>
      </c>
      <c r="H355" s="130">
        <v>2.2999999999999998</v>
      </c>
      <c r="I355" s="129">
        <v>0</v>
      </c>
      <c r="J355" s="90">
        <v>0</v>
      </c>
      <c r="K355" s="90">
        <v>0.97</v>
      </c>
      <c r="L355" s="90">
        <v>3.17</v>
      </c>
      <c r="M355" s="130">
        <v>-0.72</v>
      </c>
      <c r="N355" s="129">
        <v>-0.59</v>
      </c>
      <c r="O355" s="118">
        <f t="shared" si="16"/>
        <v>213.56</v>
      </c>
      <c r="P355" s="90">
        <v>14.39</v>
      </c>
      <c r="Q355" s="133">
        <f t="shared" si="17"/>
        <v>227.95</v>
      </c>
      <c r="R355" s="90">
        <v>15.28</v>
      </c>
      <c r="S355" s="103">
        <f t="shared" si="15"/>
        <v>243.23</v>
      </c>
    </row>
    <row r="356" spans="1:19" ht="12" x14ac:dyDescent="0.25">
      <c r="A356" s="125" t="s">
        <v>1599</v>
      </c>
      <c r="B356" s="114" t="s">
        <v>1600</v>
      </c>
      <c r="C356" s="128">
        <v>44197</v>
      </c>
      <c r="D356" s="122">
        <v>120</v>
      </c>
      <c r="E356" s="129">
        <v>10.36</v>
      </c>
      <c r="F356" s="90">
        <v>132.47999999999999</v>
      </c>
      <c r="G356" s="90">
        <v>50.94</v>
      </c>
      <c r="H356" s="130">
        <v>3.57</v>
      </c>
      <c r="I356" s="129">
        <v>0</v>
      </c>
      <c r="J356" s="90">
        <v>0</v>
      </c>
      <c r="K356" s="90">
        <v>1.77</v>
      </c>
      <c r="L356" s="90">
        <v>2.98</v>
      </c>
      <c r="M356" s="130">
        <v>-1.25</v>
      </c>
      <c r="N356" s="129">
        <v>-0.37</v>
      </c>
      <c r="O356" s="118">
        <f t="shared" si="16"/>
        <v>200.47999999999996</v>
      </c>
      <c r="P356" s="90">
        <v>23.06</v>
      </c>
      <c r="Q356" s="133">
        <f t="shared" si="17"/>
        <v>223.53999999999996</v>
      </c>
      <c r="R356" s="90">
        <v>15.63</v>
      </c>
      <c r="S356" s="103">
        <f t="shared" si="15"/>
        <v>239.16999999999996</v>
      </c>
    </row>
    <row r="357" spans="1:19" ht="12" x14ac:dyDescent="0.25">
      <c r="A357" s="125" t="s">
        <v>754</v>
      </c>
      <c r="B357" s="114" t="s">
        <v>1681</v>
      </c>
      <c r="C357" s="128">
        <v>44197</v>
      </c>
      <c r="D357" s="122">
        <v>160</v>
      </c>
      <c r="E357" s="129">
        <v>17.57</v>
      </c>
      <c r="F357" s="90">
        <v>125.02</v>
      </c>
      <c r="G357" s="90">
        <v>61.22</v>
      </c>
      <c r="H357" s="130">
        <v>3.59</v>
      </c>
      <c r="I357" s="129">
        <v>0</v>
      </c>
      <c r="J357" s="90">
        <v>0</v>
      </c>
      <c r="K357" s="90">
        <v>0.4</v>
      </c>
      <c r="L357" s="90">
        <v>3.11</v>
      </c>
      <c r="M357" s="130">
        <v>-0.6</v>
      </c>
      <c r="N357" s="129">
        <v>-0.56999999999999995</v>
      </c>
      <c r="O357" s="118">
        <f t="shared" si="16"/>
        <v>209.74000000000004</v>
      </c>
      <c r="P357" s="90">
        <v>12.06</v>
      </c>
      <c r="Q357" s="133">
        <f t="shared" si="17"/>
        <v>221.80000000000004</v>
      </c>
      <c r="R357" s="90">
        <v>17.649999999999999</v>
      </c>
      <c r="S357" s="103">
        <f t="shared" si="15"/>
        <v>239.45000000000005</v>
      </c>
    </row>
    <row r="358" spans="1:19" ht="12" x14ac:dyDescent="0.25">
      <c r="A358" s="125" t="s">
        <v>1601</v>
      </c>
      <c r="B358" s="114" t="s">
        <v>1602</v>
      </c>
      <c r="C358" s="128">
        <v>44197</v>
      </c>
      <c r="D358" s="122">
        <v>80</v>
      </c>
      <c r="E358" s="129">
        <v>14.56</v>
      </c>
      <c r="F358" s="90">
        <v>152.56</v>
      </c>
      <c r="G358" s="90">
        <v>51.59</v>
      </c>
      <c r="H358" s="130">
        <v>1.18</v>
      </c>
      <c r="I358" s="129">
        <v>0</v>
      </c>
      <c r="J358" s="90">
        <v>-5.2822000000000005</v>
      </c>
      <c r="K358" s="90">
        <v>3.51</v>
      </c>
      <c r="L358" s="90">
        <v>3.26</v>
      </c>
      <c r="M358" s="130">
        <v>-2.0299999999999998</v>
      </c>
      <c r="N358" s="129">
        <v>-0.49</v>
      </c>
      <c r="O358" s="118">
        <f t="shared" si="16"/>
        <v>218.8578</v>
      </c>
      <c r="P358" s="90">
        <v>40.53</v>
      </c>
      <c r="Q358" s="133">
        <f t="shared" si="17"/>
        <v>259.38779999999997</v>
      </c>
      <c r="R358" s="90">
        <v>14.66</v>
      </c>
      <c r="S358" s="103">
        <f t="shared" si="15"/>
        <v>274.0478</v>
      </c>
    </row>
    <row r="359" spans="1:19" ht="12" x14ac:dyDescent="0.25">
      <c r="A359" s="125" t="s">
        <v>1399</v>
      </c>
      <c r="B359" s="114" t="s">
        <v>1400</v>
      </c>
      <c r="C359" s="128">
        <v>44197</v>
      </c>
      <c r="D359" s="122">
        <v>98</v>
      </c>
      <c r="E359" s="129">
        <v>9.0500000000000007</v>
      </c>
      <c r="F359" s="90">
        <v>164.03</v>
      </c>
      <c r="G359" s="90">
        <v>56.32</v>
      </c>
      <c r="H359" s="130">
        <v>3.67</v>
      </c>
      <c r="I359" s="129">
        <v>0</v>
      </c>
      <c r="J359" s="90">
        <v>-5.5446000000000009</v>
      </c>
      <c r="K359" s="90">
        <v>0.95</v>
      </c>
      <c r="L359" s="90">
        <v>3.42</v>
      </c>
      <c r="M359" s="130">
        <v>-2.87</v>
      </c>
      <c r="N359" s="129">
        <v>-0.52</v>
      </c>
      <c r="O359" s="118">
        <f t="shared" si="16"/>
        <v>228.50539999999995</v>
      </c>
      <c r="P359" s="90">
        <v>57.36</v>
      </c>
      <c r="Q359" s="133">
        <f t="shared" si="17"/>
        <v>285.86539999999997</v>
      </c>
      <c r="R359" s="90">
        <v>19.82</v>
      </c>
      <c r="S359" s="103">
        <f t="shared" si="15"/>
        <v>305.68539999999996</v>
      </c>
    </row>
    <row r="360" spans="1:19" ht="12" x14ac:dyDescent="0.25">
      <c r="A360" s="125" t="s">
        <v>1657</v>
      </c>
      <c r="B360" s="114" t="s">
        <v>1667</v>
      </c>
      <c r="C360" s="128">
        <v>44197</v>
      </c>
      <c r="D360" s="122">
        <v>160</v>
      </c>
      <c r="E360" s="129">
        <v>8.7799999999999994</v>
      </c>
      <c r="F360" s="90">
        <v>124.35</v>
      </c>
      <c r="G360" s="90">
        <v>51.19</v>
      </c>
      <c r="H360" s="130">
        <v>4.93</v>
      </c>
      <c r="I360" s="129">
        <v>0</v>
      </c>
      <c r="J360" s="90">
        <v>-4.4860000000000007</v>
      </c>
      <c r="K360" s="90">
        <v>1.9</v>
      </c>
      <c r="L360" s="90">
        <v>2.79</v>
      </c>
      <c r="M360" s="130">
        <v>-1.74</v>
      </c>
      <c r="N360" s="129">
        <v>-0.34</v>
      </c>
      <c r="O360" s="118">
        <f t="shared" si="16"/>
        <v>187.374</v>
      </c>
      <c r="P360" s="90">
        <v>34.78</v>
      </c>
      <c r="Q360" s="133">
        <f t="shared" si="17"/>
        <v>222.154</v>
      </c>
      <c r="R360" s="90">
        <v>14.86</v>
      </c>
      <c r="S360" s="103">
        <f t="shared" si="15"/>
        <v>237.01400000000001</v>
      </c>
    </row>
    <row r="361" spans="1:19" ht="12" x14ac:dyDescent="0.25">
      <c r="A361" s="125" t="s">
        <v>766</v>
      </c>
      <c r="B361" s="114" t="s">
        <v>767</v>
      </c>
      <c r="C361" s="128">
        <v>44197</v>
      </c>
      <c r="D361" s="122">
        <v>160</v>
      </c>
      <c r="E361" s="129">
        <v>8.8800000000000008</v>
      </c>
      <c r="F361" s="90">
        <v>117.08</v>
      </c>
      <c r="G361" s="90">
        <v>54.89</v>
      </c>
      <c r="H361" s="130">
        <v>1.03</v>
      </c>
      <c r="I361" s="129">
        <v>0</v>
      </c>
      <c r="J361" s="90">
        <v>0</v>
      </c>
      <c r="K361" s="90">
        <v>0.47</v>
      </c>
      <c r="L361" s="90">
        <v>2.73</v>
      </c>
      <c r="M361" s="130">
        <v>-0.89</v>
      </c>
      <c r="N361" s="129">
        <v>-0.61</v>
      </c>
      <c r="O361" s="118">
        <f t="shared" si="16"/>
        <v>183.57999999999998</v>
      </c>
      <c r="P361" s="90">
        <v>17.82</v>
      </c>
      <c r="Q361" s="133">
        <f t="shared" si="17"/>
        <v>201.39999999999998</v>
      </c>
      <c r="R361" s="90">
        <v>17.89</v>
      </c>
      <c r="S361" s="103">
        <f t="shared" si="15"/>
        <v>219.28999999999996</v>
      </c>
    </row>
    <row r="362" spans="1:19" ht="12" x14ac:dyDescent="0.25">
      <c r="A362" s="125" t="s">
        <v>768</v>
      </c>
      <c r="B362" s="114" t="s">
        <v>769</v>
      </c>
      <c r="C362" s="128">
        <v>44197</v>
      </c>
      <c r="D362" s="122">
        <v>345</v>
      </c>
      <c r="E362" s="129">
        <v>11.63</v>
      </c>
      <c r="F362" s="90">
        <v>183.08</v>
      </c>
      <c r="G362" s="90">
        <v>70.099999999999994</v>
      </c>
      <c r="H362" s="130">
        <v>1.23</v>
      </c>
      <c r="I362" s="129">
        <v>0</v>
      </c>
      <c r="J362" s="90">
        <v>0</v>
      </c>
      <c r="K362" s="90">
        <v>0</v>
      </c>
      <c r="L362" s="90">
        <v>3.98</v>
      </c>
      <c r="M362" s="130">
        <v>-0.84</v>
      </c>
      <c r="N362" s="129">
        <v>-0.81</v>
      </c>
      <c r="O362" s="118">
        <f t="shared" si="16"/>
        <v>268.37000000000006</v>
      </c>
      <c r="P362" s="90">
        <v>16.72</v>
      </c>
      <c r="Q362" s="133">
        <f t="shared" si="17"/>
        <v>285.09000000000003</v>
      </c>
      <c r="R362" s="90">
        <v>20.9</v>
      </c>
      <c r="S362" s="103">
        <f t="shared" si="15"/>
        <v>305.99</v>
      </c>
    </row>
    <row r="363" spans="1:19" ht="12" x14ac:dyDescent="0.25">
      <c r="A363" s="125" t="s">
        <v>770</v>
      </c>
      <c r="B363" s="114" t="s">
        <v>771</v>
      </c>
      <c r="C363" s="128">
        <v>44197</v>
      </c>
      <c r="D363" s="122">
        <v>250</v>
      </c>
      <c r="E363" s="129">
        <v>10.26</v>
      </c>
      <c r="F363" s="90">
        <v>119.37</v>
      </c>
      <c r="G363" s="90">
        <v>52.5</v>
      </c>
      <c r="H363" s="130">
        <v>2.44</v>
      </c>
      <c r="I363" s="129">
        <v>0</v>
      </c>
      <c r="J363" s="90">
        <v>0</v>
      </c>
      <c r="K363" s="90">
        <v>0.38</v>
      </c>
      <c r="L363" s="90">
        <v>2.77</v>
      </c>
      <c r="M363" s="130">
        <v>-0.75</v>
      </c>
      <c r="N363" s="129">
        <v>-0.53</v>
      </c>
      <c r="O363" s="118">
        <f t="shared" si="16"/>
        <v>186.44</v>
      </c>
      <c r="P363" s="90">
        <v>14.94</v>
      </c>
      <c r="Q363" s="133">
        <f t="shared" si="17"/>
        <v>201.38</v>
      </c>
      <c r="R363" s="90">
        <v>14.11</v>
      </c>
      <c r="S363" s="103">
        <f t="shared" si="15"/>
        <v>215.49</v>
      </c>
    </row>
    <row r="364" spans="1:19" ht="12" x14ac:dyDescent="0.25">
      <c r="A364" s="125" t="s">
        <v>772</v>
      </c>
      <c r="B364" s="114" t="s">
        <v>773</v>
      </c>
      <c r="C364" s="128">
        <v>44197</v>
      </c>
      <c r="D364" s="122">
        <v>235</v>
      </c>
      <c r="E364" s="129">
        <v>5.47</v>
      </c>
      <c r="F364" s="90">
        <v>226.62</v>
      </c>
      <c r="G364" s="90">
        <v>58.26</v>
      </c>
      <c r="H364" s="130">
        <v>0.8</v>
      </c>
      <c r="I364" s="129">
        <v>0</v>
      </c>
      <c r="J364" s="90">
        <v>0</v>
      </c>
      <c r="K364" s="90">
        <v>1.57</v>
      </c>
      <c r="L364" s="90">
        <v>4.38</v>
      </c>
      <c r="M364" s="130">
        <v>-0.45</v>
      </c>
      <c r="N364" s="129">
        <v>-0.5</v>
      </c>
      <c r="O364" s="118">
        <f t="shared" si="16"/>
        <v>296.15000000000003</v>
      </c>
      <c r="P364" s="90">
        <v>8.94</v>
      </c>
      <c r="Q364" s="133">
        <f t="shared" si="17"/>
        <v>305.09000000000003</v>
      </c>
      <c r="R364" s="90">
        <v>21.38</v>
      </c>
      <c r="S364" s="103">
        <f t="shared" si="15"/>
        <v>326.47000000000003</v>
      </c>
    </row>
    <row r="365" spans="1:19" ht="12" x14ac:dyDescent="0.25">
      <c r="A365" s="125" t="s">
        <v>774</v>
      </c>
      <c r="B365" s="114" t="s">
        <v>775</v>
      </c>
      <c r="C365" s="128">
        <v>44197</v>
      </c>
      <c r="D365" s="122">
        <v>432</v>
      </c>
      <c r="E365" s="129">
        <v>16.239999999999998</v>
      </c>
      <c r="F365" s="90">
        <v>194.2</v>
      </c>
      <c r="G365" s="90">
        <v>71.13</v>
      </c>
      <c r="H365" s="130">
        <v>0.69</v>
      </c>
      <c r="I365" s="129">
        <v>0</v>
      </c>
      <c r="J365" s="90">
        <v>0</v>
      </c>
      <c r="K365" s="90">
        <v>0.15</v>
      </c>
      <c r="L365" s="90">
        <v>4.2300000000000004</v>
      </c>
      <c r="M365" s="130">
        <v>-1.7</v>
      </c>
      <c r="N365" s="129">
        <v>-0.68</v>
      </c>
      <c r="O365" s="118">
        <f t="shared" si="16"/>
        <v>284.26</v>
      </c>
      <c r="P365" s="90">
        <v>34.049999999999997</v>
      </c>
      <c r="Q365" s="133">
        <f t="shared" si="17"/>
        <v>318.31</v>
      </c>
      <c r="R365" s="90">
        <v>22.3</v>
      </c>
      <c r="S365" s="103">
        <f t="shared" si="15"/>
        <v>340.61</v>
      </c>
    </row>
    <row r="366" spans="1:19" ht="12" x14ac:dyDescent="0.25">
      <c r="A366" s="125" t="s">
        <v>776</v>
      </c>
      <c r="B366" s="114" t="s">
        <v>777</v>
      </c>
      <c r="C366" s="128">
        <v>44197</v>
      </c>
      <c r="D366" s="122">
        <v>70</v>
      </c>
      <c r="E366" s="129">
        <v>11.21</v>
      </c>
      <c r="F366" s="90">
        <v>107.2</v>
      </c>
      <c r="G366" s="90">
        <v>50.94</v>
      </c>
      <c r="H366" s="130">
        <v>3.88</v>
      </c>
      <c r="I366" s="129">
        <v>0</v>
      </c>
      <c r="J366" s="90">
        <v>0</v>
      </c>
      <c r="K366" s="90">
        <v>1.2</v>
      </c>
      <c r="L366" s="90">
        <v>2.61</v>
      </c>
      <c r="M366" s="130">
        <v>-0.5</v>
      </c>
      <c r="N366" s="129">
        <v>-0.4</v>
      </c>
      <c r="O366" s="118">
        <f t="shared" si="16"/>
        <v>176.14</v>
      </c>
      <c r="P366" s="90">
        <v>10.050000000000001</v>
      </c>
      <c r="Q366" s="133">
        <f t="shared" si="17"/>
        <v>186.19</v>
      </c>
      <c r="R366" s="90">
        <v>12.68</v>
      </c>
      <c r="S366" s="103">
        <f t="shared" si="15"/>
        <v>198.87</v>
      </c>
    </row>
    <row r="367" spans="1:19" ht="12" x14ac:dyDescent="0.25">
      <c r="A367" s="125" t="s">
        <v>780</v>
      </c>
      <c r="B367" s="114" t="s">
        <v>781</v>
      </c>
      <c r="C367" s="128">
        <v>44197</v>
      </c>
      <c r="D367" s="122">
        <v>240</v>
      </c>
      <c r="E367" s="129">
        <v>12.24</v>
      </c>
      <c r="F367" s="90">
        <v>183.06</v>
      </c>
      <c r="G367" s="90">
        <v>58.81</v>
      </c>
      <c r="H367" s="130">
        <v>1.87</v>
      </c>
      <c r="I367" s="129">
        <v>0</v>
      </c>
      <c r="J367" s="90">
        <v>0</v>
      </c>
      <c r="K367" s="90">
        <v>0</v>
      </c>
      <c r="L367" s="90">
        <v>3.83</v>
      </c>
      <c r="M367" s="130">
        <v>-1.34</v>
      </c>
      <c r="N367" s="129">
        <v>-0.79</v>
      </c>
      <c r="O367" s="118">
        <f t="shared" si="16"/>
        <v>257.68</v>
      </c>
      <c r="P367" s="90">
        <v>26.8</v>
      </c>
      <c r="Q367" s="133">
        <f t="shared" si="17"/>
        <v>284.48</v>
      </c>
      <c r="R367" s="90">
        <v>25.21</v>
      </c>
      <c r="S367" s="103">
        <f t="shared" si="15"/>
        <v>309.69</v>
      </c>
    </row>
    <row r="368" spans="1:19" ht="12" x14ac:dyDescent="0.25">
      <c r="A368" s="125" t="s">
        <v>782</v>
      </c>
      <c r="B368" s="114" t="s">
        <v>783</v>
      </c>
      <c r="C368" s="128">
        <v>44197</v>
      </c>
      <c r="D368" s="122">
        <v>240</v>
      </c>
      <c r="E368" s="129">
        <v>8.43</v>
      </c>
      <c r="F368" s="90">
        <v>210.6</v>
      </c>
      <c r="G368" s="90">
        <v>58.73</v>
      </c>
      <c r="H368" s="130">
        <v>1.71</v>
      </c>
      <c r="I368" s="129">
        <v>0</v>
      </c>
      <c r="J368" s="90">
        <v>0</v>
      </c>
      <c r="K368" s="90">
        <v>0</v>
      </c>
      <c r="L368" s="90">
        <v>4.18</v>
      </c>
      <c r="M368" s="130">
        <v>-1.92</v>
      </c>
      <c r="N368" s="129">
        <v>-0.71</v>
      </c>
      <c r="O368" s="118">
        <f t="shared" si="16"/>
        <v>281.02</v>
      </c>
      <c r="P368" s="90">
        <v>38.42</v>
      </c>
      <c r="Q368" s="133">
        <f t="shared" si="17"/>
        <v>319.44</v>
      </c>
      <c r="R368" s="90">
        <v>19.190000000000001</v>
      </c>
      <c r="S368" s="103">
        <f t="shared" si="15"/>
        <v>338.63</v>
      </c>
    </row>
    <row r="369" spans="1:19" ht="12" x14ac:dyDescent="0.25">
      <c r="A369" s="125" t="s">
        <v>784</v>
      </c>
      <c r="B369" s="114" t="s">
        <v>785</v>
      </c>
      <c r="C369" s="128">
        <v>44197</v>
      </c>
      <c r="D369" s="122">
        <v>200</v>
      </c>
      <c r="E369" s="129">
        <v>8.1999999999999993</v>
      </c>
      <c r="F369" s="90">
        <v>183.41</v>
      </c>
      <c r="G369" s="90">
        <v>59.51</v>
      </c>
      <c r="H369" s="130">
        <v>1.97</v>
      </c>
      <c r="I369" s="129">
        <v>0</v>
      </c>
      <c r="J369" s="90">
        <v>-5.57</v>
      </c>
      <c r="K369" s="90">
        <v>1.86</v>
      </c>
      <c r="L369" s="90">
        <v>3.73</v>
      </c>
      <c r="M369" s="130">
        <v>-1.07</v>
      </c>
      <c r="N369" s="129">
        <v>-0.63</v>
      </c>
      <c r="O369" s="118">
        <f t="shared" si="16"/>
        <v>251.41</v>
      </c>
      <c r="P369" s="90">
        <v>21.46</v>
      </c>
      <c r="Q369" s="133">
        <f t="shared" si="17"/>
        <v>272.87</v>
      </c>
      <c r="R369" s="90">
        <v>11.04</v>
      </c>
      <c r="S369" s="103">
        <f t="shared" si="15"/>
        <v>283.91000000000003</v>
      </c>
    </row>
    <row r="370" spans="1:19" ht="12" x14ac:dyDescent="0.25">
      <c r="A370" s="125" t="s">
        <v>786</v>
      </c>
      <c r="B370" s="114" t="s">
        <v>787</v>
      </c>
      <c r="C370" s="128">
        <v>44197</v>
      </c>
      <c r="D370" s="122">
        <v>196</v>
      </c>
      <c r="E370" s="129">
        <v>6.68</v>
      </c>
      <c r="F370" s="90">
        <v>153.26</v>
      </c>
      <c r="G370" s="90">
        <v>62.51</v>
      </c>
      <c r="H370" s="130">
        <v>2.6</v>
      </c>
      <c r="I370" s="129">
        <v>0</v>
      </c>
      <c r="J370" s="90">
        <v>0</v>
      </c>
      <c r="K370" s="90">
        <v>1.01</v>
      </c>
      <c r="L370" s="90">
        <v>3.38</v>
      </c>
      <c r="M370" s="130">
        <v>-1.26</v>
      </c>
      <c r="N370" s="129">
        <v>-0.45</v>
      </c>
      <c r="O370" s="118">
        <f t="shared" si="16"/>
        <v>227.73</v>
      </c>
      <c r="P370" s="90">
        <v>25.16</v>
      </c>
      <c r="Q370" s="133">
        <f t="shared" si="17"/>
        <v>252.89</v>
      </c>
      <c r="R370" s="90">
        <v>14.25</v>
      </c>
      <c r="S370" s="103">
        <f t="shared" si="15"/>
        <v>267.14</v>
      </c>
    </row>
    <row r="371" spans="1:19" ht="12" x14ac:dyDescent="0.25">
      <c r="A371" s="125" t="s">
        <v>788</v>
      </c>
      <c r="B371" s="114" t="s">
        <v>789</v>
      </c>
      <c r="C371" s="128">
        <v>44197</v>
      </c>
      <c r="D371" s="122">
        <v>120</v>
      </c>
      <c r="E371" s="129">
        <v>22.12</v>
      </c>
      <c r="F371" s="90">
        <v>120.23</v>
      </c>
      <c r="G371" s="90">
        <v>63.58</v>
      </c>
      <c r="H371" s="130">
        <v>1.29</v>
      </c>
      <c r="I371" s="129">
        <v>0</v>
      </c>
      <c r="J371" s="90">
        <v>0</v>
      </c>
      <c r="K371" s="90">
        <v>0.01</v>
      </c>
      <c r="L371" s="90">
        <v>3.1</v>
      </c>
      <c r="M371" s="130">
        <v>-2.71</v>
      </c>
      <c r="N371" s="129">
        <v>-0.6</v>
      </c>
      <c r="O371" s="118">
        <f t="shared" si="16"/>
        <v>207.01999999999998</v>
      </c>
      <c r="P371" s="90">
        <v>54.19</v>
      </c>
      <c r="Q371" s="133">
        <f t="shared" si="17"/>
        <v>261.20999999999998</v>
      </c>
      <c r="R371" s="90">
        <v>26.52</v>
      </c>
      <c r="S371" s="103">
        <f t="shared" si="15"/>
        <v>287.72999999999996</v>
      </c>
    </row>
    <row r="372" spans="1:19" ht="12" x14ac:dyDescent="0.25">
      <c r="A372" s="125" t="s">
        <v>790</v>
      </c>
      <c r="B372" s="114" t="s">
        <v>791</v>
      </c>
      <c r="C372" s="128">
        <v>44197</v>
      </c>
      <c r="D372" s="122">
        <v>200</v>
      </c>
      <c r="E372" s="129">
        <v>9.07</v>
      </c>
      <c r="F372" s="90">
        <v>211.98</v>
      </c>
      <c r="G372" s="90">
        <v>60.2</v>
      </c>
      <c r="H372" s="130">
        <v>27.7</v>
      </c>
      <c r="I372" s="129">
        <v>0</v>
      </c>
      <c r="J372" s="90">
        <v>0</v>
      </c>
      <c r="K372" s="90">
        <v>7.84</v>
      </c>
      <c r="L372" s="90">
        <v>4.74</v>
      </c>
      <c r="M372" s="130">
        <v>-1.32</v>
      </c>
      <c r="N372" s="129">
        <v>-0.72</v>
      </c>
      <c r="O372" s="118">
        <f t="shared" si="16"/>
        <v>319.48999999999995</v>
      </c>
      <c r="P372" s="90">
        <v>26.31</v>
      </c>
      <c r="Q372" s="133">
        <f t="shared" si="17"/>
        <v>345.79999999999995</v>
      </c>
      <c r="R372" s="90">
        <v>21.57</v>
      </c>
      <c r="S372" s="103">
        <f t="shared" si="15"/>
        <v>367.36999999999995</v>
      </c>
    </row>
    <row r="373" spans="1:19" ht="12" x14ac:dyDescent="0.25">
      <c r="A373" s="125" t="s">
        <v>792</v>
      </c>
      <c r="B373" s="114" t="s">
        <v>793</v>
      </c>
      <c r="C373" s="128">
        <v>44197</v>
      </c>
      <c r="D373" s="122">
        <v>527</v>
      </c>
      <c r="E373" s="129">
        <v>33.200000000000003</v>
      </c>
      <c r="F373" s="90">
        <v>204.91</v>
      </c>
      <c r="G373" s="90">
        <v>69.599999999999994</v>
      </c>
      <c r="H373" s="130">
        <v>1.52</v>
      </c>
      <c r="I373" s="129">
        <v>0</v>
      </c>
      <c r="J373" s="90">
        <v>0</v>
      </c>
      <c r="K373" s="90">
        <v>0</v>
      </c>
      <c r="L373" s="90">
        <v>4.62</v>
      </c>
      <c r="M373" s="130">
        <v>-1.9</v>
      </c>
      <c r="N373" s="129">
        <v>-0.92</v>
      </c>
      <c r="O373" s="118">
        <f t="shared" si="16"/>
        <v>311.03000000000003</v>
      </c>
      <c r="P373" s="90">
        <v>39.5</v>
      </c>
      <c r="Q373" s="133">
        <f t="shared" si="17"/>
        <v>350.53000000000003</v>
      </c>
      <c r="R373" s="90">
        <v>23.55</v>
      </c>
      <c r="S373" s="103">
        <f t="shared" si="15"/>
        <v>374.08000000000004</v>
      </c>
    </row>
    <row r="374" spans="1:19" ht="12" x14ac:dyDescent="0.25">
      <c r="A374" s="125" t="s">
        <v>794</v>
      </c>
      <c r="B374" s="114" t="s">
        <v>795</v>
      </c>
      <c r="C374" s="128">
        <v>44197</v>
      </c>
      <c r="D374" s="122">
        <v>169</v>
      </c>
      <c r="E374" s="129">
        <v>5.41</v>
      </c>
      <c r="F374" s="90">
        <v>189.93</v>
      </c>
      <c r="G374" s="90">
        <v>58.28</v>
      </c>
      <c r="H374" s="130">
        <v>1.68</v>
      </c>
      <c r="I374" s="129">
        <v>0</v>
      </c>
      <c r="J374" s="90">
        <v>-5.4101999999999997</v>
      </c>
      <c r="K374" s="90">
        <v>0.03</v>
      </c>
      <c r="L374" s="90">
        <v>3.74</v>
      </c>
      <c r="M374" s="130">
        <v>-0.87</v>
      </c>
      <c r="N374" s="129">
        <v>-0.56999999999999995</v>
      </c>
      <c r="O374" s="118">
        <f t="shared" si="16"/>
        <v>252.21980000000002</v>
      </c>
      <c r="P374" s="90">
        <v>17.32</v>
      </c>
      <c r="Q374" s="133">
        <f t="shared" si="17"/>
        <v>269.53980000000001</v>
      </c>
      <c r="R374" s="90">
        <v>17.95</v>
      </c>
      <c r="S374" s="103">
        <f t="shared" si="15"/>
        <v>287.4898</v>
      </c>
    </row>
    <row r="375" spans="1:19" ht="12" x14ac:dyDescent="0.25">
      <c r="A375" s="125" t="s">
        <v>796</v>
      </c>
      <c r="B375" s="114" t="s">
        <v>797</v>
      </c>
      <c r="C375" s="128">
        <v>44197</v>
      </c>
      <c r="D375" s="122">
        <v>112</v>
      </c>
      <c r="E375" s="129">
        <v>28.92</v>
      </c>
      <c r="F375" s="90">
        <v>182.4</v>
      </c>
      <c r="G375" s="90">
        <v>55.49</v>
      </c>
      <c r="H375" s="130">
        <v>0.97</v>
      </c>
      <c r="I375" s="129">
        <v>0</v>
      </c>
      <c r="J375" s="90">
        <v>0</v>
      </c>
      <c r="K375" s="90">
        <v>0.90434758242961266</v>
      </c>
      <c r="L375" s="90">
        <v>4.03</v>
      </c>
      <c r="M375" s="130">
        <v>-1.64</v>
      </c>
      <c r="N375" s="129">
        <v>-0.32</v>
      </c>
      <c r="O375" s="118">
        <f t="shared" si="16"/>
        <v>270.75434758242966</v>
      </c>
      <c r="P375" s="90">
        <v>32.83</v>
      </c>
      <c r="Q375" s="133">
        <f t="shared" si="17"/>
        <v>303.58434758242964</v>
      </c>
      <c r="R375" s="90">
        <v>35.5</v>
      </c>
      <c r="S375" s="103">
        <f t="shared" si="15"/>
        <v>339.08434758242964</v>
      </c>
    </row>
    <row r="376" spans="1:19" ht="12" x14ac:dyDescent="0.25">
      <c r="A376" s="125" t="s">
        <v>798</v>
      </c>
      <c r="B376" s="114" t="s">
        <v>799</v>
      </c>
      <c r="C376" s="128">
        <v>44197</v>
      </c>
      <c r="D376" s="122">
        <v>60</v>
      </c>
      <c r="E376" s="129">
        <v>29.17</v>
      </c>
      <c r="F376" s="90">
        <v>145.59</v>
      </c>
      <c r="G376" s="90">
        <v>69.569999999999993</v>
      </c>
      <c r="H376" s="130">
        <v>3.84</v>
      </c>
      <c r="I376" s="129">
        <v>0</v>
      </c>
      <c r="J376" s="90">
        <v>0</v>
      </c>
      <c r="K376" s="90">
        <v>0</v>
      </c>
      <c r="L376" s="90">
        <v>3.71</v>
      </c>
      <c r="M376" s="130">
        <v>-2.15</v>
      </c>
      <c r="N376" s="129">
        <v>-0.92</v>
      </c>
      <c r="O376" s="118">
        <f t="shared" si="16"/>
        <v>248.81</v>
      </c>
      <c r="P376" s="90">
        <v>42.94</v>
      </c>
      <c r="Q376" s="133">
        <f t="shared" si="17"/>
        <v>291.75</v>
      </c>
      <c r="R376" s="90">
        <v>150.75</v>
      </c>
      <c r="S376" s="103">
        <f t="shared" si="15"/>
        <v>442.5</v>
      </c>
    </row>
    <row r="377" spans="1:19" ht="12" x14ac:dyDescent="0.25">
      <c r="A377" s="125" t="s">
        <v>800</v>
      </c>
      <c r="B377" s="114" t="s">
        <v>801</v>
      </c>
      <c r="C377" s="128">
        <v>44197</v>
      </c>
      <c r="D377" s="122">
        <v>60</v>
      </c>
      <c r="E377" s="129">
        <v>12.16</v>
      </c>
      <c r="F377" s="90">
        <v>110.32</v>
      </c>
      <c r="G377" s="90">
        <v>60.85</v>
      </c>
      <c r="H377" s="130">
        <v>8</v>
      </c>
      <c r="I377" s="129">
        <v>0</v>
      </c>
      <c r="J377" s="90">
        <v>0</v>
      </c>
      <c r="K377" s="90">
        <v>7.0000000000000007E-2</v>
      </c>
      <c r="L377" s="90">
        <v>2.86</v>
      </c>
      <c r="M377" s="130">
        <v>-4.37</v>
      </c>
      <c r="N377" s="129">
        <v>-0.91</v>
      </c>
      <c r="O377" s="118">
        <f t="shared" si="16"/>
        <v>188.98</v>
      </c>
      <c r="P377" s="90">
        <v>87.38</v>
      </c>
      <c r="Q377" s="133">
        <f t="shared" si="17"/>
        <v>276.36</v>
      </c>
      <c r="R377" s="90">
        <v>9.73</v>
      </c>
      <c r="S377" s="103">
        <f t="shared" si="15"/>
        <v>286.09000000000003</v>
      </c>
    </row>
    <row r="378" spans="1:19" ht="12" x14ac:dyDescent="0.25">
      <c r="A378" s="125" t="s">
        <v>802</v>
      </c>
      <c r="B378" s="114" t="s">
        <v>803</v>
      </c>
      <c r="C378" s="128">
        <v>44197</v>
      </c>
      <c r="D378" s="122">
        <v>200</v>
      </c>
      <c r="E378" s="129">
        <v>5.44</v>
      </c>
      <c r="F378" s="90">
        <v>185.07</v>
      </c>
      <c r="G378" s="90">
        <v>58.95</v>
      </c>
      <c r="H378" s="130">
        <v>1.9</v>
      </c>
      <c r="I378" s="129">
        <v>0</v>
      </c>
      <c r="J378" s="90">
        <v>0</v>
      </c>
      <c r="K378" s="90">
        <v>0.57999999999999996</v>
      </c>
      <c r="L378" s="90">
        <v>3.77</v>
      </c>
      <c r="M378" s="130">
        <v>-0.87</v>
      </c>
      <c r="N378" s="129">
        <v>-0.53</v>
      </c>
      <c r="O378" s="118">
        <f t="shared" si="16"/>
        <v>254.31</v>
      </c>
      <c r="P378" s="90">
        <v>17.47</v>
      </c>
      <c r="Q378" s="133">
        <f t="shared" si="17"/>
        <v>271.77999999999997</v>
      </c>
      <c r="R378" s="90">
        <v>13.59</v>
      </c>
      <c r="S378" s="103">
        <f t="shared" si="15"/>
        <v>285.36999999999995</v>
      </c>
    </row>
    <row r="379" spans="1:19" ht="12" x14ac:dyDescent="0.25">
      <c r="A379" s="125" t="s">
        <v>804</v>
      </c>
      <c r="B379" s="114" t="s">
        <v>805</v>
      </c>
      <c r="C379" s="128">
        <v>44197</v>
      </c>
      <c r="D379" s="122">
        <v>48</v>
      </c>
      <c r="E379" s="129">
        <v>7.02</v>
      </c>
      <c r="F379" s="90">
        <v>140.22999999999999</v>
      </c>
      <c r="G379" s="90">
        <v>53.33</v>
      </c>
      <c r="H379" s="130">
        <v>0.55000000000000004</v>
      </c>
      <c r="I379" s="129">
        <v>0</v>
      </c>
      <c r="J379" s="90">
        <v>0</v>
      </c>
      <c r="K379" s="90">
        <v>1.59</v>
      </c>
      <c r="L379" s="90">
        <v>3.03</v>
      </c>
      <c r="M379" s="130">
        <v>-6.86</v>
      </c>
      <c r="N379" s="129">
        <v>-0.5</v>
      </c>
      <c r="O379" s="118">
        <f t="shared" si="16"/>
        <v>198.39</v>
      </c>
      <c r="P379" s="90">
        <v>137.15</v>
      </c>
      <c r="Q379" s="133">
        <f t="shared" si="17"/>
        <v>335.53999999999996</v>
      </c>
      <c r="R379" s="90">
        <v>20.46</v>
      </c>
      <c r="S379" s="103">
        <f t="shared" si="15"/>
        <v>355.99999999999994</v>
      </c>
    </row>
    <row r="380" spans="1:19" ht="12" x14ac:dyDescent="0.25">
      <c r="A380" s="125" t="s">
        <v>1401</v>
      </c>
      <c r="B380" s="114" t="s">
        <v>1402</v>
      </c>
      <c r="C380" s="128">
        <v>44197</v>
      </c>
      <c r="D380" s="122">
        <v>200</v>
      </c>
      <c r="E380" s="129">
        <v>17.940000000000001</v>
      </c>
      <c r="F380" s="90">
        <v>212.29</v>
      </c>
      <c r="G380" s="90">
        <v>67.77</v>
      </c>
      <c r="H380" s="130">
        <v>1.95</v>
      </c>
      <c r="I380" s="129">
        <v>0</v>
      </c>
      <c r="J380" s="90">
        <v>-6.7755999999999998</v>
      </c>
      <c r="K380" s="90">
        <v>0.31</v>
      </c>
      <c r="L380" s="90">
        <v>4.3899999999999997</v>
      </c>
      <c r="M380" s="130">
        <v>-1.85</v>
      </c>
      <c r="N380" s="129">
        <v>-0.66</v>
      </c>
      <c r="O380" s="118">
        <f t="shared" si="16"/>
        <v>295.36439999999993</v>
      </c>
      <c r="P380" s="90">
        <v>36.92</v>
      </c>
      <c r="Q380" s="133">
        <f t="shared" si="17"/>
        <v>332.28439999999995</v>
      </c>
      <c r="R380" s="90">
        <v>17.73</v>
      </c>
      <c r="S380" s="103">
        <f t="shared" si="15"/>
        <v>350.01439999999997</v>
      </c>
    </row>
    <row r="381" spans="1:19" ht="12" x14ac:dyDescent="0.25">
      <c r="A381" s="125" t="s">
        <v>808</v>
      </c>
      <c r="B381" s="114" t="s">
        <v>809</v>
      </c>
      <c r="C381" s="128">
        <v>44197</v>
      </c>
      <c r="D381" s="122">
        <v>46</v>
      </c>
      <c r="E381" s="129">
        <v>4.92</v>
      </c>
      <c r="F381" s="90">
        <v>71.7</v>
      </c>
      <c r="G381" s="90">
        <v>49.3</v>
      </c>
      <c r="H381" s="130">
        <v>3.16</v>
      </c>
      <c r="I381" s="129">
        <v>0</v>
      </c>
      <c r="J381" s="90">
        <v>0</v>
      </c>
      <c r="K381" s="90">
        <v>0.25</v>
      </c>
      <c r="L381" s="90">
        <v>1.93</v>
      </c>
      <c r="M381" s="130">
        <v>-0.32</v>
      </c>
      <c r="N381" s="129">
        <v>-0.44</v>
      </c>
      <c r="O381" s="118">
        <f t="shared" si="16"/>
        <v>130.50000000000003</v>
      </c>
      <c r="P381" s="90">
        <v>6.45</v>
      </c>
      <c r="Q381" s="133">
        <f t="shared" si="17"/>
        <v>136.95000000000002</v>
      </c>
      <c r="R381" s="90">
        <v>12.02</v>
      </c>
      <c r="S381" s="103">
        <f t="shared" si="15"/>
        <v>148.97000000000003</v>
      </c>
    </row>
    <row r="382" spans="1:19" ht="12" x14ac:dyDescent="0.25">
      <c r="A382" s="125" t="s">
        <v>1523</v>
      </c>
      <c r="B382" s="114" t="s">
        <v>811</v>
      </c>
      <c r="C382" s="128">
        <v>44197</v>
      </c>
      <c r="D382" s="122">
        <v>120</v>
      </c>
      <c r="E382" s="129">
        <v>9.7899999999999991</v>
      </c>
      <c r="F382" s="90">
        <v>172.93</v>
      </c>
      <c r="G382" s="90">
        <v>58.7</v>
      </c>
      <c r="H382" s="130">
        <v>4.4800000000000004</v>
      </c>
      <c r="I382" s="129">
        <v>0</v>
      </c>
      <c r="J382" s="90">
        <v>0</v>
      </c>
      <c r="K382" s="90">
        <v>0.31</v>
      </c>
      <c r="L382" s="90">
        <v>3.69</v>
      </c>
      <c r="M382" s="130">
        <v>-0.89</v>
      </c>
      <c r="N382" s="129">
        <v>-0.47</v>
      </c>
      <c r="O382" s="118">
        <f t="shared" si="16"/>
        <v>248.54000000000002</v>
      </c>
      <c r="P382" s="90">
        <v>17.809999999999999</v>
      </c>
      <c r="Q382" s="133">
        <f t="shared" si="17"/>
        <v>266.35000000000002</v>
      </c>
      <c r="R382" s="90">
        <v>11.07</v>
      </c>
      <c r="S382" s="103">
        <f t="shared" si="15"/>
        <v>277.42</v>
      </c>
    </row>
    <row r="383" spans="1:19" ht="12" x14ac:dyDescent="0.25">
      <c r="A383" s="125" t="s">
        <v>812</v>
      </c>
      <c r="B383" s="114" t="s">
        <v>813</v>
      </c>
      <c r="C383" s="128">
        <v>44197</v>
      </c>
      <c r="D383" s="122">
        <v>160</v>
      </c>
      <c r="E383" s="129">
        <v>6.46</v>
      </c>
      <c r="F383" s="90">
        <v>164.58</v>
      </c>
      <c r="G383" s="90">
        <v>60.9</v>
      </c>
      <c r="H383" s="130">
        <v>0.89</v>
      </c>
      <c r="I383" s="129">
        <v>0</v>
      </c>
      <c r="J383" s="90">
        <v>0</v>
      </c>
      <c r="K383" s="90">
        <v>0.15</v>
      </c>
      <c r="L383" s="90">
        <v>3.49</v>
      </c>
      <c r="M383" s="130">
        <v>-0.96</v>
      </c>
      <c r="N383" s="129">
        <v>-0.6</v>
      </c>
      <c r="O383" s="118">
        <f t="shared" si="16"/>
        <v>234.91000000000003</v>
      </c>
      <c r="P383" s="90">
        <v>19.11</v>
      </c>
      <c r="Q383" s="133">
        <f t="shared" si="17"/>
        <v>254.02000000000004</v>
      </c>
      <c r="R383" s="90">
        <v>17.84</v>
      </c>
      <c r="S383" s="103">
        <f t="shared" si="15"/>
        <v>271.86</v>
      </c>
    </row>
    <row r="384" spans="1:19" ht="12" x14ac:dyDescent="0.25">
      <c r="A384" s="125" t="s">
        <v>78</v>
      </c>
      <c r="B384" s="114" t="s">
        <v>1715</v>
      </c>
      <c r="C384" s="128">
        <v>44197</v>
      </c>
      <c r="D384" s="122">
        <v>482</v>
      </c>
      <c r="E384" s="129">
        <v>8.6199999999999992</v>
      </c>
      <c r="F384" s="90">
        <v>193.77</v>
      </c>
      <c r="G384" s="90">
        <v>67.8</v>
      </c>
      <c r="H384" s="130">
        <v>1.08</v>
      </c>
      <c r="I384" s="129">
        <v>0</v>
      </c>
      <c r="J384" s="90">
        <v>0</v>
      </c>
      <c r="K384" s="90">
        <v>0.51</v>
      </c>
      <c r="L384" s="90">
        <v>4.07</v>
      </c>
      <c r="M384" s="130">
        <v>-1.8</v>
      </c>
      <c r="N384" s="129">
        <v>-0.7</v>
      </c>
      <c r="O384" s="118">
        <f t="shared" si="16"/>
        <v>273.34999999999997</v>
      </c>
      <c r="P384" s="90">
        <v>35.979999999999997</v>
      </c>
      <c r="Q384" s="133">
        <f t="shared" si="17"/>
        <v>309.33</v>
      </c>
      <c r="R384" s="90">
        <v>19.399999999999999</v>
      </c>
      <c r="S384" s="103">
        <f t="shared" si="15"/>
        <v>328.72999999999996</v>
      </c>
    </row>
    <row r="385" spans="1:19" ht="12" x14ac:dyDescent="0.25">
      <c r="A385" s="125" t="s">
        <v>1440</v>
      </c>
      <c r="B385" s="114" t="s">
        <v>1459</v>
      </c>
      <c r="C385" s="128">
        <v>44197</v>
      </c>
      <c r="D385" s="122">
        <v>89</v>
      </c>
      <c r="E385" s="129">
        <v>5.3</v>
      </c>
      <c r="F385" s="90">
        <v>119.24</v>
      </c>
      <c r="G385" s="90">
        <v>46.52</v>
      </c>
      <c r="H385" s="130">
        <v>3.86</v>
      </c>
      <c r="I385" s="129">
        <v>0</v>
      </c>
      <c r="J385" s="90">
        <v>0</v>
      </c>
      <c r="K385" s="90">
        <v>2.09</v>
      </c>
      <c r="L385" s="90">
        <v>2.65</v>
      </c>
      <c r="M385" s="130">
        <v>-0.71</v>
      </c>
      <c r="N385" s="129">
        <v>-0.34</v>
      </c>
      <c r="O385" s="118">
        <f t="shared" si="16"/>
        <v>178.61</v>
      </c>
      <c r="P385" s="90">
        <v>14.15</v>
      </c>
      <c r="Q385" s="133">
        <f t="shared" si="17"/>
        <v>192.76000000000002</v>
      </c>
      <c r="R385" s="90">
        <v>11.77</v>
      </c>
      <c r="S385" s="103">
        <f t="shared" si="15"/>
        <v>204.53000000000003</v>
      </c>
    </row>
    <row r="386" spans="1:19" ht="12" x14ac:dyDescent="0.25">
      <c r="A386" s="125" t="s">
        <v>814</v>
      </c>
      <c r="B386" s="114" t="s">
        <v>815</v>
      </c>
      <c r="C386" s="128">
        <v>44197</v>
      </c>
      <c r="D386" s="122">
        <v>80</v>
      </c>
      <c r="E386" s="129">
        <v>5.71</v>
      </c>
      <c r="F386" s="90">
        <v>71.8</v>
      </c>
      <c r="G386" s="90">
        <v>46.88</v>
      </c>
      <c r="H386" s="130">
        <v>2.87</v>
      </c>
      <c r="I386" s="129">
        <v>0</v>
      </c>
      <c r="J386" s="90">
        <v>0</v>
      </c>
      <c r="K386" s="90">
        <v>4.3</v>
      </c>
      <c r="L386" s="90">
        <v>1.97</v>
      </c>
      <c r="M386" s="130">
        <v>-0.51</v>
      </c>
      <c r="N386" s="129">
        <v>-0.35</v>
      </c>
      <c r="O386" s="118">
        <f t="shared" si="16"/>
        <v>132.67000000000002</v>
      </c>
      <c r="P386" s="90">
        <v>10.16</v>
      </c>
      <c r="Q386" s="133">
        <f t="shared" si="17"/>
        <v>142.83000000000001</v>
      </c>
      <c r="R386" s="90">
        <v>10.19</v>
      </c>
      <c r="S386" s="103">
        <f t="shared" si="15"/>
        <v>153.02000000000001</v>
      </c>
    </row>
    <row r="387" spans="1:19" ht="12" x14ac:dyDescent="0.25">
      <c r="A387" s="125" t="s">
        <v>1524</v>
      </c>
      <c r="B387" s="114" t="s">
        <v>1525</v>
      </c>
      <c r="C387" s="128">
        <v>44197</v>
      </c>
      <c r="D387" s="122">
        <v>160</v>
      </c>
      <c r="E387" s="129">
        <v>11.83</v>
      </c>
      <c r="F387" s="90">
        <v>144.4</v>
      </c>
      <c r="G387" s="90">
        <v>52.82</v>
      </c>
      <c r="H387" s="130">
        <v>3.06</v>
      </c>
      <c r="I387" s="129">
        <v>0</v>
      </c>
      <c r="J387" s="90">
        <v>-4.5533999999999999</v>
      </c>
      <c r="K387" s="90">
        <v>0.31</v>
      </c>
      <c r="L387" s="90">
        <v>3.11</v>
      </c>
      <c r="M387" s="130">
        <v>-1.25</v>
      </c>
      <c r="N387" s="129">
        <v>-0.46</v>
      </c>
      <c r="O387" s="118">
        <f t="shared" si="16"/>
        <v>209.26660000000001</v>
      </c>
      <c r="P387" s="90">
        <v>24.96</v>
      </c>
      <c r="Q387" s="133">
        <f t="shared" si="17"/>
        <v>234.22660000000002</v>
      </c>
      <c r="R387" s="90">
        <v>9.5399999999999991</v>
      </c>
      <c r="S387" s="103">
        <f t="shared" si="15"/>
        <v>243.76660000000001</v>
      </c>
    </row>
    <row r="388" spans="1:19" ht="12" x14ac:dyDescent="0.25">
      <c r="A388" s="125" t="s">
        <v>818</v>
      </c>
      <c r="B388" s="114" t="s">
        <v>819</v>
      </c>
      <c r="C388" s="128">
        <v>44197</v>
      </c>
      <c r="D388" s="122">
        <v>236</v>
      </c>
      <c r="E388" s="129">
        <v>8.6999999999999993</v>
      </c>
      <c r="F388" s="90">
        <v>118.73</v>
      </c>
      <c r="G388" s="90">
        <v>49.11</v>
      </c>
      <c r="H388" s="130">
        <v>1.42</v>
      </c>
      <c r="I388" s="129">
        <v>0</v>
      </c>
      <c r="J388" s="90">
        <v>0</v>
      </c>
      <c r="K388" s="90">
        <v>3.01</v>
      </c>
      <c r="L388" s="90">
        <v>2.71</v>
      </c>
      <c r="M388" s="130">
        <v>-0.46</v>
      </c>
      <c r="N388" s="129">
        <v>-0.45</v>
      </c>
      <c r="O388" s="118">
        <f t="shared" si="16"/>
        <v>182.77</v>
      </c>
      <c r="P388" s="90">
        <v>9.19</v>
      </c>
      <c r="Q388" s="133">
        <f t="shared" si="17"/>
        <v>191.96</v>
      </c>
      <c r="R388" s="90">
        <v>13.89</v>
      </c>
      <c r="S388" s="103">
        <f t="shared" si="15"/>
        <v>205.85000000000002</v>
      </c>
    </row>
    <row r="389" spans="1:19" ht="12" x14ac:dyDescent="0.25">
      <c r="A389" s="125" t="s">
        <v>820</v>
      </c>
      <c r="B389" s="114" t="s">
        <v>821</v>
      </c>
      <c r="C389" s="128">
        <v>44197</v>
      </c>
      <c r="D389" s="122">
        <v>240</v>
      </c>
      <c r="E389" s="129">
        <v>5.49</v>
      </c>
      <c r="F389" s="90">
        <v>145.66</v>
      </c>
      <c r="G389" s="90">
        <v>58.08</v>
      </c>
      <c r="H389" s="130">
        <v>2.54</v>
      </c>
      <c r="I389" s="129">
        <v>0</v>
      </c>
      <c r="J389" s="90">
        <v>0</v>
      </c>
      <c r="K389" s="90">
        <v>4.03</v>
      </c>
      <c r="L389" s="90">
        <v>3.23</v>
      </c>
      <c r="M389" s="130">
        <v>-0.86</v>
      </c>
      <c r="N389" s="129">
        <v>-0.54</v>
      </c>
      <c r="O389" s="118">
        <f t="shared" si="16"/>
        <v>217.63</v>
      </c>
      <c r="P389" s="90">
        <v>17.11</v>
      </c>
      <c r="Q389" s="133">
        <f t="shared" si="17"/>
        <v>234.74</v>
      </c>
      <c r="R389" s="90">
        <v>16.920000000000002</v>
      </c>
      <c r="S389" s="103">
        <f t="shared" si="15"/>
        <v>251.66000000000003</v>
      </c>
    </row>
    <row r="390" spans="1:19" ht="12" x14ac:dyDescent="0.25">
      <c r="A390" s="125" t="s">
        <v>822</v>
      </c>
      <c r="B390" s="114" t="s">
        <v>823</v>
      </c>
      <c r="C390" s="128">
        <v>44197</v>
      </c>
      <c r="D390" s="122">
        <v>202</v>
      </c>
      <c r="E390" s="129">
        <v>9.5299999999999994</v>
      </c>
      <c r="F390" s="90">
        <v>178.03</v>
      </c>
      <c r="G390" s="90">
        <v>59.68</v>
      </c>
      <c r="H390" s="130">
        <v>1.19</v>
      </c>
      <c r="I390" s="129">
        <v>0</v>
      </c>
      <c r="J390" s="90">
        <v>0</v>
      </c>
      <c r="K390" s="90">
        <v>0.11</v>
      </c>
      <c r="L390" s="90">
        <v>3.71</v>
      </c>
      <c r="M390" s="130">
        <v>-2.3199999999999998</v>
      </c>
      <c r="N390" s="129">
        <v>-0.9</v>
      </c>
      <c r="O390" s="118">
        <f t="shared" si="16"/>
        <v>249.03000000000003</v>
      </c>
      <c r="P390" s="90">
        <v>46.3</v>
      </c>
      <c r="Q390" s="133">
        <f t="shared" si="17"/>
        <v>295.33000000000004</v>
      </c>
      <c r="R390" s="90">
        <v>19.75</v>
      </c>
      <c r="S390" s="103">
        <f t="shared" si="15"/>
        <v>315.08000000000004</v>
      </c>
    </row>
    <row r="391" spans="1:19" ht="12" x14ac:dyDescent="0.25">
      <c r="A391" s="125" t="s">
        <v>1403</v>
      </c>
      <c r="B391" s="114" t="s">
        <v>1404</v>
      </c>
      <c r="C391" s="128">
        <v>44197</v>
      </c>
      <c r="D391" s="122">
        <v>160</v>
      </c>
      <c r="E391" s="129">
        <v>4.88</v>
      </c>
      <c r="F391" s="90">
        <v>152.69999999999999</v>
      </c>
      <c r="G391" s="90">
        <v>51.01</v>
      </c>
      <c r="H391" s="130">
        <v>0.73</v>
      </c>
      <c r="I391" s="129">
        <v>0</v>
      </c>
      <c r="J391" s="90">
        <v>0</v>
      </c>
      <c r="K391" s="90">
        <v>2.14</v>
      </c>
      <c r="L391" s="90">
        <v>3.17</v>
      </c>
      <c r="M391" s="130">
        <v>-0.47</v>
      </c>
      <c r="N391" s="129">
        <v>-0.45</v>
      </c>
      <c r="O391" s="118">
        <f t="shared" si="16"/>
        <v>213.70999999999995</v>
      </c>
      <c r="P391" s="90">
        <v>9.3800000000000008</v>
      </c>
      <c r="Q391" s="133">
        <f t="shared" si="17"/>
        <v>223.08999999999995</v>
      </c>
      <c r="R391" s="90">
        <v>13.81</v>
      </c>
      <c r="S391" s="103">
        <f t="shared" si="15"/>
        <v>236.89999999999995</v>
      </c>
    </row>
    <row r="392" spans="1:19" ht="12" x14ac:dyDescent="0.25">
      <c r="A392" s="125" t="s">
        <v>826</v>
      </c>
      <c r="B392" s="114" t="s">
        <v>827</v>
      </c>
      <c r="C392" s="128">
        <v>44197</v>
      </c>
      <c r="D392" s="122">
        <v>160</v>
      </c>
      <c r="E392" s="129">
        <v>11.55</v>
      </c>
      <c r="F392" s="90">
        <v>136.66999999999999</v>
      </c>
      <c r="G392" s="90">
        <v>55.36</v>
      </c>
      <c r="H392" s="130">
        <v>0.85</v>
      </c>
      <c r="I392" s="129">
        <v>0</v>
      </c>
      <c r="J392" s="90">
        <v>0</v>
      </c>
      <c r="K392" s="90">
        <v>1.81</v>
      </c>
      <c r="L392" s="90">
        <v>3.08</v>
      </c>
      <c r="M392" s="130">
        <v>-1.86</v>
      </c>
      <c r="N392" s="129">
        <v>-0.62</v>
      </c>
      <c r="O392" s="118">
        <f t="shared" si="16"/>
        <v>206.83999999999997</v>
      </c>
      <c r="P392" s="90">
        <v>37.270000000000003</v>
      </c>
      <c r="Q392" s="133">
        <f t="shared" si="17"/>
        <v>244.10999999999999</v>
      </c>
      <c r="R392" s="90">
        <v>16.93</v>
      </c>
      <c r="S392" s="103">
        <f t="shared" si="15"/>
        <v>261.03999999999996</v>
      </c>
    </row>
    <row r="393" spans="1:19" ht="12" x14ac:dyDescent="0.25">
      <c r="A393" s="125" t="s">
        <v>1603</v>
      </c>
      <c r="B393" s="114" t="s">
        <v>1604</v>
      </c>
      <c r="C393" s="128">
        <v>44197</v>
      </c>
      <c r="D393" s="122">
        <v>120</v>
      </c>
      <c r="E393" s="129">
        <v>8.7799999999999994</v>
      </c>
      <c r="F393" s="90">
        <v>134.63999999999999</v>
      </c>
      <c r="G393" s="90">
        <v>58.42</v>
      </c>
      <c r="H393" s="130">
        <v>1.74</v>
      </c>
      <c r="I393" s="129">
        <v>0</v>
      </c>
      <c r="J393" s="90">
        <v>0</v>
      </c>
      <c r="K393" s="90">
        <v>7.0000000000000007E-2</v>
      </c>
      <c r="L393" s="90">
        <v>3.05</v>
      </c>
      <c r="M393" s="130">
        <v>-1.1499999999999999</v>
      </c>
      <c r="N393" s="129">
        <v>-0.52</v>
      </c>
      <c r="O393" s="118">
        <f t="shared" si="16"/>
        <v>205.02999999999997</v>
      </c>
      <c r="P393" s="90">
        <v>22.94</v>
      </c>
      <c r="Q393" s="133">
        <f t="shared" si="17"/>
        <v>227.96999999999997</v>
      </c>
      <c r="R393" s="90">
        <v>10.8</v>
      </c>
      <c r="S393" s="103">
        <f t="shared" ref="S393:S456" si="18">+Q393+R393</f>
        <v>238.76999999999998</v>
      </c>
    </row>
    <row r="394" spans="1:19" ht="12" x14ac:dyDescent="0.25">
      <c r="A394" s="125" t="s">
        <v>830</v>
      </c>
      <c r="B394" s="114" t="s">
        <v>831</v>
      </c>
      <c r="C394" s="128">
        <v>44197</v>
      </c>
      <c r="D394" s="122">
        <v>53</v>
      </c>
      <c r="E394" s="129">
        <v>15.6</v>
      </c>
      <c r="F394" s="90">
        <v>105.92</v>
      </c>
      <c r="G394" s="90">
        <v>56.12</v>
      </c>
      <c r="H394" s="130">
        <v>2.94</v>
      </c>
      <c r="I394" s="129">
        <v>0</v>
      </c>
      <c r="J394" s="90">
        <v>0</v>
      </c>
      <c r="K394" s="90">
        <v>1.63</v>
      </c>
      <c r="L394" s="90">
        <v>2.72</v>
      </c>
      <c r="M394" s="130">
        <v>-0.97</v>
      </c>
      <c r="N394" s="129">
        <v>-0.59</v>
      </c>
      <c r="O394" s="118">
        <f t="shared" ref="O394:O457" si="19">SUM(E394:N394)</f>
        <v>183.36999999999998</v>
      </c>
      <c r="P394" s="90">
        <v>19.34</v>
      </c>
      <c r="Q394" s="133">
        <f t="shared" ref="Q394:Q457" si="20">SUM(O394:P394)</f>
        <v>202.70999999999998</v>
      </c>
      <c r="R394" s="90">
        <v>13.64</v>
      </c>
      <c r="S394" s="103">
        <f t="shared" si="18"/>
        <v>216.34999999999997</v>
      </c>
    </row>
    <row r="395" spans="1:19" ht="12" x14ac:dyDescent="0.25">
      <c r="A395" s="125" t="s">
        <v>832</v>
      </c>
      <c r="B395" s="114" t="s">
        <v>833</v>
      </c>
      <c r="C395" s="128">
        <v>44197</v>
      </c>
      <c r="D395" s="122">
        <v>280</v>
      </c>
      <c r="E395" s="129">
        <v>10.36</v>
      </c>
      <c r="F395" s="90">
        <v>183.7</v>
      </c>
      <c r="G395" s="90">
        <v>57.12</v>
      </c>
      <c r="H395" s="130">
        <v>1.1000000000000001</v>
      </c>
      <c r="I395" s="129">
        <v>0</v>
      </c>
      <c r="J395" s="90">
        <v>0</v>
      </c>
      <c r="K395" s="90">
        <v>7.29</v>
      </c>
      <c r="L395" s="90">
        <v>3.88</v>
      </c>
      <c r="M395" s="130">
        <v>-2.35</v>
      </c>
      <c r="N395" s="129">
        <v>-0.75</v>
      </c>
      <c r="O395" s="118">
        <f t="shared" si="19"/>
        <v>260.34999999999997</v>
      </c>
      <c r="P395" s="90">
        <v>47.06</v>
      </c>
      <c r="Q395" s="133">
        <f t="shared" si="20"/>
        <v>307.40999999999997</v>
      </c>
      <c r="R395" s="90">
        <v>18.559999999999999</v>
      </c>
      <c r="S395" s="103">
        <f t="shared" si="18"/>
        <v>325.96999999999997</v>
      </c>
    </row>
    <row r="396" spans="1:19" ht="12" x14ac:dyDescent="0.25">
      <c r="A396" s="125" t="s">
        <v>836</v>
      </c>
      <c r="B396" s="114" t="s">
        <v>837</v>
      </c>
      <c r="C396" s="128">
        <v>44197</v>
      </c>
      <c r="D396" s="122">
        <v>200</v>
      </c>
      <c r="E396" s="129">
        <v>5.2</v>
      </c>
      <c r="F396" s="90">
        <v>204</v>
      </c>
      <c r="G396" s="90">
        <v>59.92</v>
      </c>
      <c r="H396" s="130">
        <v>26.44</v>
      </c>
      <c r="I396" s="129">
        <v>0</v>
      </c>
      <c r="J396" s="90">
        <v>0</v>
      </c>
      <c r="K396" s="90">
        <v>2.2799999999999998</v>
      </c>
      <c r="L396" s="90">
        <v>4.46</v>
      </c>
      <c r="M396" s="130">
        <v>-5.44</v>
      </c>
      <c r="N396" s="129">
        <v>-0.69</v>
      </c>
      <c r="O396" s="118">
        <f t="shared" si="19"/>
        <v>296.16999999999996</v>
      </c>
      <c r="P396" s="90">
        <v>108.77</v>
      </c>
      <c r="Q396" s="133">
        <f t="shared" si="20"/>
        <v>404.93999999999994</v>
      </c>
      <c r="R396" s="90">
        <v>20.48</v>
      </c>
      <c r="S396" s="103">
        <f t="shared" si="18"/>
        <v>425.41999999999996</v>
      </c>
    </row>
    <row r="397" spans="1:19" ht="12" x14ac:dyDescent="0.25">
      <c r="A397" s="125" t="s">
        <v>840</v>
      </c>
      <c r="B397" s="114" t="s">
        <v>841</v>
      </c>
      <c r="C397" s="128">
        <v>44197</v>
      </c>
      <c r="D397" s="122">
        <v>213</v>
      </c>
      <c r="E397" s="129">
        <v>16.690000000000001</v>
      </c>
      <c r="F397" s="90">
        <v>165.1</v>
      </c>
      <c r="G397" s="90">
        <v>61.27</v>
      </c>
      <c r="H397" s="130">
        <v>1.39</v>
      </c>
      <c r="I397" s="129">
        <v>0</v>
      </c>
      <c r="J397" s="90">
        <v>0</v>
      </c>
      <c r="K397" s="90">
        <v>0.1</v>
      </c>
      <c r="L397" s="90">
        <v>3.66</v>
      </c>
      <c r="M397" s="130">
        <v>-2.2999999999999998</v>
      </c>
      <c r="N397" s="129">
        <v>-0.8</v>
      </c>
      <c r="O397" s="118">
        <f t="shared" si="19"/>
        <v>245.10999999999996</v>
      </c>
      <c r="P397" s="90">
        <v>46.09</v>
      </c>
      <c r="Q397" s="133">
        <f t="shared" si="20"/>
        <v>291.19999999999993</v>
      </c>
      <c r="R397" s="90">
        <v>19.489999999999998</v>
      </c>
      <c r="S397" s="103">
        <f t="shared" si="18"/>
        <v>310.68999999999994</v>
      </c>
    </row>
    <row r="398" spans="1:19" ht="12" x14ac:dyDescent="0.25">
      <c r="A398" s="125" t="s">
        <v>842</v>
      </c>
      <c r="B398" s="114" t="s">
        <v>843</v>
      </c>
      <c r="C398" s="128">
        <v>44197</v>
      </c>
      <c r="D398" s="122">
        <v>280</v>
      </c>
      <c r="E398" s="129">
        <v>9.6199999999999992</v>
      </c>
      <c r="F398" s="90">
        <v>186.02</v>
      </c>
      <c r="G398" s="90">
        <v>58.86</v>
      </c>
      <c r="H398" s="130">
        <v>1.2</v>
      </c>
      <c r="I398" s="129">
        <v>0</v>
      </c>
      <c r="J398" s="90">
        <v>0</v>
      </c>
      <c r="K398" s="90">
        <v>0</v>
      </c>
      <c r="L398" s="90">
        <v>3.82</v>
      </c>
      <c r="M398" s="130">
        <v>-1.88</v>
      </c>
      <c r="N398" s="129">
        <v>-0.74</v>
      </c>
      <c r="O398" s="118">
        <f t="shared" si="19"/>
        <v>256.89999999999998</v>
      </c>
      <c r="P398" s="90">
        <v>37.61</v>
      </c>
      <c r="Q398" s="133">
        <f t="shared" si="20"/>
        <v>294.51</v>
      </c>
      <c r="R398" s="90">
        <v>16.39</v>
      </c>
      <c r="S398" s="103">
        <f t="shared" si="18"/>
        <v>310.89999999999998</v>
      </c>
    </row>
    <row r="399" spans="1:19" ht="12" x14ac:dyDescent="0.25">
      <c r="A399" s="125" t="s">
        <v>844</v>
      </c>
      <c r="B399" s="114" t="s">
        <v>845</v>
      </c>
      <c r="C399" s="128">
        <v>44197</v>
      </c>
      <c r="D399" s="122">
        <v>238</v>
      </c>
      <c r="E399" s="129">
        <v>9.86</v>
      </c>
      <c r="F399" s="90">
        <v>256.92</v>
      </c>
      <c r="G399" s="90">
        <v>60.78</v>
      </c>
      <c r="H399" s="130">
        <v>4.22</v>
      </c>
      <c r="I399" s="129">
        <v>0</v>
      </c>
      <c r="J399" s="90">
        <v>0</v>
      </c>
      <c r="K399" s="90">
        <v>0.24</v>
      </c>
      <c r="L399" s="90">
        <v>4.97</v>
      </c>
      <c r="M399" s="130">
        <v>-2.52</v>
      </c>
      <c r="N399" s="129">
        <v>-0.91</v>
      </c>
      <c r="O399" s="118">
        <f t="shared" si="19"/>
        <v>333.56000000000012</v>
      </c>
      <c r="P399" s="90">
        <v>50.34</v>
      </c>
      <c r="Q399" s="133">
        <f t="shared" si="20"/>
        <v>383.90000000000009</v>
      </c>
      <c r="R399" s="90">
        <v>23.94</v>
      </c>
      <c r="S399" s="103">
        <f t="shared" si="18"/>
        <v>407.84000000000009</v>
      </c>
    </row>
    <row r="400" spans="1:19" ht="12" x14ac:dyDescent="0.25">
      <c r="A400" s="125" t="s">
        <v>846</v>
      </c>
      <c r="B400" s="114" t="s">
        <v>847</v>
      </c>
      <c r="C400" s="128">
        <v>44197</v>
      </c>
      <c r="D400" s="122">
        <v>315</v>
      </c>
      <c r="E400" s="129">
        <v>7.82</v>
      </c>
      <c r="F400" s="90">
        <v>178.26</v>
      </c>
      <c r="G400" s="90">
        <v>66.819999999999993</v>
      </c>
      <c r="H400" s="130">
        <v>2.37</v>
      </c>
      <c r="I400" s="129">
        <v>0</v>
      </c>
      <c r="J400" s="90">
        <v>0</v>
      </c>
      <c r="K400" s="90">
        <v>0.75</v>
      </c>
      <c r="L400" s="90">
        <v>3.83</v>
      </c>
      <c r="M400" s="130">
        <v>-0.87</v>
      </c>
      <c r="N400" s="129">
        <v>-0.61</v>
      </c>
      <c r="O400" s="118">
        <f t="shared" si="19"/>
        <v>258.36999999999995</v>
      </c>
      <c r="P400" s="90">
        <v>17.45</v>
      </c>
      <c r="Q400" s="133">
        <f t="shared" si="20"/>
        <v>275.81999999999994</v>
      </c>
      <c r="R400" s="90">
        <v>15.53</v>
      </c>
      <c r="S400" s="103">
        <f t="shared" si="18"/>
        <v>291.34999999999991</v>
      </c>
    </row>
    <row r="401" spans="1:19" ht="12" x14ac:dyDescent="0.25">
      <c r="A401" s="125" t="s">
        <v>848</v>
      </c>
      <c r="B401" s="114" t="s">
        <v>849</v>
      </c>
      <c r="C401" s="128">
        <v>44197</v>
      </c>
      <c r="D401" s="122">
        <v>200</v>
      </c>
      <c r="E401" s="129">
        <v>7.06</v>
      </c>
      <c r="F401" s="90">
        <v>184.3</v>
      </c>
      <c r="G401" s="90">
        <v>58.8</v>
      </c>
      <c r="H401" s="130">
        <v>1.07</v>
      </c>
      <c r="I401" s="129">
        <v>0</v>
      </c>
      <c r="J401" s="90">
        <v>0</v>
      </c>
      <c r="K401" s="90">
        <v>2.86</v>
      </c>
      <c r="L401" s="90">
        <v>3.8</v>
      </c>
      <c r="M401" s="130">
        <v>-0.97</v>
      </c>
      <c r="N401" s="129">
        <v>-0.6</v>
      </c>
      <c r="O401" s="118">
        <f t="shared" si="19"/>
        <v>256.32</v>
      </c>
      <c r="P401" s="90">
        <v>19.399999999999999</v>
      </c>
      <c r="Q401" s="133">
        <f t="shared" si="20"/>
        <v>275.71999999999997</v>
      </c>
      <c r="R401" s="90">
        <v>17.3</v>
      </c>
      <c r="S401" s="103">
        <f t="shared" si="18"/>
        <v>293.02</v>
      </c>
    </row>
    <row r="402" spans="1:19" ht="12" x14ac:dyDescent="0.25">
      <c r="A402" s="125" t="s">
        <v>1682</v>
      </c>
      <c r="B402" s="114" t="s">
        <v>851</v>
      </c>
      <c r="C402" s="128">
        <v>44197</v>
      </c>
      <c r="D402" s="122">
        <v>120</v>
      </c>
      <c r="E402" s="129">
        <v>6.87</v>
      </c>
      <c r="F402" s="90">
        <v>129.12</v>
      </c>
      <c r="G402" s="90">
        <v>52.78</v>
      </c>
      <c r="H402" s="130">
        <v>3.41</v>
      </c>
      <c r="I402" s="129">
        <v>0</v>
      </c>
      <c r="J402" s="90">
        <v>0</v>
      </c>
      <c r="K402" s="90">
        <v>0.22</v>
      </c>
      <c r="L402" s="90">
        <v>2.88</v>
      </c>
      <c r="M402" s="130">
        <v>-0.67</v>
      </c>
      <c r="N402" s="129">
        <v>-0.43</v>
      </c>
      <c r="O402" s="118">
        <f t="shared" si="19"/>
        <v>194.18</v>
      </c>
      <c r="P402" s="90">
        <v>13.36</v>
      </c>
      <c r="Q402" s="133">
        <f t="shared" si="20"/>
        <v>207.54000000000002</v>
      </c>
      <c r="R402" s="90">
        <v>14.32</v>
      </c>
      <c r="S402" s="103">
        <f t="shared" si="18"/>
        <v>221.86</v>
      </c>
    </row>
    <row r="403" spans="1:19" ht="12" x14ac:dyDescent="0.25">
      <c r="A403" s="125" t="s">
        <v>852</v>
      </c>
      <c r="B403" s="114" t="s">
        <v>853</v>
      </c>
      <c r="C403" s="128">
        <v>44197</v>
      </c>
      <c r="D403" s="122">
        <v>280</v>
      </c>
      <c r="E403" s="129">
        <v>6.63</v>
      </c>
      <c r="F403" s="90">
        <v>147.94999999999999</v>
      </c>
      <c r="G403" s="90">
        <v>58.72</v>
      </c>
      <c r="H403" s="130">
        <v>2.57</v>
      </c>
      <c r="I403" s="129">
        <v>0</v>
      </c>
      <c r="J403" s="90">
        <v>0</v>
      </c>
      <c r="K403" s="90">
        <v>1.65</v>
      </c>
      <c r="L403" s="90">
        <v>3.25</v>
      </c>
      <c r="M403" s="130">
        <v>-0.7</v>
      </c>
      <c r="N403" s="129">
        <v>-0.61</v>
      </c>
      <c r="O403" s="118">
        <f t="shared" si="19"/>
        <v>219.45999999999998</v>
      </c>
      <c r="P403" s="90">
        <v>13.91</v>
      </c>
      <c r="Q403" s="133">
        <f t="shared" si="20"/>
        <v>233.36999999999998</v>
      </c>
      <c r="R403" s="90">
        <v>15.57</v>
      </c>
      <c r="S403" s="103">
        <f t="shared" si="18"/>
        <v>248.93999999999997</v>
      </c>
    </row>
    <row r="404" spans="1:19" ht="12" x14ac:dyDescent="0.25">
      <c r="A404" s="125" t="s">
        <v>854</v>
      </c>
      <c r="B404" s="114" t="s">
        <v>855</v>
      </c>
      <c r="C404" s="128">
        <v>44197</v>
      </c>
      <c r="D404" s="122">
        <v>372</v>
      </c>
      <c r="E404" s="129">
        <v>22.43</v>
      </c>
      <c r="F404" s="90">
        <v>213.66</v>
      </c>
      <c r="G404" s="90">
        <v>68.02</v>
      </c>
      <c r="H404" s="130">
        <v>2.73</v>
      </c>
      <c r="I404" s="129">
        <v>0</v>
      </c>
      <c r="J404" s="90">
        <v>0</v>
      </c>
      <c r="K404" s="90">
        <v>10.220000000000001</v>
      </c>
      <c r="L404" s="90">
        <v>4.75</v>
      </c>
      <c r="M404" s="130">
        <v>-1.1399999999999999</v>
      </c>
      <c r="N404" s="129">
        <v>-0.74</v>
      </c>
      <c r="O404" s="118">
        <f t="shared" si="19"/>
        <v>319.93000000000006</v>
      </c>
      <c r="P404" s="90">
        <v>20.3</v>
      </c>
      <c r="Q404" s="133">
        <f t="shared" si="20"/>
        <v>340.23000000000008</v>
      </c>
      <c r="R404" s="90">
        <v>28.77</v>
      </c>
      <c r="S404" s="103">
        <f t="shared" si="18"/>
        <v>369.00000000000006</v>
      </c>
    </row>
    <row r="405" spans="1:19" ht="12" x14ac:dyDescent="0.25">
      <c r="A405" s="125" t="s">
        <v>858</v>
      </c>
      <c r="B405" s="114" t="s">
        <v>859</v>
      </c>
      <c r="C405" s="128">
        <v>44197</v>
      </c>
      <c r="D405" s="122">
        <v>120</v>
      </c>
      <c r="E405" s="129">
        <v>8.92</v>
      </c>
      <c r="F405" s="90">
        <v>147.01</v>
      </c>
      <c r="G405" s="90">
        <v>52.55</v>
      </c>
      <c r="H405" s="130">
        <v>1.56</v>
      </c>
      <c r="I405" s="129">
        <v>0</v>
      </c>
      <c r="J405" s="90">
        <v>0</v>
      </c>
      <c r="K405" s="90">
        <v>1.0900000000000001</v>
      </c>
      <c r="L405" s="90">
        <v>3.14</v>
      </c>
      <c r="M405" s="130">
        <v>-1.1599999999999999</v>
      </c>
      <c r="N405" s="129">
        <v>-0.48</v>
      </c>
      <c r="O405" s="118">
        <f t="shared" si="19"/>
        <v>212.62999999999997</v>
      </c>
      <c r="P405" s="90">
        <v>51.18</v>
      </c>
      <c r="Q405" s="133">
        <f t="shared" si="20"/>
        <v>263.80999999999995</v>
      </c>
      <c r="R405" s="90">
        <v>14.45</v>
      </c>
      <c r="S405" s="103">
        <f t="shared" si="18"/>
        <v>278.25999999999993</v>
      </c>
    </row>
    <row r="406" spans="1:19" ht="12" x14ac:dyDescent="0.25">
      <c r="A406" s="125" t="s">
        <v>1658</v>
      </c>
      <c r="B406" s="114" t="s">
        <v>1659</v>
      </c>
      <c r="C406" s="128">
        <v>44197</v>
      </c>
      <c r="D406" s="122">
        <v>77</v>
      </c>
      <c r="E406" s="129">
        <v>4.67</v>
      </c>
      <c r="F406" s="90">
        <v>141.51</v>
      </c>
      <c r="G406" s="90">
        <v>49.05</v>
      </c>
      <c r="H406" s="130">
        <v>1.82</v>
      </c>
      <c r="I406" s="129">
        <v>0</v>
      </c>
      <c r="J406" s="90">
        <v>-3.879</v>
      </c>
      <c r="K406" s="90">
        <v>1.26</v>
      </c>
      <c r="L406" s="90">
        <v>2.91</v>
      </c>
      <c r="M406" s="130">
        <v>-0.49</v>
      </c>
      <c r="N406" s="129">
        <v>-0.65</v>
      </c>
      <c r="O406" s="118">
        <f t="shared" si="19"/>
        <v>196.20099999999994</v>
      </c>
      <c r="P406" s="90">
        <v>9.7100000000000009</v>
      </c>
      <c r="Q406" s="133">
        <f t="shared" si="20"/>
        <v>205.91099999999994</v>
      </c>
      <c r="R406" s="90">
        <v>12.45</v>
      </c>
      <c r="S406" s="103">
        <f t="shared" si="18"/>
        <v>218.36099999999993</v>
      </c>
    </row>
    <row r="407" spans="1:19" ht="12" x14ac:dyDescent="0.25">
      <c r="A407" s="125" t="s">
        <v>866</v>
      </c>
      <c r="B407" s="114" t="s">
        <v>867</v>
      </c>
      <c r="C407" s="128">
        <v>44197</v>
      </c>
      <c r="D407" s="122">
        <v>181</v>
      </c>
      <c r="E407" s="129">
        <v>11.06</v>
      </c>
      <c r="F407" s="90">
        <v>94.8</v>
      </c>
      <c r="G407" s="90">
        <v>47.59</v>
      </c>
      <c r="H407" s="130">
        <v>4.4000000000000004</v>
      </c>
      <c r="I407" s="129">
        <v>0</v>
      </c>
      <c r="J407" s="90">
        <v>0</v>
      </c>
      <c r="K407" s="90">
        <v>1.0900000000000001</v>
      </c>
      <c r="L407" s="90">
        <v>2.38</v>
      </c>
      <c r="M407" s="130">
        <v>-1.68</v>
      </c>
      <c r="N407" s="129">
        <v>-0.5</v>
      </c>
      <c r="O407" s="118">
        <f t="shared" si="19"/>
        <v>159.13999999999999</v>
      </c>
      <c r="P407" s="90">
        <v>33.590000000000003</v>
      </c>
      <c r="Q407" s="133">
        <f t="shared" si="20"/>
        <v>192.73</v>
      </c>
      <c r="R407" s="90">
        <v>13.23</v>
      </c>
      <c r="S407" s="103">
        <f t="shared" si="18"/>
        <v>205.95999999999998</v>
      </c>
    </row>
    <row r="408" spans="1:19" ht="12" x14ac:dyDescent="0.25">
      <c r="A408" s="125" t="s">
        <v>1441</v>
      </c>
      <c r="B408" s="114" t="s">
        <v>869</v>
      </c>
      <c r="C408" s="128">
        <v>44197</v>
      </c>
      <c r="D408" s="122">
        <v>80</v>
      </c>
      <c r="E408" s="129">
        <v>11.76</v>
      </c>
      <c r="F408" s="90">
        <v>124.56</v>
      </c>
      <c r="G408" s="90">
        <v>54.93</v>
      </c>
      <c r="H408" s="130">
        <v>1.9</v>
      </c>
      <c r="I408" s="129">
        <v>0</v>
      </c>
      <c r="J408" s="90">
        <v>0</v>
      </c>
      <c r="K408" s="90">
        <v>1.03</v>
      </c>
      <c r="L408" s="90">
        <v>2.9</v>
      </c>
      <c r="M408" s="130">
        <v>-0.92</v>
      </c>
      <c r="N408" s="129">
        <v>-0.52</v>
      </c>
      <c r="O408" s="118">
        <f t="shared" si="19"/>
        <v>195.64000000000001</v>
      </c>
      <c r="P408" s="90">
        <v>18.43</v>
      </c>
      <c r="Q408" s="133">
        <f t="shared" si="20"/>
        <v>214.07000000000002</v>
      </c>
      <c r="R408" s="90">
        <v>14.3</v>
      </c>
      <c r="S408" s="103">
        <f t="shared" si="18"/>
        <v>228.37000000000003</v>
      </c>
    </row>
    <row r="409" spans="1:19" ht="12" x14ac:dyDescent="0.25">
      <c r="A409" s="125" t="s">
        <v>1683</v>
      </c>
      <c r="B409" s="114" t="s">
        <v>1684</v>
      </c>
      <c r="C409" s="128">
        <v>44197</v>
      </c>
      <c r="D409" s="122">
        <v>120</v>
      </c>
      <c r="E409" s="129">
        <v>8.34</v>
      </c>
      <c r="F409" s="90">
        <v>99.51</v>
      </c>
      <c r="G409" s="90">
        <v>48.55</v>
      </c>
      <c r="H409" s="130">
        <v>3.42</v>
      </c>
      <c r="I409" s="129">
        <v>0</v>
      </c>
      <c r="J409" s="90">
        <v>0</v>
      </c>
      <c r="K409" s="90">
        <v>3.52</v>
      </c>
      <c r="L409" s="90">
        <v>2.44</v>
      </c>
      <c r="M409" s="130">
        <v>-0.97</v>
      </c>
      <c r="N409" s="129">
        <v>-0.37</v>
      </c>
      <c r="O409" s="118">
        <f t="shared" si="19"/>
        <v>164.44</v>
      </c>
      <c r="P409" s="90">
        <v>19.39</v>
      </c>
      <c r="Q409" s="133">
        <f t="shared" si="20"/>
        <v>183.82999999999998</v>
      </c>
      <c r="R409" s="90">
        <v>11.77</v>
      </c>
      <c r="S409" s="103">
        <f t="shared" si="18"/>
        <v>195.6</v>
      </c>
    </row>
    <row r="410" spans="1:19" ht="12" x14ac:dyDescent="0.25">
      <c r="A410" s="125" t="s">
        <v>1736</v>
      </c>
      <c r="B410" s="114" t="s">
        <v>1737</v>
      </c>
      <c r="C410" s="128">
        <v>44197</v>
      </c>
      <c r="D410" s="122">
        <v>124</v>
      </c>
      <c r="E410" s="129">
        <v>7.46</v>
      </c>
      <c r="F410" s="90">
        <v>132.15</v>
      </c>
      <c r="G410" s="90">
        <v>49.6</v>
      </c>
      <c r="H410" s="130">
        <v>1.06</v>
      </c>
      <c r="I410" s="129">
        <v>0</v>
      </c>
      <c r="J410" s="90">
        <v>0</v>
      </c>
      <c r="K410" s="90">
        <v>0.71</v>
      </c>
      <c r="L410" s="90">
        <v>2.86</v>
      </c>
      <c r="M410" s="130">
        <v>-1.49</v>
      </c>
      <c r="N410" s="129">
        <v>-0.46</v>
      </c>
      <c r="O410" s="118">
        <f t="shared" si="19"/>
        <v>191.89000000000001</v>
      </c>
      <c r="P410" s="90">
        <v>29.84</v>
      </c>
      <c r="Q410" s="133">
        <f t="shared" si="20"/>
        <v>221.73000000000002</v>
      </c>
      <c r="R410" s="90">
        <v>12.6</v>
      </c>
      <c r="S410" s="103">
        <f t="shared" si="18"/>
        <v>234.33</v>
      </c>
    </row>
    <row r="411" spans="1:19" ht="12" x14ac:dyDescent="0.25">
      <c r="A411" s="125" t="s">
        <v>876</v>
      </c>
      <c r="B411" s="114" t="s">
        <v>877</v>
      </c>
      <c r="C411" s="128">
        <v>44197</v>
      </c>
      <c r="D411" s="122">
        <v>228</v>
      </c>
      <c r="E411" s="129">
        <v>2.36</v>
      </c>
      <c r="F411" s="90">
        <v>144.46</v>
      </c>
      <c r="G411" s="90">
        <v>60.46</v>
      </c>
      <c r="H411" s="130">
        <v>2.64</v>
      </c>
      <c r="I411" s="129">
        <v>0</v>
      </c>
      <c r="J411" s="90">
        <v>0</v>
      </c>
      <c r="K411" s="90">
        <v>0.96</v>
      </c>
      <c r="L411" s="90">
        <v>3.16</v>
      </c>
      <c r="M411" s="130">
        <v>-3.94</v>
      </c>
      <c r="N411" s="129">
        <v>-0.54</v>
      </c>
      <c r="O411" s="118">
        <f t="shared" si="19"/>
        <v>209.56000000000003</v>
      </c>
      <c r="P411" s="90">
        <v>78.709999999999994</v>
      </c>
      <c r="Q411" s="133">
        <f t="shared" si="20"/>
        <v>288.27000000000004</v>
      </c>
      <c r="R411" s="90">
        <v>15.36</v>
      </c>
      <c r="S411" s="103">
        <f t="shared" si="18"/>
        <v>303.63000000000005</v>
      </c>
    </row>
    <row r="412" spans="1:19" ht="12" x14ac:dyDescent="0.25">
      <c r="A412" s="125" t="s">
        <v>878</v>
      </c>
      <c r="B412" s="114" t="s">
        <v>879</v>
      </c>
      <c r="C412" s="128">
        <v>44197</v>
      </c>
      <c r="D412" s="122">
        <v>66</v>
      </c>
      <c r="E412" s="129">
        <v>6.91</v>
      </c>
      <c r="F412" s="90">
        <v>200.96</v>
      </c>
      <c r="G412" s="90">
        <v>61.86</v>
      </c>
      <c r="H412" s="130">
        <v>0</v>
      </c>
      <c r="I412" s="129">
        <v>0</v>
      </c>
      <c r="J412" s="90">
        <v>0</v>
      </c>
      <c r="K412" s="90">
        <v>0.73</v>
      </c>
      <c r="L412" s="90">
        <v>4.04</v>
      </c>
      <c r="M412" s="130">
        <v>-1.72</v>
      </c>
      <c r="N412" s="129">
        <v>-0.8</v>
      </c>
      <c r="O412" s="118">
        <f t="shared" si="19"/>
        <v>271.98</v>
      </c>
      <c r="P412" s="90">
        <v>34.39</v>
      </c>
      <c r="Q412" s="133">
        <f t="shared" si="20"/>
        <v>306.37</v>
      </c>
      <c r="R412" s="90">
        <v>17.850000000000001</v>
      </c>
      <c r="S412" s="103">
        <f t="shared" si="18"/>
        <v>324.22000000000003</v>
      </c>
    </row>
    <row r="413" spans="1:19" ht="12" x14ac:dyDescent="0.25">
      <c r="A413" s="125" t="s">
        <v>882</v>
      </c>
      <c r="B413" s="114" t="s">
        <v>883</v>
      </c>
      <c r="C413" s="128">
        <v>44197</v>
      </c>
      <c r="D413" s="122">
        <v>82</v>
      </c>
      <c r="E413" s="129">
        <v>15.78</v>
      </c>
      <c r="F413" s="90">
        <v>102.61</v>
      </c>
      <c r="G413" s="90">
        <v>55.98</v>
      </c>
      <c r="H413" s="130">
        <v>3.96</v>
      </c>
      <c r="I413" s="129">
        <v>0</v>
      </c>
      <c r="J413" s="90">
        <v>0</v>
      </c>
      <c r="K413" s="90">
        <v>0.11</v>
      </c>
      <c r="L413" s="90">
        <v>2.67</v>
      </c>
      <c r="M413" s="130">
        <v>-0.9</v>
      </c>
      <c r="N413" s="129">
        <v>-0.67</v>
      </c>
      <c r="O413" s="118">
        <f t="shared" si="19"/>
        <v>179.54000000000002</v>
      </c>
      <c r="P413" s="90">
        <v>17.940000000000001</v>
      </c>
      <c r="Q413" s="133">
        <f t="shared" si="20"/>
        <v>197.48000000000002</v>
      </c>
      <c r="R413" s="90">
        <v>18.16</v>
      </c>
      <c r="S413" s="103">
        <f t="shared" si="18"/>
        <v>215.64000000000001</v>
      </c>
    </row>
    <row r="414" spans="1:19" ht="12" x14ac:dyDescent="0.25">
      <c r="A414" s="125" t="s">
        <v>884</v>
      </c>
      <c r="B414" s="114" t="s">
        <v>885</v>
      </c>
      <c r="C414" s="128">
        <v>44197</v>
      </c>
      <c r="D414" s="122">
        <v>180</v>
      </c>
      <c r="E414" s="129">
        <v>10.69</v>
      </c>
      <c r="F414" s="90">
        <v>121.74</v>
      </c>
      <c r="G414" s="90">
        <v>51.43</v>
      </c>
      <c r="H414" s="130">
        <v>2.33</v>
      </c>
      <c r="I414" s="129">
        <v>0</v>
      </c>
      <c r="J414" s="90">
        <v>0</v>
      </c>
      <c r="K414" s="90">
        <v>0.28999999999999998</v>
      </c>
      <c r="L414" s="90">
        <v>2.79</v>
      </c>
      <c r="M414" s="130">
        <v>-0.98</v>
      </c>
      <c r="N414" s="129">
        <v>-0.5</v>
      </c>
      <c r="O414" s="118">
        <f t="shared" si="19"/>
        <v>187.79000000000002</v>
      </c>
      <c r="P414" s="90">
        <v>19.559999999999999</v>
      </c>
      <c r="Q414" s="133">
        <f t="shared" si="20"/>
        <v>207.35000000000002</v>
      </c>
      <c r="R414" s="90">
        <v>18.41</v>
      </c>
      <c r="S414" s="103">
        <f t="shared" si="18"/>
        <v>225.76000000000002</v>
      </c>
    </row>
    <row r="415" spans="1:19" ht="12" x14ac:dyDescent="0.25">
      <c r="A415" s="125" t="s">
        <v>1660</v>
      </c>
      <c r="B415" s="114" t="s">
        <v>1661</v>
      </c>
      <c r="C415" s="128">
        <v>44197</v>
      </c>
      <c r="D415" s="122">
        <v>85</v>
      </c>
      <c r="E415" s="129">
        <v>12.31</v>
      </c>
      <c r="F415" s="90">
        <v>148.11000000000001</v>
      </c>
      <c r="G415" s="90">
        <v>51.3</v>
      </c>
      <c r="H415" s="130">
        <v>1.66</v>
      </c>
      <c r="I415" s="129">
        <v>0</v>
      </c>
      <c r="J415" s="90">
        <v>0</v>
      </c>
      <c r="K415" s="90">
        <v>0.6</v>
      </c>
      <c r="L415" s="90">
        <v>3.2</v>
      </c>
      <c r="M415" s="130">
        <v>-1.19</v>
      </c>
      <c r="N415" s="129">
        <v>-0.52</v>
      </c>
      <c r="O415" s="118">
        <f t="shared" si="19"/>
        <v>215.47</v>
      </c>
      <c r="P415" s="90">
        <v>23.78</v>
      </c>
      <c r="Q415" s="133">
        <f t="shared" si="20"/>
        <v>239.25</v>
      </c>
      <c r="R415" s="90">
        <v>13.02</v>
      </c>
      <c r="S415" s="103">
        <f t="shared" si="18"/>
        <v>252.27</v>
      </c>
    </row>
    <row r="416" spans="1:19" ht="12" x14ac:dyDescent="0.25">
      <c r="A416" s="125" t="s">
        <v>1405</v>
      </c>
      <c r="B416" s="114" t="s">
        <v>891</v>
      </c>
      <c r="C416" s="128">
        <v>44197</v>
      </c>
      <c r="D416" s="122">
        <v>80</v>
      </c>
      <c r="E416" s="129">
        <v>12.33</v>
      </c>
      <c r="F416" s="90">
        <v>148.63999999999999</v>
      </c>
      <c r="G416" s="90">
        <v>53.64</v>
      </c>
      <c r="H416" s="130">
        <v>2.1</v>
      </c>
      <c r="I416" s="129">
        <v>0</v>
      </c>
      <c r="J416" s="90">
        <v>0</v>
      </c>
      <c r="K416" s="90">
        <v>0.09</v>
      </c>
      <c r="L416" s="90">
        <v>3.25</v>
      </c>
      <c r="M416" s="130">
        <v>-0.93</v>
      </c>
      <c r="N416" s="129">
        <v>-0.19</v>
      </c>
      <c r="O416" s="118">
        <f t="shared" si="19"/>
        <v>218.93</v>
      </c>
      <c r="P416" s="90">
        <v>18.53</v>
      </c>
      <c r="Q416" s="133">
        <f t="shared" si="20"/>
        <v>237.46</v>
      </c>
      <c r="R416" s="90">
        <v>12.83</v>
      </c>
      <c r="S416" s="103">
        <f t="shared" si="18"/>
        <v>250.29000000000002</v>
      </c>
    </row>
    <row r="417" spans="1:19" ht="12" x14ac:dyDescent="0.25">
      <c r="A417" s="125" t="s">
        <v>1526</v>
      </c>
      <c r="B417" s="114" t="s">
        <v>1527</v>
      </c>
      <c r="C417" s="128">
        <v>44197</v>
      </c>
      <c r="D417" s="122">
        <v>120</v>
      </c>
      <c r="E417" s="129">
        <v>6.29</v>
      </c>
      <c r="F417" s="90">
        <v>198.42</v>
      </c>
      <c r="G417" s="90">
        <v>60.78</v>
      </c>
      <c r="H417" s="130">
        <v>2.89</v>
      </c>
      <c r="I417" s="129">
        <v>0</v>
      </c>
      <c r="J417" s="90">
        <v>0</v>
      </c>
      <c r="K417" s="90">
        <v>0</v>
      </c>
      <c r="L417" s="90">
        <v>4.0199999999999996</v>
      </c>
      <c r="M417" s="130">
        <v>-0.99</v>
      </c>
      <c r="N417" s="129">
        <v>-0.68</v>
      </c>
      <c r="O417" s="118">
        <f t="shared" si="19"/>
        <v>270.72999999999996</v>
      </c>
      <c r="P417" s="90">
        <v>19.829999999999998</v>
      </c>
      <c r="Q417" s="133">
        <f t="shared" si="20"/>
        <v>290.55999999999995</v>
      </c>
      <c r="R417" s="90">
        <v>15.01</v>
      </c>
      <c r="S417" s="103">
        <f t="shared" si="18"/>
        <v>305.56999999999994</v>
      </c>
    </row>
    <row r="418" spans="1:19" ht="12" x14ac:dyDescent="0.25">
      <c r="A418" s="125" t="s">
        <v>894</v>
      </c>
      <c r="B418" s="114" t="s">
        <v>895</v>
      </c>
      <c r="C418" s="128">
        <v>44197</v>
      </c>
      <c r="D418" s="122">
        <v>466</v>
      </c>
      <c r="E418" s="129">
        <v>25.19</v>
      </c>
      <c r="F418" s="90">
        <v>194.4</v>
      </c>
      <c r="G418" s="90">
        <v>69.42</v>
      </c>
      <c r="H418" s="130">
        <v>1.71</v>
      </c>
      <c r="I418" s="129">
        <v>0</v>
      </c>
      <c r="J418" s="90">
        <v>0</v>
      </c>
      <c r="K418" s="90">
        <v>0.78</v>
      </c>
      <c r="L418" s="90">
        <v>4.3600000000000003</v>
      </c>
      <c r="M418" s="130">
        <v>-0.81</v>
      </c>
      <c r="N418" s="129">
        <v>-1.06</v>
      </c>
      <c r="O418" s="118">
        <f t="shared" si="19"/>
        <v>293.98999999999995</v>
      </c>
      <c r="P418" s="90">
        <v>16.2</v>
      </c>
      <c r="Q418" s="133">
        <f t="shared" si="20"/>
        <v>310.18999999999994</v>
      </c>
      <c r="R418" s="90">
        <v>22.64</v>
      </c>
      <c r="S418" s="103">
        <f t="shared" si="18"/>
        <v>332.82999999999993</v>
      </c>
    </row>
    <row r="419" spans="1:19" ht="12" x14ac:dyDescent="0.25">
      <c r="A419" s="125" t="s">
        <v>1490</v>
      </c>
      <c r="B419" s="114" t="s">
        <v>1491</v>
      </c>
      <c r="C419" s="128">
        <v>44197</v>
      </c>
      <c r="D419" s="122">
        <v>100</v>
      </c>
      <c r="E419" s="129">
        <v>7.72</v>
      </c>
      <c r="F419" s="90">
        <v>156.62</v>
      </c>
      <c r="G419" s="90">
        <v>52.34</v>
      </c>
      <c r="H419" s="130">
        <v>0.47</v>
      </c>
      <c r="I419" s="129">
        <v>0</v>
      </c>
      <c r="J419" s="90">
        <v>0</v>
      </c>
      <c r="K419" s="90">
        <v>0.6</v>
      </c>
      <c r="L419" s="90">
        <v>3.26</v>
      </c>
      <c r="M419" s="130">
        <v>-0.57999999999999996</v>
      </c>
      <c r="N419" s="129">
        <v>-0.42</v>
      </c>
      <c r="O419" s="118">
        <f t="shared" si="19"/>
        <v>220.01</v>
      </c>
      <c r="P419" s="90">
        <v>11.6</v>
      </c>
      <c r="Q419" s="133">
        <f t="shared" si="20"/>
        <v>231.60999999999999</v>
      </c>
      <c r="R419" s="90">
        <v>9.58</v>
      </c>
      <c r="S419" s="103">
        <f t="shared" si="18"/>
        <v>241.19</v>
      </c>
    </row>
    <row r="420" spans="1:19" ht="12" x14ac:dyDescent="0.25">
      <c r="A420" s="125" t="s">
        <v>1492</v>
      </c>
      <c r="B420" s="114" t="s">
        <v>1493</v>
      </c>
      <c r="C420" s="128">
        <v>44197</v>
      </c>
      <c r="D420" s="122">
        <v>120</v>
      </c>
      <c r="E420" s="129">
        <v>8.48</v>
      </c>
      <c r="F420" s="90">
        <v>155.53</v>
      </c>
      <c r="G420" s="90">
        <v>52.34</v>
      </c>
      <c r="H420" s="130">
        <v>1.79</v>
      </c>
      <c r="I420" s="129">
        <v>0</v>
      </c>
      <c r="J420" s="90">
        <v>-4.7498000000000005</v>
      </c>
      <c r="K420" s="90">
        <v>0.65</v>
      </c>
      <c r="L420" s="90">
        <v>3.21</v>
      </c>
      <c r="M420" s="130">
        <v>-0.84</v>
      </c>
      <c r="N420" s="129">
        <v>-0.35</v>
      </c>
      <c r="O420" s="118">
        <f t="shared" si="19"/>
        <v>216.06020000000001</v>
      </c>
      <c r="P420" s="90">
        <v>16.84</v>
      </c>
      <c r="Q420" s="133">
        <f t="shared" si="20"/>
        <v>232.90020000000001</v>
      </c>
      <c r="R420" s="90">
        <v>8.19</v>
      </c>
      <c r="S420" s="103">
        <f t="shared" si="18"/>
        <v>241.09020000000001</v>
      </c>
    </row>
    <row r="421" spans="1:19" ht="12" x14ac:dyDescent="0.25">
      <c r="A421" s="125" t="s">
        <v>896</v>
      </c>
      <c r="B421" s="114" t="s">
        <v>897</v>
      </c>
      <c r="C421" s="128">
        <v>44197</v>
      </c>
      <c r="D421" s="122">
        <v>200</v>
      </c>
      <c r="E421" s="129">
        <v>10.64</v>
      </c>
      <c r="F421" s="90">
        <v>196.72</v>
      </c>
      <c r="G421" s="90">
        <v>59.11</v>
      </c>
      <c r="H421" s="130">
        <v>0.79</v>
      </c>
      <c r="I421" s="129">
        <v>0</v>
      </c>
      <c r="J421" s="90">
        <v>0</v>
      </c>
      <c r="K421" s="90">
        <v>0</v>
      </c>
      <c r="L421" s="90">
        <v>4</v>
      </c>
      <c r="M421" s="130">
        <v>-1.1000000000000001</v>
      </c>
      <c r="N421" s="129">
        <v>-0.78</v>
      </c>
      <c r="O421" s="118">
        <f t="shared" si="19"/>
        <v>269.38000000000005</v>
      </c>
      <c r="P421" s="90">
        <v>22.07</v>
      </c>
      <c r="Q421" s="133">
        <f t="shared" si="20"/>
        <v>291.45000000000005</v>
      </c>
      <c r="R421" s="90">
        <v>19.260000000000002</v>
      </c>
      <c r="S421" s="103">
        <f t="shared" si="18"/>
        <v>310.71000000000004</v>
      </c>
    </row>
    <row r="422" spans="1:19" ht="12" x14ac:dyDescent="0.25">
      <c r="A422" s="125" t="s">
        <v>27</v>
      </c>
      <c r="B422" s="114" t="s">
        <v>1685</v>
      </c>
      <c r="C422" s="128">
        <v>44197</v>
      </c>
      <c r="D422" s="122">
        <v>120</v>
      </c>
      <c r="E422" s="129">
        <v>3.27</v>
      </c>
      <c r="F422" s="90">
        <v>139.27000000000001</v>
      </c>
      <c r="G422" s="90">
        <v>50.07</v>
      </c>
      <c r="H422" s="130">
        <v>2.4</v>
      </c>
      <c r="I422" s="129">
        <v>0</v>
      </c>
      <c r="J422" s="90">
        <v>-5.2901999999999996</v>
      </c>
      <c r="K422" s="90">
        <v>2.4300000000000002</v>
      </c>
      <c r="L422" s="90">
        <v>2.88</v>
      </c>
      <c r="M422" s="130">
        <v>-4.68</v>
      </c>
      <c r="N422" s="129">
        <v>-0.4</v>
      </c>
      <c r="O422" s="118">
        <f t="shared" si="19"/>
        <v>189.94980000000001</v>
      </c>
      <c r="P422" s="90">
        <v>93.68</v>
      </c>
      <c r="Q422" s="133">
        <f t="shared" si="20"/>
        <v>283.62980000000005</v>
      </c>
      <c r="R422" s="90">
        <v>10.58</v>
      </c>
      <c r="S422" s="103">
        <f t="shared" si="18"/>
        <v>294.20980000000003</v>
      </c>
    </row>
    <row r="423" spans="1:19" ht="12" x14ac:dyDescent="0.25">
      <c r="A423" s="125" t="s">
        <v>898</v>
      </c>
      <c r="B423" s="114" t="s">
        <v>899</v>
      </c>
      <c r="C423" s="128">
        <v>44197</v>
      </c>
      <c r="D423" s="122">
        <v>126</v>
      </c>
      <c r="E423" s="129">
        <v>14.02</v>
      </c>
      <c r="F423" s="90">
        <v>180.86</v>
      </c>
      <c r="G423" s="90">
        <v>58.56</v>
      </c>
      <c r="H423" s="130">
        <v>0.48</v>
      </c>
      <c r="I423" s="129">
        <v>0</v>
      </c>
      <c r="J423" s="90">
        <v>0</v>
      </c>
      <c r="K423" s="90">
        <v>0.06</v>
      </c>
      <c r="L423" s="90">
        <v>3.8</v>
      </c>
      <c r="M423" s="130">
        <v>-1.29</v>
      </c>
      <c r="N423" s="129">
        <v>-0.6</v>
      </c>
      <c r="O423" s="118">
        <f t="shared" si="19"/>
        <v>255.89000000000001</v>
      </c>
      <c r="P423" s="90">
        <v>25.74</v>
      </c>
      <c r="Q423" s="133">
        <f t="shared" si="20"/>
        <v>281.63</v>
      </c>
      <c r="R423" s="90">
        <v>20.22</v>
      </c>
      <c r="S423" s="103">
        <f t="shared" si="18"/>
        <v>301.85000000000002</v>
      </c>
    </row>
    <row r="424" spans="1:19" ht="12" x14ac:dyDescent="0.25">
      <c r="A424" s="125" t="s">
        <v>900</v>
      </c>
      <c r="B424" s="114" t="s">
        <v>901</v>
      </c>
      <c r="C424" s="128">
        <v>44197</v>
      </c>
      <c r="D424" s="122">
        <v>272</v>
      </c>
      <c r="E424" s="129">
        <v>10.38</v>
      </c>
      <c r="F424" s="90">
        <v>101.4</v>
      </c>
      <c r="G424" s="90">
        <v>57.17</v>
      </c>
      <c r="H424" s="130">
        <v>4.21</v>
      </c>
      <c r="I424" s="129">
        <v>0</v>
      </c>
      <c r="J424" s="90">
        <v>-3.7168000000000001</v>
      </c>
      <c r="K424" s="90">
        <v>1.36</v>
      </c>
      <c r="L424" s="90">
        <v>2.56</v>
      </c>
      <c r="M424" s="130">
        <v>-0.45</v>
      </c>
      <c r="N424" s="129">
        <v>-0.45</v>
      </c>
      <c r="O424" s="118">
        <f t="shared" si="19"/>
        <v>172.46320000000003</v>
      </c>
      <c r="P424" s="90">
        <v>9.0399999999999991</v>
      </c>
      <c r="Q424" s="133">
        <f t="shared" si="20"/>
        <v>181.50320000000002</v>
      </c>
      <c r="R424" s="90">
        <v>13.13</v>
      </c>
      <c r="S424" s="103">
        <f t="shared" si="18"/>
        <v>194.63320000000002</v>
      </c>
    </row>
    <row r="425" spans="1:19" ht="12" x14ac:dyDescent="0.25">
      <c r="A425" s="125" t="s">
        <v>902</v>
      </c>
      <c r="B425" s="114" t="s">
        <v>903</v>
      </c>
      <c r="C425" s="128">
        <v>44197</v>
      </c>
      <c r="D425" s="122">
        <v>168</v>
      </c>
      <c r="E425" s="129">
        <v>19.329999999999998</v>
      </c>
      <c r="F425" s="90">
        <v>110.07</v>
      </c>
      <c r="G425" s="90">
        <v>55.98</v>
      </c>
      <c r="H425" s="130">
        <v>2.96</v>
      </c>
      <c r="I425" s="129">
        <v>0</v>
      </c>
      <c r="J425" s="90">
        <v>0</v>
      </c>
      <c r="K425" s="90">
        <v>1.66</v>
      </c>
      <c r="L425" s="90">
        <v>2.75</v>
      </c>
      <c r="M425" s="130">
        <v>-1.76</v>
      </c>
      <c r="N425" s="129">
        <v>0</v>
      </c>
      <c r="O425" s="118">
        <f t="shared" si="19"/>
        <v>190.98999999999998</v>
      </c>
      <c r="P425" s="90">
        <v>35.18</v>
      </c>
      <c r="Q425" s="133">
        <f t="shared" si="20"/>
        <v>226.17</v>
      </c>
      <c r="R425" s="90">
        <v>17.22</v>
      </c>
      <c r="S425" s="103">
        <f t="shared" si="18"/>
        <v>243.39</v>
      </c>
    </row>
    <row r="426" spans="1:19" ht="12" x14ac:dyDescent="0.25">
      <c r="A426" s="125" t="s">
        <v>904</v>
      </c>
      <c r="B426" s="114" t="s">
        <v>905</v>
      </c>
      <c r="C426" s="128">
        <v>44197</v>
      </c>
      <c r="D426" s="122">
        <v>120</v>
      </c>
      <c r="E426" s="129">
        <v>11.06</v>
      </c>
      <c r="F426" s="90">
        <v>158.24</v>
      </c>
      <c r="G426" s="90">
        <v>58.55</v>
      </c>
      <c r="H426" s="130">
        <v>1.53</v>
      </c>
      <c r="I426" s="129">
        <v>0</v>
      </c>
      <c r="J426" s="90">
        <v>0</v>
      </c>
      <c r="K426" s="90">
        <v>0</v>
      </c>
      <c r="L426" s="90">
        <v>3.43</v>
      </c>
      <c r="M426" s="130">
        <v>-1.1100000000000001</v>
      </c>
      <c r="N426" s="129">
        <v>-0.56999999999999995</v>
      </c>
      <c r="O426" s="118">
        <f t="shared" si="19"/>
        <v>231.13000000000002</v>
      </c>
      <c r="P426" s="90">
        <v>22.28</v>
      </c>
      <c r="Q426" s="133">
        <f t="shared" si="20"/>
        <v>253.41000000000003</v>
      </c>
      <c r="R426" s="90">
        <v>19.82</v>
      </c>
      <c r="S426" s="103">
        <f t="shared" si="18"/>
        <v>273.23</v>
      </c>
    </row>
    <row r="427" spans="1:19" ht="12" x14ac:dyDescent="0.25">
      <c r="A427" s="125" t="s">
        <v>906</v>
      </c>
      <c r="B427" s="114" t="s">
        <v>907</v>
      </c>
      <c r="C427" s="128">
        <v>44197</v>
      </c>
      <c r="D427" s="122">
        <v>180</v>
      </c>
      <c r="E427" s="129">
        <v>5.91</v>
      </c>
      <c r="F427" s="90">
        <v>172.62</v>
      </c>
      <c r="G427" s="90">
        <v>60.54</v>
      </c>
      <c r="H427" s="130">
        <v>0.91</v>
      </c>
      <c r="I427" s="129">
        <v>0</v>
      </c>
      <c r="J427" s="90">
        <v>0</v>
      </c>
      <c r="K427" s="90">
        <v>0</v>
      </c>
      <c r="L427" s="90">
        <v>3.59</v>
      </c>
      <c r="M427" s="130">
        <v>-1.46</v>
      </c>
      <c r="N427" s="129">
        <v>-0.74</v>
      </c>
      <c r="O427" s="118">
        <f t="shared" si="19"/>
        <v>241.36999999999998</v>
      </c>
      <c r="P427" s="90">
        <v>29.14</v>
      </c>
      <c r="Q427" s="133">
        <f t="shared" si="20"/>
        <v>270.51</v>
      </c>
      <c r="R427" s="90">
        <v>17.97</v>
      </c>
      <c r="S427" s="103">
        <f t="shared" si="18"/>
        <v>288.48</v>
      </c>
    </row>
    <row r="428" spans="1:19" ht="12" x14ac:dyDescent="0.25">
      <c r="A428" s="125" t="s">
        <v>908</v>
      </c>
      <c r="B428" s="114" t="s">
        <v>909</v>
      </c>
      <c r="C428" s="128">
        <v>44197</v>
      </c>
      <c r="D428" s="122">
        <v>120</v>
      </c>
      <c r="E428" s="129">
        <v>8.6999999999999993</v>
      </c>
      <c r="F428" s="90">
        <v>192.5</v>
      </c>
      <c r="G428" s="90">
        <v>59.22</v>
      </c>
      <c r="H428" s="130">
        <v>3.35</v>
      </c>
      <c r="I428" s="129">
        <v>0</v>
      </c>
      <c r="J428" s="90">
        <v>-5.7136000000000005</v>
      </c>
      <c r="K428" s="90">
        <v>0.23</v>
      </c>
      <c r="L428" s="90">
        <v>3.86</v>
      </c>
      <c r="M428" s="130">
        <v>-1.22</v>
      </c>
      <c r="N428" s="129">
        <v>-0.63</v>
      </c>
      <c r="O428" s="118">
        <f t="shared" si="19"/>
        <v>260.29640000000001</v>
      </c>
      <c r="P428" s="90">
        <v>24.46</v>
      </c>
      <c r="Q428" s="133">
        <f t="shared" si="20"/>
        <v>284.75639999999999</v>
      </c>
      <c r="R428" s="90">
        <v>14.72</v>
      </c>
      <c r="S428" s="103">
        <f t="shared" si="18"/>
        <v>299.47640000000001</v>
      </c>
    </row>
    <row r="429" spans="1:19" ht="12" x14ac:dyDescent="0.25">
      <c r="A429" s="125" t="s">
        <v>1406</v>
      </c>
      <c r="B429" s="114" t="s">
        <v>1407</v>
      </c>
      <c r="C429" s="128">
        <v>44197</v>
      </c>
      <c r="D429" s="122">
        <v>227</v>
      </c>
      <c r="E429" s="129">
        <v>7.44</v>
      </c>
      <c r="F429" s="90">
        <v>224.1</v>
      </c>
      <c r="G429" s="90">
        <v>60.58</v>
      </c>
      <c r="H429" s="130">
        <v>0.28000000000000003</v>
      </c>
      <c r="I429" s="129">
        <v>0</v>
      </c>
      <c r="J429" s="90">
        <v>0</v>
      </c>
      <c r="K429" s="90">
        <v>0.04</v>
      </c>
      <c r="L429" s="90">
        <v>4.38</v>
      </c>
      <c r="M429" s="130">
        <v>-1.2</v>
      </c>
      <c r="N429" s="129">
        <v>-0.63</v>
      </c>
      <c r="O429" s="118">
        <f t="shared" si="19"/>
        <v>294.99</v>
      </c>
      <c r="P429" s="90">
        <v>23.95</v>
      </c>
      <c r="Q429" s="133">
        <f t="shared" si="20"/>
        <v>318.94</v>
      </c>
      <c r="R429" s="90">
        <v>11.8</v>
      </c>
      <c r="S429" s="103">
        <f t="shared" si="18"/>
        <v>330.74</v>
      </c>
    </row>
    <row r="430" spans="1:19" ht="12" x14ac:dyDescent="0.25">
      <c r="A430" s="125" t="s">
        <v>1605</v>
      </c>
      <c r="B430" s="114" t="s">
        <v>1606</v>
      </c>
      <c r="C430" s="128">
        <v>44197</v>
      </c>
      <c r="D430" s="122">
        <v>120</v>
      </c>
      <c r="E430" s="129">
        <v>22.76</v>
      </c>
      <c r="F430" s="90">
        <v>172.29</v>
      </c>
      <c r="G430" s="90">
        <v>56.62</v>
      </c>
      <c r="H430" s="130">
        <v>1.59</v>
      </c>
      <c r="I430" s="129">
        <v>0</v>
      </c>
      <c r="J430" s="90">
        <v>-5.2767999999999997</v>
      </c>
      <c r="K430" s="90">
        <v>0.11</v>
      </c>
      <c r="L430" s="90">
        <v>3.71</v>
      </c>
      <c r="M430" s="130">
        <v>-1.56</v>
      </c>
      <c r="N430" s="129">
        <v>-0.64</v>
      </c>
      <c r="O430" s="118">
        <f t="shared" si="19"/>
        <v>249.60320000000002</v>
      </c>
      <c r="P430" s="90">
        <v>31.14</v>
      </c>
      <c r="Q430" s="133">
        <f t="shared" si="20"/>
        <v>280.7432</v>
      </c>
      <c r="R430" s="90">
        <v>11.87</v>
      </c>
      <c r="S430" s="103">
        <f t="shared" si="18"/>
        <v>292.61320000000001</v>
      </c>
    </row>
    <row r="431" spans="1:19" ht="12" x14ac:dyDescent="0.25">
      <c r="A431" s="125" t="s">
        <v>1607</v>
      </c>
      <c r="B431" s="114" t="s">
        <v>1608</v>
      </c>
      <c r="C431" s="128">
        <v>44197</v>
      </c>
      <c r="D431" s="122">
        <v>190</v>
      </c>
      <c r="E431" s="129">
        <v>11.87</v>
      </c>
      <c r="F431" s="90">
        <v>161.38</v>
      </c>
      <c r="G431" s="90">
        <v>55.77</v>
      </c>
      <c r="H431" s="130">
        <v>1.1499999999999999</v>
      </c>
      <c r="I431" s="129">
        <v>0</v>
      </c>
      <c r="J431" s="90">
        <v>-4.7858000000000001</v>
      </c>
      <c r="K431" s="90">
        <v>0.2</v>
      </c>
      <c r="L431" s="90">
        <v>3.38</v>
      </c>
      <c r="M431" s="130">
        <v>-0.97</v>
      </c>
      <c r="N431" s="129">
        <v>-0.55000000000000004</v>
      </c>
      <c r="O431" s="118">
        <f t="shared" si="19"/>
        <v>227.4442</v>
      </c>
      <c r="P431" s="90">
        <v>19.47</v>
      </c>
      <c r="Q431" s="133">
        <f t="shared" si="20"/>
        <v>246.91419999999999</v>
      </c>
      <c r="R431" s="90">
        <v>12.18</v>
      </c>
      <c r="S431" s="103">
        <f t="shared" si="18"/>
        <v>259.0942</v>
      </c>
    </row>
    <row r="432" spans="1:19" ht="12" x14ac:dyDescent="0.25">
      <c r="A432" s="125" t="s">
        <v>1609</v>
      </c>
      <c r="B432" s="114" t="s">
        <v>1610</v>
      </c>
      <c r="C432" s="128">
        <v>44197</v>
      </c>
      <c r="D432" s="122">
        <v>62</v>
      </c>
      <c r="E432" s="129">
        <v>10.48</v>
      </c>
      <c r="F432" s="90">
        <v>151.37</v>
      </c>
      <c r="G432" s="90">
        <v>53.1</v>
      </c>
      <c r="H432" s="130">
        <v>4.63</v>
      </c>
      <c r="I432" s="129">
        <v>0</v>
      </c>
      <c r="J432" s="90">
        <v>0</v>
      </c>
      <c r="K432" s="90">
        <v>0.48</v>
      </c>
      <c r="L432" s="90">
        <v>3.29</v>
      </c>
      <c r="M432" s="130">
        <v>-1.35</v>
      </c>
      <c r="N432" s="129">
        <v>-0.48</v>
      </c>
      <c r="O432" s="118">
        <f t="shared" si="19"/>
        <v>221.51999999999998</v>
      </c>
      <c r="P432" s="90">
        <v>27.01</v>
      </c>
      <c r="Q432" s="133">
        <f t="shared" si="20"/>
        <v>248.52999999999997</v>
      </c>
      <c r="R432" s="90">
        <v>9.5</v>
      </c>
      <c r="S432" s="103">
        <f t="shared" si="18"/>
        <v>258.02999999999997</v>
      </c>
    </row>
    <row r="433" spans="1:19" ht="12" x14ac:dyDescent="0.25">
      <c r="A433" s="125" t="s">
        <v>1408</v>
      </c>
      <c r="B433" s="114" t="s">
        <v>1409</v>
      </c>
      <c r="C433" s="128">
        <v>44197</v>
      </c>
      <c r="D433" s="122">
        <v>277</v>
      </c>
      <c r="E433" s="129">
        <v>4.55</v>
      </c>
      <c r="F433" s="90">
        <v>122.63</v>
      </c>
      <c r="G433" s="90">
        <v>59.79</v>
      </c>
      <c r="H433" s="130">
        <v>0</v>
      </c>
      <c r="I433" s="129">
        <v>0</v>
      </c>
      <c r="J433" s="90">
        <v>0</v>
      </c>
      <c r="K433" s="90">
        <v>0</v>
      </c>
      <c r="L433" s="90">
        <v>2.8</v>
      </c>
      <c r="M433" s="130">
        <v>0</v>
      </c>
      <c r="N433" s="129">
        <v>-0.47</v>
      </c>
      <c r="O433" s="118">
        <f t="shared" si="19"/>
        <v>189.3</v>
      </c>
      <c r="P433" s="90">
        <v>0</v>
      </c>
      <c r="Q433" s="133">
        <f t="shared" si="20"/>
        <v>189.3</v>
      </c>
      <c r="R433" s="90">
        <v>9.6999999999999993</v>
      </c>
      <c r="S433" s="103">
        <f t="shared" si="18"/>
        <v>199</v>
      </c>
    </row>
    <row r="434" spans="1:19" ht="12" x14ac:dyDescent="0.25">
      <c r="A434" s="125" t="s">
        <v>914</v>
      </c>
      <c r="B434" s="114" t="s">
        <v>915</v>
      </c>
      <c r="C434" s="128">
        <v>44197</v>
      </c>
      <c r="D434" s="122">
        <v>150</v>
      </c>
      <c r="E434" s="129">
        <v>21.27</v>
      </c>
      <c r="F434" s="90">
        <v>134.28</v>
      </c>
      <c r="G434" s="90">
        <v>69.63</v>
      </c>
      <c r="H434" s="130">
        <v>1.77</v>
      </c>
      <c r="I434" s="129">
        <v>0</v>
      </c>
      <c r="J434" s="90">
        <v>0</v>
      </c>
      <c r="K434" s="90">
        <v>0</v>
      </c>
      <c r="L434" s="90">
        <v>3.39</v>
      </c>
      <c r="M434" s="130">
        <v>-1.86</v>
      </c>
      <c r="N434" s="129">
        <v>-0.81</v>
      </c>
      <c r="O434" s="118">
        <f t="shared" si="19"/>
        <v>227.67</v>
      </c>
      <c r="P434" s="90">
        <v>37.1</v>
      </c>
      <c r="Q434" s="133">
        <f t="shared" si="20"/>
        <v>264.77</v>
      </c>
      <c r="R434" s="90">
        <v>13.91</v>
      </c>
      <c r="S434" s="103">
        <f t="shared" si="18"/>
        <v>278.68</v>
      </c>
    </row>
    <row r="435" spans="1:19" ht="12" x14ac:dyDescent="0.25">
      <c r="A435" s="125" t="s">
        <v>1611</v>
      </c>
      <c r="B435" s="114" t="s">
        <v>1612</v>
      </c>
      <c r="C435" s="128">
        <v>44197</v>
      </c>
      <c r="D435" s="122">
        <v>240</v>
      </c>
      <c r="E435" s="129">
        <v>12.56</v>
      </c>
      <c r="F435" s="90">
        <v>150.74</v>
      </c>
      <c r="G435" s="90">
        <v>51.99</v>
      </c>
      <c r="H435" s="130">
        <v>2.25</v>
      </c>
      <c r="I435" s="129">
        <v>0</v>
      </c>
      <c r="J435" s="90">
        <v>-5.1638000000000002</v>
      </c>
      <c r="K435" s="90">
        <v>2.39</v>
      </c>
      <c r="L435" s="90">
        <v>3.21</v>
      </c>
      <c r="M435" s="130">
        <v>-2.02</v>
      </c>
      <c r="N435" s="129">
        <v>-0.46</v>
      </c>
      <c r="O435" s="118">
        <f t="shared" si="19"/>
        <v>215.49619999999999</v>
      </c>
      <c r="P435" s="90">
        <v>40.19</v>
      </c>
      <c r="Q435" s="133">
        <f t="shared" si="20"/>
        <v>255.68619999999999</v>
      </c>
      <c r="R435" s="90">
        <v>15.64</v>
      </c>
      <c r="S435" s="103">
        <f t="shared" si="18"/>
        <v>271.32619999999997</v>
      </c>
    </row>
    <row r="436" spans="1:19" ht="12" x14ac:dyDescent="0.25">
      <c r="A436" s="125" t="s">
        <v>1613</v>
      </c>
      <c r="B436" s="114" t="s">
        <v>917</v>
      </c>
      <c r="C436" s="128">
        <v>44197</v>
      </c>
      <c r="D436" s="122">
        <v>366</v>
      </c>
      <c r="E436" s="129">
        <v>15.47</v>
      </c>
      <c r="F436" s="90">
        <v>208.2</v>
      </c>
      <c r="G436" s="90">
        <v>68.31</v>
      </c>
      <c r="H436" s="130">
        <v>1.2</v>
      </c>
      <c r="I436" s="129">
        <v>0</v>
      </c>
      <c r="J436" s="90">
        <v>0</v>
      </c>
      <c r="K436" s="90">
        <v>0.13</v>
      </c>
      <c r="L436" s="90">
        <v>4.3899999999999997</v>
      </c>
      <c r="M436" s="130">
        <v>-3.2</v>
      </c>
      <c r="N436" s="129">
        <v>-0.75</v>
      </c>
      <c r="O436" s="118">
        <f t="shared" si="19"/>
        <v>293.75</v>
      </c>
      <c r="P436" s="90">
        <v>63.94</v>
      </c>
      <c r="Q436" s="133">
        <f t="shared" si="20"/>
        <v>357.69</v>
      </c>
      <c r="R436" s="90">
        <v>21.15</v>
      </c>
      <c r="S436" s="103">
        <f t="shared" si="18"/>
        <v>378.84</v>
      </c>
    </row>
    <row r="437" spans="1:19" ht="12" x14ac:dyDescent="0.25">
      <c r="A437" s="125" t="s">
        <v>918</v>
      </c>
      <c r="B437" s="114" t="s">
        <v>919</v>
      </c>
      <c r="C437" s="128">
        <v>44197</v>
      </c>
      <c r="D437" s="122">
        <v>120</v>
      </c>
      <c r="E437" s="129">
        <v>16.3</v>
      </c>
      <c r="F437" s="90">
        <v>136.15</v>
      </c>
      <c r="G437" s="90">
        <v>55.56</v>
      </c>
      <c r="H437" s="130">
        <v>1.25</v>
      </c>
      <c r="I437" s="129">
        <v>0</v>
      </c>
      <c r="J437" s="90">
        <v>0</v>
      </c>
      <c r="K437" s="90">
        <v>0</v>
      </c>
      <c r="L437" s="90">
        <v>3.13</v>
      </c>
      <c r="M437" s="130">
        <v>-0.9</v>
      </c>
      <c r="N437" s="129">
        <v>-0.48</v>
      </c>
      <c r="O437" s="118">
        <f t="shared" si="19"/>
        <v>211.01000000000002</v>
      </c>
      <c r="P437" s="90">
        <v>17.91</v>
      </c>
      <c r="Q437" s="133">
        <f t="shared" si="20"/>
        <v>228.92000000000002</v>
      </c>
      <c r="R437" s="90">
        <v>19.420000000000002</v>
      </c>
      <c r="S437" s="103">
        <f t="shared" si="18"/>
        <v>248.34000000000003</v>
      </c>
    </row>
    <row r="438" spans="1:19" ht="12" x14ac:dyDescent="0.25">
      <c r="A438" s="125" t="s">
        <v>922</v>
      </c>
      <c r="B438" s="114" t="s">
        <v>923</v>
      </c>
      <c r="C438" s="128">
        <v>44197</v>
      </c>
      <c r="D438" s="122">
        <v>120</v>
      </c>
      <c r="E438" s="129">
        <v>6.34</v>
      </c>
      <c r="F438" s="90">
        <v>129.61000000000001</v>
      </c>
      <c r="G438" s="90">
        <v>60.95</v>
      </c>
      <c r="H438" s="130">
        <v>2.17</v>
      </c>
      <c r="I438" s="129">
        <v>0</v>
      </c>
      <c r="J438" s="90">
        <v>0</v>
      </c>
      <c r="K438" s="90">
        <v>0</v>
      </c>
      <c r="L438" s="90">
        <v>2.98</v>
      </c>
      <c r="M438" s="130">
        <v>-0.72</v>
      </c>
      <c r="N438" s="129">
        <v>-0.48</v>
      </c>
      <c r="O438" s="118">
        <f t="shared" si="19"/>
        <v>200.85000000000002</v>
      </c>
      <c r="P438" s="90">
        <v>14.48</v>
      </c>
      <c r="Q438" s="133">
        <f t="shared" si="20"/>
        <v>215.33</v>
      </c>
      <c r="R438" s="90">
        <v>15.93</v>
      </c>
      <c r="S438" s="103">
        <f t="shared" si="18"/>
        <v>231.26000000000002</v>
      </c>
    </row>
    <row r="439" spans="1:19" ht="12" x14ac:dyDescent="0.25">
      <c r="A439" s="125" t="s">
        <v>924</v>
      </c>
      <c r="B439" s="114" t="s">
        <v>925</v>
      </c>
      <c r="C439" s="128">
        <v>44197</v>
      </c>
      <c r="D439" s="122">
        <v>120</v>
      </c>
      <c r="E439" s="129">
        <v>8.83</v>
      </c>
      <c r="F439" s="90">
        <v>104.49</v>
      </c>
      <c r="G439" s="90">
        <v>49.54</v>
      </c>
      <c r="H439" s="130">
        <v>2.35</v>
      </c>
      <c r="I439" s="129">
        <v>0</v>
      </c>
      <c r="J439" s="90">
        <v>0</v>
      </c>
      <c r="K439" s="90">
        <v>0.87</v>
      </c>
      <c r="L439" s="90">
        <v>2.48</v>
      </c>
      <c r="M439" s="130">
        <v>-0.37</v>
      </c>
      <c r="N439" s="129">
        <v>-0.45</v>
      </c>
      <c r="O439" s="118">
        <f t="shared" si="19"/>
        <v>167.73999999999998</v>
      </c>
      <c r="P439" s="90">
        <v>7.47</v>
      </c>
      <c r="Q439" s="133">
        <f t="shared" si="20"/>
        <v>175.20999999999998</v>
      </c>
      <c r="R439" s="90">
        <v>14.76</v>
      </c>
      <c r="S439" s="103">
        <f t="shared" si="18"/>
        <v>189.96999999999997</v>
      </c>
    </row>
    <row r="440" spans="1:19" ht="12" x14ac:dyDescent="0.25">
      <c r="A440" s="125" t="s">
        <v>926</v>
      </c>
      <c r="B440" s="114" t="s">
        <v>927</v>
      </c>
      <c r="C440" s="128">
        <v>44197</v>
      </c>
      <c r="D440" s="122">
        <v>448</v>
      </c>
      <c r="E440" s="129">
        <v>44.23</v>
      </c>
      <c r="F440" s="90">
        <v>190.64</v>
      </c>
      <c r="G440" s="90">
        <v>68.61</v>
      </c>
      <c r="H440" s="130">
        <v>1.05</v>
      </c>
      <c r="I440" s="129">
        <v>0</v>
      </c>
      <c r="J440" s="90">
        <v>0</v>
      </c>
      <c r="K440" s="90">
        <v>0</v>
      </c>
      <c r="L440" s="90">
        <v>4.5599999999999996</v>
      </c>
      <c r="M440" s="130">
        <v>-0.72</v>
      </c>
      <c r="N440" s="129">
        <v>-0.73</v>
      </c>
      <c r="O440" s="118">
        <f t="shared" si="19"/>
        <v>307.63999999999993</v>
      </c>
      <c r="P440" s="90">
        <v>14.32</v>
      </c>
      <c r="Q440" s="133">
        <f t="shared" si="20"/>
        <v>321.95999999999992</v>
      </c>
      <c r="R440" s="90">
        <v>20.05</v>
      </c>
      <c r="S440" s="103">
        <f t="shared" si="18"/>
        <v>342.00999999999993</v>
      </c>
    </row>
    <row r="441" spans="1:19" ht="12" x14ac:dyDescent="0.25">
      <c r="A441" s="125" t="s">
        <v>928</v>
      </c>
      <c r="B441" s="114" t="s">
        <v>929</v>
      </c>
      <c r="C441" s="128">
        <v>44197</v>
      </c>
      <c r="D441" s="122">
        <v>120</v>
      </c>
      <c r="E441" s="129">
        <v>6.43</v>
      </c>
      <c r="F441" s="90">
        <v>86.65</v>
      </c>
      <c r="G441" s="90">
        <v>50.04</v>
      </c>
      <c r="H441" s="130">
        <v>3.02</v>
      </c>
      <c r="I441" s="129">
        <v>0</v>
      </c>
      <c r="J441" s="90">
        <v>0</v>
      </c>
      <c r="K441" s="90">
        <v>0.03</v>
      </c>
      <c r="L441" s="90">
        <v>2.1800000000000002</v>
      </c>
      <c r="M441" s="130">
        <v>-0.45</v>
      </c>
      <c r="N441" s="129">
        <v>-0.51</v>
      </c>
      <c r="O441" s="118">
        <f t="shared" si="19"/>
        <v>147.39000000000004</v>
      </c>
      <c r="P441" s="90">
        <v>8.94</v>
      </c>
      <c r="Q441" s="133">
        <f t="shared" si="20"/>
        <v>156.33000000000004</v>
      </c>
      <c r="R441" s="90">
        <v>12.49</v>
      </c>
      <c r="S441" s="103">
        <f t="shared" si="18"/>
        <v>168.82000000000005</v>
      </c>
    </row>
    <row r="442" spans="1:19" ht="12" x14ac:dyDescent="0.25">
      <c r="A442" s="125" t="s">
        <v>1442</v>
      </c>
      <c r="B442" s="114" t="s">
        <v>1460</v>
      </c>
      <c r="C442" s="128">
        <v>44197</v>
      </c>
      <c r="D442" s="122">
        <v>305</v>
      </c>
      <c r="E442" s="129">
        <v>9.42</v>
      </c>
      <c r="F442" s="90">
        <v>204.4</v>
      </c>
      <c r="G442" s="90">
        <v>67.63</v>
      </c>
      <c r="H442" s="130">
        <v>2.33</v>
      </c>
      <c r="I442" s="129">
        <v>0</v>
      </c>
      <c r="J442" s="90">
        <v>-6.2103999999999999</v>
      </c>
      <c r="K442" s="90">
        <v>0.43</v>
      </c>
      <c r="L442" s="90">
        <v>4.16</v>
      </c>
      <c r="M442" s="130">
        <v>-1.2</v>
      </c>
      <c r="N442" s="129">
        <v>-0.67</v>
      </c>
      <c r="O442" s="118">
        <f t="shared" si="19"/>
        <v>280.28960000000001</v>
      </c>
      <c r="P442" s="90">
        <v>23.96</v>
      </c>
      <c r="Q442" s="133">
        <f t="shared" si="20"/>
        <v>304.24959999999999</v>
      </c>
      <c r="R442" s="90">
        <v>18.46</v>
      </c>
      <c r="S442" s="103">
        <f t="shared" si="18"/>
        <v>322.70959999999997</v>
      </c>
    </row>
    <row r="443" spans="1:19" ht="12" x14ac:dyDescent="0.25">
      <c r="A443" s="125" t="s">
        <v>930</v>
      </c>
      <c r="B443" s="114" t="s">
        <v>931</v>
      </c>
      <c r="C443" s="128">
        <v>44197</v>
      </c>
      <c r="D443" s="122">
        <v>304</v>
      </c>
      <c r="E443" s="129">
        <v>14.48</v>
      </c>
      <c r="F443" s="90">
        <v>201.17</v>
      </c>
      <c r="G443" s="90">
        <v>72.819999999999993</v>
      </c>
      <c r="H443" s="130">
        <v>4</v>
      </c>
      <c r="I443" s="129">
        <v>0</v>
      </c>
      <c r="J443" s="90">
        <v>0</v>
      </c>
      <c r="K443" s="90">
        <v>0</v>
      </c>
      <c r="L443" s="90">
        <v>4.37</v>
      </c>
      <c r="M443" s="130">
        <v>-1.21</v>
      </c>
      <c r="N443" s="129">
        <v>-0.88</v>
      </c>
      <c r="O443" s="118">
        <f t="shared" si="19"/>
        <v>294.75</v>
      </c>
      <c r="P443" s="90">
        <v>24.23</v>
      </c>
      <c r="Q443" s="133">
        <f t="shared" si="20"/>
        <v>318.98</v>
      </c>
      <c r="R443" s="90">
        <v>21.91</v>
      </c>
      <c r="S443" s="103">
        <f t="shared" si="18"/>
        <v>340.89000000000004</v>
      </c>
    </row>
    <row r="444" spans="1:19" ht="12" x14ac:dyDescent="0.25">
      <c r="A444" s="125" t="s">
        <v>1410</v>
      </c>
      <c r="B444" s="114" t="s">
        <v>1411</v>
      </c>
      <c r="C444" s="128">
        <v>44197</v>
      </c>
      <c r="D444" s="122">
        <v>360</v>
      </c>
      <c r="E444" s="129">
        <v>38.28</v>
      </c>
      <c r="F444" s="90">
        <v>256.27999999999997</v>
      </c>
      <c r="G444" s="90">
        <v>68.680000000000007</v>
      </c>
      <c r="H444" s="130">
        <v>1.1000000000000001</v>
      </c>
      <c r="I444" s="129">
        <v>0</v>
      </c>
      <c r="J444" s="90">
        <v>0</v>
      </c>
      <c r="K444" s="90">
        <v>0.21</v>
      </c>
      <c r="L444" s="90">
        <v>5.46</v>
      </c>
      <c r="M444" s="130">
        <v>-2.34</v>
      </c>
      <c r="N444" s="129">
        <v>-0.81</v>
      </c>
      <c r="O444" s="118">
        <f t="shared" si="19"/>
        <v>366.85999999999996</v>
      </c>
      <c r="P444" s="90">
        <v>46.88</v>
      </c>
      <c r="Q444" s="133">
        <f t="shared" si="20"/>
        <v>413.73999999999995</v>
      </c>
      <c r="R444" s="90">
        <v>23.14</v>
      </c>
      <c r="S444" s="103">
        <f t="shared" si="18"/>
        <v>436.87999999999994</v>
      </c>
    </row>
    <row r="445" spans="1:19" ht="12" x14ac:dyDescent="0.25">
      <c r="A445" s="125" t="s">
        <v>934</v>
      </c>
      <c r="B445" s="114" t="s">
        <v>935</v>
      </c>
      <c r="C445" s="128">
        <v>44197</v>
      </c>
      <c r="D445" s="122">
        <v>160</v>
      </c>
      <c r="E445" s="129">
        <v>8.7899999999999991</v>
      </c>
      <c r="F445" s="90">
        <v>134.02000000000001</v>
      </c>
      <c r="G445" s="90">
        <v>50.47</v>
      </c>
      <c r="H445" s="130">
        <v>3.46</v>
      </c>
      <c r="I445" s="129">
        <v>0</v>
      </c>
      <c r="J445" s="90">
        <v>0</v>
      </c>
      <c r="K445" s="90">
        <v>1.88</v>
      </c>
      <c r="L445" s="90">
        <v>2.97</v>
      </c>
      <c r="M445" s="130">
        <v>-0.8</v>
      </c>
      <c r="N445" s="129">
        <v>-0.55000000000000004</v>
      </c>
      <c r="O445" s="118">
        <f t="shared" si="19"/>
        <v>200.23999999999998</v>
      </c>
      <c r="P445" s="90">
        <v>15.95</v>
      </c>
      <c r="Q445" s="133">
        <f t="shared" si="20"/>
        <v>216.18999999999997</v>
      </c>
      <c r="R445" s="90">
        <v>15.94</v>
      </c>
      <c r="S445" s="103">
        <f t="shared" si="18"/>
        <v>232.12999999999997</v>
      </c>
    </row>
    <row r="446" spans="1:19" ht="12" x14ac:dyDescent="0.25">
      <c r="A446" s="125" t="s">
        <v>936</v>
      </c>
      <c r="B446" s="114" t="s">
        <v>937</v>
      </c>
      <c r="C446" s="128">
        <v>44197</v>
      </c>
      <c r="D446" s="122">
        <v>120</v>
      </c>
      <c r="E446" s="129">
        <v>12.92</v>
      </c>
      <c r="F446" s="90">
        <v>107.62</v>
      </c>
      <c r="G446" s="90">
        <v>50.67</v>
      </c>
      <c r="H446" s="130">
        <v>5.13</v>
      </c>
      <c r="I446" s="129">
        <v>0</v>
      </c>
      <c r="J446" s="90">
        <v>0</v>
      </c>
      <c r="K446" s="90">
        <v>0.42</v>
      </c>
      <c r="L446" s="90">
        <v>2.64</v>
      </c>
      <c r="M446" s="130">
        <v>-0.82</v>
      </c>
      <c r="N446" s="129">
        <v>-0.59</v>
      </c>
      <c r="O446" s="118">
        <f t="shared" si="19"/>
        <v>177.98999999999998</v>
      </c>
      <c r="P446" s="90">
        <v>16.45</v>
      </c>
      <c r="Q446" s="133">
        <f t="shared" si="20"/>
        <v>194.43999999999997</v>
      </c>
      <c r="R446" s="90">
        <v>15.29</v>
      </c>
      <c r="S446" s="103">
        <f t="shared" si="18"/>
        <v>209.72999999999996</v>
      </c>
    </row>
    <row r="447" spans="1:19" ht="12" x14ac:dyDescent="0.25">
      <c r="A447" s="125" t="s">
        <v>938</v>
      </c>
      <c r="B447" s="114" t="s">
        <v>939</v>
      </c>
      <c r="C447" s="128">
        <v>44197</v>
      </c>
      <c r="D447" s="122">
        <v>120</v>
      </c>
      <c r="E447" s="129">
        <v>9.8000000000000007</v>
      </c>
      <c r="F447" s="90">
        <v>108.8</v>
      </c>
      <c r="G447" s="90">
        <v>49.74</v>
      </c>
      <c r="H447" s="130">
        <v>2.06</v>
      </c>
      <c r="I447" s="129">
        <v>0</v>
      </c>
      <c r="J447" s="90">
        <v>0</v>
      </c>
      <c r="K447" s="90">
        <v>2.36</v>
      </c>
      <c r="L447" s="90">
        <v>2.59</v>
      </c>
      <c r="M447" s="130">
        <v>-1.51</v>
      </c>
      <c r="N447" s="129">
        <v>-0.42</v>
      </c>
      <c r="O447" s="118">
        <f t="shared" si="19"/>
        <v>173.42000000000004</v>
      </c>
      <c r="P447" s="90">
        <v>30.26</v>
      </c>
      <c r="Q447" s="133">
        <f t="shared" si="20"/>
        <v>203.68000000000004</v>
      </c>
      <c r="R447" s="90">
        <v>13.35</v>
      </c>
      <c r="S447" s="103">
        <f t="shared" si="18"/>
        <v>217.03000000000003</v>
      </c>
    </row>
    <row r="448" spans="1:19" ht="12" x14ac:dyDescent="0.25">
      <c r="A448" s="125" t="s">
        <v>942</v>
      </c>
      <c r="B448" s="114" t="s">
        <v>943</v>
      </c>
      <c r="C448" s="128">
        <v>44197</v>
      </c>
      <c r="D448" s="122">
        <v>120</v>
      </c>
      <c r="E448" s="129">
        <v>8.8800000000000008</v>
      </c>
      <c r="F448" s="90">
        <v>120.93</v>
      </c>
      <c r="G448" s="90">
        <v>54.4</v>
      </c>
      <c r="H448" s="130">
        <v>2.2799999999999998</v>
      </c>
      <c r="I448" s="129">
        <v>0</v>
      </c>
      <c r="J448" s="90">
        <v>0</v>
      </c>
      <c r="K448" s="90">
        <v>0.32</v>
      </c>
      <c r="L448" s="90">
        <v>2.79</v>
      </c>
      <c r="M448" s="130">
        <v>-0.7</v>
      </c>
      <c r="N448" s="129">
        <v>-0.49</v>
      </c>
      <c r="O448" s="118">
        <f t="shared" si="19"/>
        <v>188.41</v>
      </c>
      <c r="P448" s="90">
        <v>13.97</v>
      </c>
      <c r="Q448" s="133">
        <f t="shared" si="20"/>
        <v>202.38</v>
      </c>
      <c r="R448" s="90">
        <v>17.78</v>
      </c>
      <c r="S448" s="103">
        <f t="shared" si="18"/>
        <v>220.16</v>
      </c>
    </row>
    <row r="449" spans="1:19" ht="12" x14ac:dyDescent="0.25">
      <c r="A449" s="125" t="s">
        <v>39</v>
      </c>
      <c r="B449" s="114" t="s">
        <v>1686</v>
      </c>
      <c r="C449" s="128">
        <v>44197</v>
      </c>
      <c r="D449" s="122">
        <v>250</v>
      </c>
      <c r="E449" s="129">
        <v>12.66</v>
      </c>
      <c r="F449" s="90">
        <v>145.52000000000001</v>
      </c>
      <c r="G449" s="90">
        <v>60.36</v>
      </c>
      <c r="H449" s="130">
        <v>1.71</v>
      </c>
      <c r="I449" s="129">
        <v>0</v>
      </c>
      <c r="J449" s="90">
        <v>0</v>
      </c>
      <c r="K449" s="90">
        <v>0</v>
      </c>
      <c r="L449" s="90">
        <v>3.29</v>
      </c>
      <c r="M449" s="130">
        <v>-4.03</v>
      </c>
      <c r="N449" s="129">
        <v>-0.59</v>
      </c>
      <c r="O449" s="118">
        <f t="shared" si="19"/>
        <v>218.92000000000002</v>
      </c>
      <c r="P449" s="90">
        <v>86.49</v>
      </c>
      <c r="Q449" s="133">
        <f t="shared" si="20"/>
        <v>305.41000000000003</v>
      </c>
      <c r="R449" s="90">
        <v>17.149999999999999</v>
      </c>
      <c r="S449" s="103">
        <f t="shared" si="18"/>
        <v>322.56</v>
      </c>
    </row>
    <row r="450" spans="1:19" ht="12" x14ac:dyDescent="0.25">
      <c r="A450" s="125" t="s">
        <v>944</v>
      </c>
      <c r="B450" s="114" t="s">
        <v>945</v>
      </c>
      <c r="C450" s="128">
        <v>44197</v>
      </c>
      <c r="D450" s="122">
        <v>200</v>
      </c>
      <c r="E450" s="129">
        <v>8.1</v>
      </c>
      <c r="F450" s="90">
        <v>192.08</v>
      </c>
      <c r="G450" s="90">
        <v>59.27</v>
      </c>
      <c r="H450" s="130">
        <v>1.17</v>
      </c>
      <c r="I450" s="129">
        <v>0</v>
      </c>
      <c r="J450" s="90">
        <v>0</v>
      </c>
      <c r="K450" s="90">
        <v>5.67</v>
      </c>
      <c r="L450" s="90">
        <v>3.98</v>
      </c>
      <c r="M450" s="130">
        <v>-1.37</v>
      </c>
      <c r="N450" s="129">
        <v>-0.64</v>
      </c>
      <c r="O450" s="118">
        <f t="shared" si="19"/>
        <v>268.26000000000005</v>
      </c>
      <c r="P450" s="90">
        <v>27.35</v>
      </c>
      <c r="Q450" s="133">
        <f t="shared" si="20"/>
        <v>295.61000000000007</v>
      </c>
      <c r="R450" s="90">
        <v>14.42</v>
      </c>
      <c r="S450" s="103">
        <f t="shared" si="18"/>
        <v>310.03000000000009</v>
      </c>
    </row>
    <row r="451" spans="1:19" ht="12" x14ac:dyDescent="0.25">
      <c r="A451" s="125" t="s">
        <v>1412</v>
      </c>
      <c r="B451" s="114" t="s">
        <v>1413</v>
      </c>
      <c r="C451" s="128">
        <v>44197</v>
      </c>
      <c r="D451" s="122">
        <v>320</v>
      </c>
      <c r="E451" s="129">
        <v>6.96</v>
      </c>
      <c r="F451" s="90">
        <v>208.31</v>
      </c>
      <c r="G451" s="90">
        <v>65.930000000000007</v>
      </c>
      <c r="H451" s="130">
        <v>0.92</v>
      </c>
      <c r="I451" s="129">
        <v>0</v>
      </c>
      <c r="J451" s="90">
        <v>0</v>
      </c>
      <c r="K451" s="90">
        <v>0.35</v>
      </c>
      <c r="L451" s="90">
        <v>4.2300000000000004</v>
      </c>
      <c r="M451" s="130">
        <v>-0.78</v>
      </c>
      <c r="N451" s="129">
        <v>-0.69</v>
      </c>
      <c r="O451" s="118">
        <f t="shared" si="19"/>
        <v>285.23000000000013</v>
      </c>
      <c r="P451" s="90">
        <v>15.57</v>
      </c>
      <c r="Q451" s="133">
        <f t="shared" si="20"/>
        <v>300.80000000000013</v>
      </c>
      <c r="R451" s="90">
        <v>18.32</v>
      </c>
      <c r="S451" s="103">
        <f t="shared" si="18"/>
        <v>319.12000000000012</v>
      </c>
    </row>
    <row r="452" spans="1:19" ht="12" x14ac:dyDescent="0.25">
      <c r="A452" s="125" t="s">
        <v>952</v>
      </c>
      <c r="B452" s="114" t="s">
        <v>953</v>
      </c>
      <c r="C452" s="128">
        <v>44197</v>
      </c>
      <c r="D452" s="122">
        <v>278</v>
      </c>
      <c r="E452" s="129">
        <v>6.24</v>
      </c>
      <c r="F452" s="90">
        <v>185.13</v>
      </c>
      <c r="G452" s="90">
        <v>60.46</v>
      </c>
      <c r="H452" s="130">
        <v>1.82</v>
      </c>
      <c r="I452" s="129">
        <v>0</v>
      </c>
      <c r="J452" s="90">
        <v>0</v>
      </c>
      <c r="K452" s="90">
        <v>0.1</v>
      </c>
      <c r="L452" s="90">
        <v>3.8</v>
      </c>
      <c r="M452" s="130">
        <v>-0.73</v>
      </c>
      <c r="N452" s="129">
        <v>-0.6</v>
      </c>
      <c r="O452" s="118">
        <f t="shared" si="19"/>
        <v>256.21999999999997</v>
      </c>
      <c r="P452" s="90">
        <v>14.66</v>
      </c>
      <c r="Q452" s="133">
        <f t="shared" si="20"/>
        <v>270.88</v>
      </c>
      <c r="R452" s="90">
        <v>15.12</v>
      </c>
      <c r="S452" s="103">
        <f t="shared" si="18"/>
        <v>286</v>
      </c>
    </row>
    <row r="453" spans="1:19" ht="12" x14ac:dyDescent="0.25">
      <c r="A453" s="125" t="s">
        <v>954</v>
      </c>
      <c r="B453" s="114" t="s">
        <v>955</v>
      </c>
      <c r="C453" s="128">
        <v>44197</v>
      </c>
      <c r="D453" s="122">
        <v>320</v>
      </c>
      <c r="E453" s="129">
        <v>17.82</v>
      </c>
      <c r="F453" s="90">
        <v>187.12</v>
      </c>
      <c r="G453" s="90">
        <v>67.72</v>
      </c>
      <c r="H453" s="130">
        <v>0.82</v>
      </c>
      <c r="I453" s="129">
        <v>0</v>
      </c>
      <c r="J453" s="90">
        <v>0</v>
      </c>
      <c r="K453" s="90">
        <v>0</v>
      </c>
      <c r="L453" s="90">
        <v>4.09</v>
      </c>
      <c r="M453" s="130">
        <v>-0.87</v>
      </c>
      <c r="N453" s="129">
        <v>-0.85</v>
      </c>
      <c r="O453" s="118">
        <f t="shared" si="19"/>
        <v>275.84999999999991</v>
      </c>
      <c r="P453" s="90">
        <v>17.34</v>
      </c>
      <c r="Q453" s="133">
        <f t="shared" si="20"/>
        <v>293.18999999999988</v>
      </c>
      <c r="R453" s="90">
        <v>30.36</v>
      </c>
      <c r="S453" s="103">
        <f t="shared" si="18"/>
        <v>323.5499999999999</v>
      </c>
    </row>
    <row r="454" spans="1:19" ht="12" x14ac:dyDescent="0.25">
      <c r="A454" s="125" t="s">
        <v>956</v>
      </c>
      <c r="B454" s="114" t="s">
        <v>957</v>
      </c>
      <c r="C454" s="128">
        <v>44197</v>
      </c>
      <c r="D454" s="122">
        <v>192</v>
      </c>
      <c r="E454" s="129">
        <v>9.82</v>
      </c>
      <c r="F454" s="90">
        <v>164.39</v>
      </c>
      <c r="G454" s="90">
        <v>59.01</v>
      </c>
      <c r="H454" s="130">
        <v>5.57</v>
      </c>
      <c r="I454" s="129">
        <v>0</v>
      </c>
      <c r="J454" s="90">
        <v>0</v>
      </c>
      <c r="K454" s="90">
        <v>0.13</v>
      </c>
      <c r="L454" s="90">
        <v>3.57</v>
      </c>
      <c r="M454" s="130">
        <v>-1.83</v>
      </c>
      <c r="N454" s="129">
        <v>-0.64</v>
      </c>
      <c r="O454" s="118">
        <f t="shared" si="19"/>
        <v>240.01999999999995</v>
      </c>
      <c r="P454" s="90">
        <v>36.69</v>
      </c>
      <c r="Q454" s="133">
        <f t="shared" si="20"/>
        <v>276.70999999999992</v>
      </c>
      <c r="R454" s="90">
        <v>18.38</v>
      </c>
      <c r="S454" s="103">
        <f t="shared" si="18"/>
        <v>295.08999999999992</v>
      </c>
    </row>
    <row r="455" spans="1:19" ht="12" x14ac:dyDescent="0.25">
      <c r="A455" s="125" t="s">
        <v>1614</v>
      </c>
      <c r="B455" s="114" t="s">
        <v>1615</v>
      </c>
      <c r="C455" s="128">
        <v>44197</v>
      </c>
      <c r="D455" s="122">
        <v>88</v>
      </c>
      <c r="E455" s="129">
        <v>10.86</v>
      </c>
      <c r="F455" s="90">
        <v>132.16</v>
      </c>
      <c r="G455" s="90">
        <v>50.46</v>
      </c>
      <c r="H455" s="130">
        <v>2.92</v>
      </c>
      <c r="I455" s="129">
        <v>0</v>
      </c>
      <c r="J455" s="90">
        <v>0</v>
      </c>
      <c r="K455" s="90">
        <v>2.37</v>
      </c>
      <c r="L455" s="90">
        <v>2.98</v>
      </c>
      <c r="M455" s="130">
        <v>-0.69</v>
      </c>
      <c r="N455" s="129">
        <v>-0.43</v>
      </c>
      <c r="O455" s="118">
        <f t="shared" si="19"/>
        <v>200.62999999999997</v>
      </c>
      <c r="P455" s="90">
        <v>13.82</v>
      </c>
      <c r="Q455" s="133">
        <f t="shared" si="20"/>
        <v>214.44999999999996</v>
      </c>
      <c r="R455" s="90">
        <v>13.88</v>
      </c>
      <c r="S455" s="103">
        <f t="shared" si="18"/>
        <v>228.32999999999996</v>
      </c>
    </row>
    <row r="456" spans="1:19" ht="12" x14ac:dyDescent="0.25">
      <c r="A456" s="125" t="s">
        <v>958</v>
      </c>
      <c r="B456" s="114" t="s">
        <v>959</v>
      </c>
      <c r="C456" s="128">
        <v>44197</v>
      </c>
      <c r="D456" s="122">
        <v>164</v>
      </c>
      <c r="E456" s="129">
        <v>13.84</v>
      </c>
      <c r="F456" s="90">
        <v>231.98</v>
      </c>
      <c r="G456" s="90">
        <v>61.45</v>
      </c>
      <c r="H456" s="130">
        <v>1.02</v>
      </c>
      <c r="I456" s="129">
        <v>0</v>
      </c>
      <c r="J456" s="90">
        <v>0</v>
      </c>
      <c r="K456" s="90">
        <v>0</v>
      </c>
      <c r="L456" s="90">
        <v>4.6100000000000003</v>
      </c>
      <c r="M456" s="130">
        <v>-1.51</v>
      </c>
      <c r="N456" s="129">
        <v>-0.72</v>
      </c>
      <c r="O456" s="118">
        <f t="shared" si="19"/>
        <v>310.66999999999996</v>
      </c>
      <c r="P456" s="90">
        <v>30.22</v>
      </c>
      <c r="Q456" s="133">
        <f t="shared" si="20"/>
        <v>340.89</v>
      </c>
      <c r="R456" s="90">
        <v>19.59</v>
      </c>
      <c r="S456" s="103">
        <f t="shared" si="18"/>
        <v>360.47999999999996</v>
      </c>
    </row>
    <row r="457" spans="1:19" ht="12" x14ac:dyDescent="0.25">
      <c r="A457" s="125" t="s">
        <v>1494</v>
      </c>
      <c r="B457" s="114" t="s">
        <v>1495</v>
      </c>
      <c r="C457" s="128">
        <v>44197</v>
      </c>
      <c r="D457" s="122">
        <v>125</v>
      </c>
      <c r="E457" s="129">
        <v>8.15</v>
      </c>
      <c r="F457" s="90">
        <v>128.87</v>
      </c>
      <c r="G457" s="90">
        <v>51.59</v>
      </c>
      <c r="H457" s="130">
        <v>3.8</v>
      </c>
      <c r="I457" s="129">
        <v>0</v>
      </c>
      <c r="J457" s="90">
        <v>0</v>
      </c>
      <c r="K457" s="90">
        <v>1.47</v>
      </c>
      <c r="L457" s="90">
        <v>2.9</v>
      </c>
      <c r="M457" s="130">
        <v>-1.03</v>
      </c>
      <c r="N457" s="129">
        <v>-0.49</v>
      </c>
      <c r="O457" s="118">
        <f t="shared" si="19"/>
        <v>195.26000000000002</v>
      </c>
      <c r="P457" s="90">
        <v>20.56</v>
      </c>
      <c r="Q457" s="133">
        <f t="shared" si="20"/>
        <v>215.82000000000002</v>
      </c>
      <c r="R457" s="90">
        <v>11.64</v>
      </c>
      <c r="S457" s="103">
        <f t="shared" ref="S457:S520" si="21">+Q457+R457</f>
        <v>227.46000000000004</v>
      </c>
    </row>
    <row r="458" spans="1:19" ht="12" x14ac:dyDescent="0.25">
      <c r="A458" s="125" t="s">
        <v>960</v>
      </c>
      <c r="B458" s="114" t="s">
        <v>961</v>
      </c>
      <c r="C458" s="128">
        <v>44197</v>
      </c>
      <c r="D458" s="122">
        <v>151</v>
      </c>
      <c r="E458" s="129">
        <v>7.47</v>
      </c>
      <c r="F458" s="90">
        <v>89.95</v>
      </c>
      <c r="G458" s="90">
        <v>52.8</v>
      </c>
      <c r="H458" s="130">
        <v>3.7</v>
      </c>
      <c r="I458" s="129">
        <v>0</v>
      </c>
      <c r="J458" s="90">
        <v>0</v>
      </c>
      <c r="K458" s="90">
        <v>0.35</v>
      </c>
      <c r="L458" s="90">
        <v>2.31</v>
      </c>
      <c r="M458" s="130">
        <v>-0.79</v>
      </c>
      <c r="N458" s="129">
        <v>-0.41</v>
      </c>
      <c r="O458" s="118">
        <f t="shared" ref="O458:O521" si="22">SUM(E458:N458)</f>
        <v>155.38</v>
      </c>
      <c r="P458" s="90">
        <v>15.71</v>
      </c>
      <c r="Q458" s="133">
        <f t="shared" ref="Q458:Q521" si="23">SUM(O458:P458)</f>
        <v>171.09</v>
      </c>
      <c r="R458" s="90">
        <v>14.06</v>
      </c>
      <c r="S458" s="103">
        <f t="shared" si="21"/>
        <v>185.15</v>
      </c>
    </row>
    <row r="459" spans="1:19" ht="12" x14ac:dyDescent="0.25">
      <c r="A459" s="125" t="s">
        <v>1414</v>
      </c>
      <c r="B459" s="114" t="s">
        <v>1415</v>
      </c>
      <c r="C459" s="128">
        <v>44197</v>
      </c>
      <c r="D459" s="122">
        <v>100</v>
      </c>
      <c r="E459" s="129">
        <v>17.38</v>
      </c>
      <c r="F459" s="90">
        <v>229.89</v>
      </c>
      <c r="G459" s="90">
        <v>59.71</v>
      </c>
      <c r="H459" s="130">
        <v>2.64</v>
      </c>
      <c r="I459" s="129">
        <v>0</v>
      </c>
      <c r="J459" s="90">
        <v>0</v>
      </c>
      <c r="K459" s="90">
        <v>0.22</v>
      </c>
      <c r="L459" s="90">
        <v>4.6399999999999997</v>
      </c>
      <c r="M459" s="130">
        <v>-3.27</v>
      </c>
      <c r="N459" s="129">
        <v>-0.71</v>
      </c>
      <c r="O459" s="118">
        <f t="shared" si="22"/>
        <v>310.5</v>
      </c>
      <c r="P459" s="90">
        <v>65.42</v>
      </c>
      <c r="Q459" s="133">
        <f t="shared" si="23"/>
        <v>375.92</v>
      </c>
      <c r="R459" s="90">
        <v>15.97</v>
      </c>
      <c r="S459" s="103">
        <f t="shared" si="21"/>
        <v>391.89000000000004</v>
      </c>
    </row>
    <row r="460" spans="1:19" ht="12" x14ac:dyDescent="0.25">
      <c r="A460" s="125" t="s">
        <v>966</v>
      </c>
      <c r="B460" s="114" t="s">
        <v>967</v>
      </c>
      <c r="C460" s="128">
        <v>44197</v>
      </c>
      <c r="D460" s="122">
        <v>240</v>
      </c>
      <c r="E460" s="129">
        <v>7.64</v>
      </c>
      <c r="F460" s="90">
        <v>228.47</v>
      </c>
      <c r="G460" s="90">
        <v>58.49</v>
      </c>
      <c r="H460" s="130">
        <v>2</v>
      </c>
      <c r="I460" s="129">
        <v>0</v>
      </c>
      <c r="J460" s="90">
        <v>0</v>
      </c>
      <c r="K460" s="90">
        <v>4.32</v>
      </c>
      <c r="L460" s="90">
        <v>4.5</v>
      </c>
      <c r="M460" s="130">
        <v>-2.34</v>
      </c>
      <c r="N460" s="129">
        <v>-0.77</v>
      </c>
      <c r="O460" s="118">
        <f t="shared" si="22"/>
        <v>302.31</v>
      </c>
      <c r="P460" s="90">
        <v>46.87</v>
      </c>
      <c r="Q460" s="133">
        <f t="shared" si="23"/>
        <v>349.18</v>
      </c>
      <c r="R460" s="90">
        <v>21.85</v>
      </c>
      <c r="S460" s="103">
        <f t="shared" si="21"/>
        <v>371.03000000000003</v>
      </c>
    </row>
    <row r="461" spans="1:19" ht="12" x14ac:dyDescent="0.25">
      <c r="A461" s="125" t="s">
        <v>968</v>
      </c>
      <c r="B461" s="114" t="s">
        <v>969</v>
      </c>
      <c r="C461" s="128">
        <v>44197</v>
      </c>
      <c r="D461" s="122">
        <v>121</v>
      </c>
      <c r="E461" s="129">
        <v>7.73</v>
      </c>
      <c r="F461" s="90">
        <v>268.48</v>
      </c>
      <c r="G461" s="90">
        <v>58.73</v>
      </c>
      <c r="H461" s="130">
        <v>0.32</v>
      </c>
      <c r="I461" s="129">
        <v>0</v>
      </c>
      <c r="J461" s="90">
        <v>0</v>
      </c>
      <c r="K461" s="90">
        <v>3.13</v>
      </c>
      <c r="L461" s="90">
        <v>5.0599999999999996</v>
      </c>
      <c r="M461" s="130">
        <v>-1.52</v>
      </c>
      <c r="N461" s="129">
        <v>-0.74</v>
      </c>
      <c r="O461" s="118">
        <f t="shared" si="22"/>
        <v>341.19000000000005</v>
      </c>
      <c r="P461" s="90">
        <v>30.36</v>
      </c>
      <c r="Q461" s="133">
        <f t="shared" si="23"/>
        <v>371.55000000000007</v>
      </c>
      <c r="R461" s="90">
        <v>22.62</v>
      </c>
      <c r="S461" s="103">
        <f t="shared" si="21"/>
        <v>394.17000000000007</v>
      </c>
    </row>
    <row r="462" spans="1:19" ht="12" x14ac:dyDescent="0.25">
      <c r="A462" s="125" t="s">
        <v>970</v>
      </c>
      <c r="B462" s="114" t="s">
        <v>971</v>
      </c>
      <c r="C462" s="128">
        <v>44197</v>
      </c>
      <c r="D462" s="122">
        <v>188</v>
      </c>
      <c r="E462" s="129">
        <v>9.2100000000000009</v>
      </c>
      <c r="F462" s="90">
        <v>233.75</v>
      </c>
      <c r="G462" s="90">
        <v>59.69</v>
      </c>
      <c r="H462" s="130">
        <v>1.34</v>
      </c>
      <c r="I462" s="129">
        <v>0</v>
      </c>
      <c r="J462" s="90">
        <v>0</v>
      </c>
      <c r="K462" s="90">
        <v>1.32</v>
      </c>
      <c r="L462" s="90">
        <v>4.57</v>
      </c>
      <c r="M462" s="130">
        <v>-3.74</v>
      </c>
      <c r="N462" s="129">
        <v>-0.82</v>
      </c>
      <c r="O462" s="118">
        <f t="shared" si="22"/>
        <v>305.31999999999994</v>
      </c>
      <c r="P462" s="90">
        <v>74.88</v>
      </c>
      <c r="Q462" s="133">
        <f t="shared" si="23"/>
        <v>380.19999999999993</v>
      </c>
      <c r="R462" s="90">
        <v>22.62</v>
      </c>
      <c r="S462" s="103">
        <f t="shared" si="21"/>
        <v>402.81999999999994</v>
      </c>
    </row>
    <row r="463" spans="1:19" ht="12" x14ac:dyDescent="0.25">
      <c r="A463" s="125" t="s">
        <v>972</v>
      </c>
      <c r="B463" s="114" t="s">
        <v>973</v>
      </c>
      <c r="C463" s="128">
        <v>44197</v>
      </c>
      <c r="D463" s="122">
        <v>470</v>
      </c>
      <c r="E463" s="129">
        <v>14.81</v>
      </c>
      <c r="F463" s="90">
        <v>138.1</v>
      </c>
      <c r="G463" s="90">
        <v>60.42</v>
      </c>
      <c r="H463" s="130">
        <v>1.41</v>
      </c>
      <c r="I463" s="129">
        <v>0</v>
      </c>
      <c r="J463" s="90">
        <v>0</v>
      </c>
      <c r="K463" s="90">
        <v>0.28999999999999998</v>
      </c>
      <c r="L463" s="90">
        <v>3.22</v>
      </c>
      <c r="M463" s="130">
        <v>-1.4</v>
      </c>
      <c r="N463" s="129">
        <v>-0.59</v>
      </c>
      <c r="O463" s="118">
        <f t="shared" si="22"/>
        <v>216.25999999999996</v>
      </c>
      <c r="P463" s="90">
        <v>27.97</v>
      </c>
      <c r="Q463" s="133">
        <f t="shared" si="23"/>
        <v>244.22999999999996</v>
      </c>
      <c r="R463" s="90">
        <v>18.91</v>
      </c>
      <c r="S463" s="103">
        <f t="shared" si="21"/>
        <v>263.14</v>
      </c>
    </row>
    <row r="464" spans="1:19" ht="12" x14ac:dyDescent="0.25">
      <c r="A464" s="125" t="s">
        <v>974</v>
      </c>
      <c r="B464" s="114" t="s">
        <v>975</v>
      </c>
      <c r="C464" s="128">
        <v>44197</v>
      </c>
      <c r="D464" s="122">
        <v>72</v>
      </c>
      <c r="E464" s="129">
        <v>13.57</v>
      </c>
      <c r="F464" s="90">
        <v>131.85</v>
      </c>
      <c r="G464" s="90">
        <v>55.25</v>
      </c>
      <c r="H464" s="130">
        <v>2.44</v>
      </c>
      <c r="I464" s="129">
        <v>0</v>
      </c>
      <c r="J464" s="90">
        <v>0</v>
      </c>
      <c r="K464" s="90">
        <v>0.03</v>
      </c>
      <c r="L464" s="90">
        <v>3.03</v>
      </c>
      <c r="M464" s="130">
        <v>-2.4900000000000002</v>
      </c>
      <c r="N464" s="129">
        <v>-0.96</v>
      </c>
      <c r="O464" s="118">
        <f t="shared" si="22"/>
        <v>202.71999999999997</v>
      </c>
      <c r="P464" s="90">
        <v>49.74</v>
      </c>
      <c r="Q464" s="133">
        <f t="shared" si="23"/>
        <v>252.45999999999998</v>
      </c>
      <c r="R464" s="90">
        <v>24.91</v>
      </c>
      <c r="S464" s="103">
        <f t="shared" si="21"/>
        <v>277.37</v>
      </c>
    </row>
    <row r="465" spans="1:19" ht="12" x14ac:dyDescent="0.25">
      <c r="A465" s="125" t="s">
        <v>978</v>
      </c>
      <c r="B465" s="114" t="s">
        <v>979</v>
      </c>
      <c r="C465" s="128">
        <v>44197</v>
      </c>
      <c r="D465" s="122">
        <v>304</v>
      </c>
      <c r="E465" s="129">
        <v>11.09</v>
      </c>
      <c r="F465" s="90">
        <v>180.46</v>
      </c>
      <c r="G465" s="90">
        <v>69.099999999999994</v>
      </c>
      <c r="H465" s="130">
        <v>1.08</v>
      </c>
      <c r="I465" s="129">
        <v>0</v>
      </c>
      <c r="J465" s="90">
        <v>0</v>
      </c>
      <c r="K465" s="90">
        <v>0</v>
      </c>
      <c r="L465" s="90">
        <v>3.91</v>
      </c>
      <c r="M465" s="130">
        <v>-2.72</v>
      </c>
      <c r="N465" s="129">
        <v>-0.87</v>
      </c>
      <c r="O465" s="118">
        <f t="shared" si="22"/>
        <v>262.04999999999995</v>
      </c>
      <c r="P465" s="90">
        <v>54.4</v>
      </c>
      <c r="Q465" s="133">
        <f t="shared" si="23"/>
        <v>316.44999999999993</v>
      </c>
      <c r="R465" s="90">
        <v>21.86</v>
      </c>
      <c r="S465" s="103">
        <f t="shared" si="21"/>
        <v>338.30999999999995</v>
      </c>
    </row>
    <row r="466" spans="1:19" ht="12" x14ac:dyDescent="0.25">
      <c r="A466" s="125" t="s">
        <v>980</v>
      </c>
      <c r="B466" s="114" t="s">
        <v>981</v>
      </c>
      <c r="C466" s="128">
        <v>44197</v>
      </c>
      <c r="D466" s="122">
        <v>284</v>
      </c>
      <c r="E466" s="129">
        <v>16.690000000000001</v>
      </c>
      <c r="F466" s="90">
        <v>125.86</v>
      </c>
      <c r="G466" s="90">
        <v>52.71</v>
      </c>
      <c r="H466" s="130">
        <v>1.1499999999999999</v>
      </c>
      <c r="I466" s="129">
        <v>0</v>
      </c>
      <c r="J466" s="90">
        <v>0</v>
      </c>
      <c r="K466" s="90">
        <v>1.69</v>
      </c>
      <c r="L466" s="90">
        <v>2.96</v>
      </c>
      <c r="M466" s="130">
        <v>-0.62</v>
      </c>
      <c r="N466" s="129">
        <v>-0.49</v>
      </c>
      <c r="O466" s="118">
        <f t="shared" si="22"/>
        <v>199.95000000000002</v>
      </c>
      <c r="P466" s="90">
        <v>12.49</v>
      </c>
      <c r="Q466" s="133">
        <f t="shared" si="23"/>
        <v>212.44000000000003</v>
      </c>
      <c r="R466" s="90">
        <v>16.5</v>
      </c>
      <c r="S466" s="103">
        <f t="shared" si="21"/>
        <v>228.94000000000003</v>
      </c>
    </row>
    <row r="467" spans="1:19" ht="12" x14ac:dyDescent="0.25">
      <c r="A467" s="125" t="s">
        <v>982</v>
      </c>
      <c r="B467" s="114" t="s">
        <v>983</v>
      </c>
      <c r="C467" s="128">
        <v>44197</v>
      </c>
      <c r="D467" s="122">
        <v>80</v>
      </c>
      <c r="E467" s="129">
        <v>23.41</v>
      </c>
      <c r="F467" s="90">
        <v>112.91</v>
      </c>
      <c r="G467" s="90">
        <v>59.25</v>
      </c>
      <c r="H467" s="130">
        <v>3.91</v>
      </c>
      <c r="I467" s="129">
        <v>0</v>
      </c>
      <c r="J467" s="90">
        <v>0</v>
      </c>
      <c r="K467" s="90">
        <v>0.06</v>
      </c>
      <c r="L467" s="90">
        <v>2.98</v>
      </c>
      <c r="M467" s="130">
        <v>-1.28</v>
      </c>
      <c r="N467" s="129">
        <v>-0.68</v>
      </c>
      <c r="O467" s="118">
        <f t="shared" si="22"/>
        <v>200.55999999999997</v>
      </c>
      <c r="P467" s="90">
        <v>25.69</v>
      </c>
      <c r="Q467" s="133">
        <f t="shared" si="23"/>
        <v>226.24999999999997</v>
      </c>
      <c r="R467" s="90">
        <v>14.59</v>
      </c>
      <c r="S467" s="103">
        <f t="shared" si="21"/>
        <v>240.83999999999997</v>
      </c>
    </row>
    <row r="468" spans="1:19" ht="12" x14ac:dyDescent="0.25">
      <c r="A468" s="125" t="s">
        <v>984</v>
      </c>
      <c r="B468" s="114" t="s">
        <v>985</v>
      </c>
      <c r="C468" s="128">
        <v>44197</v>
      </c>
      <c r="D468" s="122">
        <v>240</v>
      </c>
      <c r="E468" s="129">
        <v>29.04</v>
      </c>
      <c r="F468" s="90">
        <v>166.78</v>
      </c>
      <c r="G468" s="90">
        <v>64.84</v>
      </c>
      <c r="H468" s="130">
        <v>1.63</v>
      </c>
      <c r="I468" s="129">
        <v>0</v>
      </c>
      <c r="J468" s="90">
        <v>0</v>
      </c>
      <c r="K468" s="90">
        <v>0</v>
      </c>
      <c r="L468" s="90">
        <v>3.92</v>
      </c>
      <c r="M468" s="130">
        <v>-0.96</v>
      </c>
      <c r="N468" s="129">
        <v>-0.69</v>
      </c>
      <c r="O468" s="118">
        <f t="shared" si="22"/>
        <v>264.56</v>
      </c>
      <c r="P468" s="90">
        <v>19.260000000000002</v>
      </c>
      <c r="Q468" s="133">
        <f t="shared" si="23"/>
        <v>283.82</v>
      </c>
      <c r="R468" s="90">
        <v>23.42</v>
      </c>
      <c r="S468" s="103">
        <f t="shared" si="21"/>
        <v>307.24</v>
      </c>
    </row>
    <row r="469" spans="1:19" ht="12" x14ac:dyDescent="0.25">
      <c r="A469" s="125" t="s">
        <v>988</v>
      </c>
      <c r="B469" s="114" t="s">
        <v>989</v>
      </c>
      <c r="C469" s="128">
        <v>44197</v>
      </c>
      <c r="D469" s="122">
        <v>230</v>
      </c>
      <c r="E469" s="129">
        <v>7.11</v>
      </c>
      <c r="F469" s="90">
        <v>154.15</v>
      </c>
      <c r="G469" s="90">
        <v>59.15</v>
      </c>
      <c r="H469" s="130">
        <v>1.41</v>
      </c>
      <c r="I469" s="129">
        <v>0</v>
      </c>
      <c r="J469" s="90">
        <v>0</v>
      </c>
      <c r="K469" s="90">
        <v>0</v>
      </c>
      <c r="L469" s="90">
        <v>3.32</v>
      </c>
      <c r="M469" s="130">
        <v>-0.9</v>
      </c>
      <c r="N469" s="129">
        <v>-0.67</v>
      </c>
      <c r="O469" s="118">
        <f t="shared" si="22"/>
        <v>223.57000000000002</v>
      </c>
      <c r="P469" s="90">
        <v>17.97</v>
      </c>
      <c r="Q469" s="133">
        <f t="shared" si="23"/>
        <v>241.54000000000002</v>
      </c>
      <c r="R469" s="90">
        <v>18.09</v>
      </c>
      <c r="S469" s="103">
        <f t="shared" si="21"/>
        <v>259.63</v>
      </c>
    </row>
    <row r="470" spans="1:19" ht="12" x14ac:dyDescent="0.25">
      <c r="A470" s="125" t="s">
        <v>990</v>
      </c>
      <c r="B470" s="114" t="s">
        <v>991</v>
      </c>
      <c r="C470" s="128">
        <v>44197</v>
      </c>
      <c r="D470" s="122">
        <v>250</v>
      </c>
      <c r="E470" s="129">
        <v>17.7</v>
      </c>
      <c r="F470" s="90">
        <v>170.13</v>
      </c>
      <c r="G470" s="90">
        <v>62.34</v>
      </c>
      <c r="H470" s="130">
        <v>5.5</v>
      </c>
      <c r="I470" s="129">
        <v>0</v>
      </c>
      <c r="J470" s="90">
        <v>0</v>
      </c>
      <c r="K470" s="90">
        <v>0</v>
      </c>
      <c r="L470" s="90">
        <v>3.82</v>
      </c>
      <c r="M470" s="130">
        <v>-0.51</v>
      </c>
      <c r="N470" s="129">
        <v>-0.73</v>
      </c>
      <c r="O470" s="118">
        <f t="shared" si="22"/>
        <v>258.25</v>
      </c>
      <c r="P470" s="90">
        <v>10.220000000000001</v>
      </c>
      <c r="Q470" s="133">
        <f t="shared" si="23"/>
        <v>268.47000000000003</v>
      </c>
      <c r="R470" s="90">
        <v>16.43</v>
      </c>
      <c r="S470" s="103">
        <f t="shared" si="21"/>
        <v>284.90000000000003</v>
      </c>
    </row>
    <row r="471" spans="1:19" ht="12" x14ac:dyDescent="0.25">
      <c r="A471" s="125" t="s">
        <v>992</v>
      </c>
      <c r="B471" s="114" t="s">
        <v>993</v>
      </c>
      <c r="C471" s="128">
        <v>44197</v>
      </c>
      <c r="D471" s="122">
        <v>455</v>
      </c>
      <c r="E471" s="129">
        <v>15.92</v>
      </c>
      <c r="F471" s="90">
        <v>111.85</v>
      </c>
      <c r="G471" s="90">
        <v>59.79</v>
      </c>
      <c r="H471" s="130">
        <v>1.83</v>
      </c>
      <c r="I471" s="129">
        <v>0</v>
      </c>
      <c r="J471" s="90">
        <v>0</v>
      </c>
      <c r="K471" s="90">
        <v>0.12</v>
      </c>
      <c r="L471" s="90">
        <v>2.83</v>
      </c>
      <c r="M471" s="130">
        <v>-0.95</v>
      </c>
      <c r="N471" s="129">
        <v>-0.6</v>
      </c>
      <c r="O471" s="118">
        <f t="shared" si="22"/>
        <v>190.79000000000005</v>
      </c>
      <c r="P471" s="90">
        <v>18.95</v>
      </c>
      <c r="Q471" s="133">
        <f t="shared" si="23"/>
        <v>209.74000000000004</v>
      </c>
      <c r="R471" s="90">
        <v>17.149999999999999</v>
      </c>
      <c r="S471" s="103">
        <f t="shared" si="21"/>
        <v>226.89000000000004</v>
      </c>
    </row>
    <row r="472" spans="1:19" ht="12" x14ac:dyDescent="0.25">
      <c r="A472" s="125" t="s">
        <v>994</v>
      </c>
      <c r="B472" s="114" t="s">
        <v>995</v>
      </c>
      <c r="C472" s="128">
        <v>44197</v>
      </c>
      <c r="D472" s="122">
        <v>20</v>
      </c>
      <c r="E472" s="129">
        <v>13.69</v>
      </c>
      <c r="F472" s="90">
        <v>86.15</v>
      </c>
      <c r="G472" s="90">
        <v>53.27</v>
      </c>
      <c r="H472" s="130">
        <v>1.95</v>
      </c>
      <c r="I472" s="129">
        <v>0</v>
      </c>
      <c r="J472" s="90">
        <v>0</v>
      </c>
      <c r="K472" s="90">
        <v>0</v>
      </c>
      <c r="L472" s="90">
        <v>2.33</v>
      </c>
      <c r="M472" s="130">
        <v>-1.48</v>
      </c>
      <c r="N472" s="129">
        <v>0</v>
      </c>
      <c r="O472" s="118">
        <f t="shared" si="22"/>
        <v>155.91000000000003</v>
      </c>
      <c r="P472" s="90">
        <v>29.68</v>
      </c>
      <c r="Q472" s="133">
        <f t="shared" si="23"/>
        <v>185.59000000000003</v>
      </c>
      <c r="R472" s="90">
        <v>28.08</v>
      </c>
      <c r="S472" s="103">
        <f t="shared" si="21"/>
        <v>213.67000000000002</v>
      </c>
    </row>
    <row r="473" spans="1:19" ht="12" x14ac:dyDescent="0.25">
      <c r="A473" s="125" t="s">
        <v>996</v>
      </c>
      <c r="B473" s="114" t="s">
        <v>997</v>
      </c>
      <c r="C473" s="128">
        <v>44197</v>
      </c>
      <c r="D473" s="122">
        <v>120</v>
      </c>
      <c r="E473" s="129">
        <v>5.44</v>
      </c>
      <c r="F473" s="90">
        <v>133.16999999999999</v>
      </c>
      <c r="G473" s="90">
        <v>50.82</v>
      </c>
      <c r="H473" s="130">
        <v>3.99</v>
      </c>
      <c r="I473" s="129">
        <v>0</v>
      </c>
      <c r="J473" s="90">
        <v>0</v>
      </c>
      <c r="K473" s="90">
        <v>1.75</v>
      </c>
      <c r="L473" s="90">
        <v>2.92</v>
      </c>
      <c r="M473" s="130">
        <v>-0.76</v>
      </c>
      <c r="N473" s="129">
        <v>-0.45</v>
      </c>
      <c r="O473" s="118">
        <f t="shared" si="22"/>
        <v>196.88</v>
      </c>
      <c r="P473" s="90">
        <v>15.14</v>
      </c>
      <c r="Q473" s="133">
        <f t="shared" si="23"/>
        <v>212.01999999999998</v>
      </c>
      <c r="R473" s="90">
        <v>12.03</v>
      </c>
      <c r="S473" s="103">
        <f t="shared" si="21"/>
        <v>224.04999999999998</v>
      </c>
    </row>
    <row r="474" spans="1:19" ht="12" x14ac:dyDescent="0.25">
      <c r="A474" s="125" t="s">
        <v>1000</v>
      </c>
      <c r="B474" s="114" t="s">
        <v>1001</v>
      </c>
      <c r="C474" s="128">
        <v>44197</v>
      </c>
      <c r="D474" s="122">
        <v>84</v>
      </c>
      <c r="E474" s="129">
        <v>9.5500000000000007</v>
      </c>
      <c r="F474" s="90">
        <v>70.55</v>
      </c>
      <c r="G474" s="90">
        <v>47.37</v>
      </c>
      <c r="H474" s="130">
        <v>3.65</v>
      </c>
      <c r="I474" s="129">
        <v>0</v>
      </c>
      <c r="J474" s="90">
        <v>0</v>
      </c>
      <c r="K474" s="90">
        <v>1.4</v>
      </c>
      <c r="L474" s="90">
        <v>1.98</v>
      </c>
      <c r="M474" s="130">
        <v>-1.29</v>
      </c>
      <c r="N474" s="129">
        <v>-0.51</v>
      </c>
      <c r="O474" s="118">
        <f t="shared" si="22"/>
        <v>132.70000000000002</v>
      </c>
      <c r="P474" s="90">
        <v>25.77</v>
      </c>
      <c r="Q474" s="133">
        <f t="shared" si="23"/>
        <v>158.47000000000003</v>
      </c>
      <c r="R474" s="90">
        <v>12.21</v>
      </c>
      <c r="S474" s="103">
        <f t="shared" si="21"/>
        <v>170.68000000000004</v>
      </c>
    </row>
    <row r="475" spans="1:19" ht="12" x14ac:dyDescent="0.25">
      <c r="A475" s="125" t="s">
        <v>1722</v>
      </c>
      <c r="B475" s="114" t="s">
        <v>1005</v>
      </c>
      <c r="C475" s="128">
        <v>44197</v>
      </c>
      <c r="D475" s="122">
        <v>85</v>
      </c>
      <c r="E475" s="129">
        <v>16.79</v>
      </c>
      <c r="F475" s="90">
        <v>109.78</v>
      </c>
      <c r="G475" s="90">
        <v>55.33</v>
      </c>
      <c r="H475" s="130">
        <v>2.93</v>
      </c>
      <c r="I475" s="129">
        <v>0</v>
      </c>
      <c r="J475" s="90">
        <v>0</v>
      </c>
      <c r="K475" s="90">
        <v>7.0000000000000007E-2</v>
      </c>
      <c r="L475" s="90">
        <v>2.77</v>
      </c>
      <c r="M475" s="130">
        <v>-0.13</v>
      </c>
      <c r="N475" s="129">
        <v>-0.49</v>
      </c>
      <c r="O475" s="118">
        <f t="shared" si="22"/>
        <v>187.04999999999998</v>
      </c>
      <c r="P475" s="90">
        <v>2.52</v>
      </c>
      <c r="Q475" s="133">
        <f t="shared" si="23"/>
        <v>189.57</v>
      </c>
      <c r="R475" s="90">
        <v>15.01</v>
      </c>
      <c r="S475" s="103">
        <f t="shared" si="21"/>
        <v>204.57999999999998</v>
      </c>
    </row>
    <row r="476" spans="1:19" ht="12" x14ac:dyDescent="0.25">
      <c r="A476" s="125" t="s">
        <v>1006</v>
      </c>
      <c r="B476" s="114" t="s">
        <v>1007</v>
      </c>
      <c r="C476" s="128">
        <v>44197</v>
      </c>
      <c r="D476" s="122">
        <v>46</v>
      </c>
      <c r="E476" s="129">
        <v>18.260000000000002</v>
      </c>
      <c r="F476" s="90">
        <v>141.1</v>
      </c>
      <c r="G476" s="90">
        <v>64.66</v>
      </c>
      <c r="H476" s="130">
        <v>1.94</v>
      </c>
      <c r="I476" s="129">
        <v>0</v>
      </c>
      <c r="J476" s="90">
        <v>0</v>
      </c>
      <c r="K476" s="90">
        <v>0</v>
      </c>
      <c r="L476" s="90">
        <v>3.37</v>
      </c>
      <c r="M476" s="130">
        <v>-2.02</v>
      </c>
      <c r="N476" s="129">
        <v>-0.99</v>
      </c>
      <c r="O476" s="118">
        <f t="shared" si="22"/>
        <v>226.31999999999996</v>
      </c>
      <c r="P476" s="90">
        <v>40.479999999999997</v>
      </c>
      <c r="Q476" s="133">
        <f t="shared" si="23"/>
        <v>266.79999999999995</v>
      </c>
      <c r="R476" s="90">
        <v>19.62</v>
      </c>
      <c r="S476" s="103">
        <f t="shared" si="21"/>
        <v>286.41999999999996</v>
      </c>
    </row>
    <row r="477" spans="1:19" ht="12" x14ac:dyDescent="0.25">
      <c r="A477" s="125" t="s">
        <v>1008</v>
      </c>
      <c r="B477" s="114" t="s">
        <v>1009</v>
      </c>
      <c r="C477" s="128">
        <v>44197</v>
      </c>
      <c r="D477" s="122">
        <v>200</v>
      </c>
      <c r="E477" s="129">
        <v>13.03</v>
      </c>
      <c r="F477" s="90">
        <v>87.27</v>
      </c>
      <c r="G477" s="90">
        <v>49.18</v>
      </c>
      <c r="H477" s="130">
        <v>3.18</v>
      </c>
      <c r="I477" s="129">
        <v>0</v>
      </c>
      <c r="J477" s="90">
        <v>0</v>
      </c>
      <c r="K477" s="90">
        <v>2.67</v>
      </c>
      <c r="L477" s="90">
        <v>2.3199999999999998</v>
      </c>
      <c r="M477" s="130">
        <v>-0.65</v>
      </c>
      <c r="N477" s="129">
        <v>-0.46</v>
      </c>
      <c r="O477" s="118">
        <f t="shared" si="22"/>
        <v>156.53999999999996</v>
      </c>
      <c r="P477" s="90">
        <v>12.93</v>
      </c>
      <c r="Q477" s="133">
        <f t="shared" si="23"/>
        <v>169.46999999999997</v>
      </c>
      <c r="R477" s="90">
        <v>11.62</v>
      </c>
      <c r="S477" s="103">
        <f t="shared" si="21"/>
        <v>181.08999999999997</v>
      </c>
    </row>
    <row r="478" spans="1:19" ht="12" x14ac:dyDescent="0.25">
      <c r="A478" s="125" t="s">
        <v>1012</v>
      </c>
      <c r="B478" s="114" t="s">
        <v>1013</v>
      </c>
      <c r="C478" s="128">
        <v>44197</v>
      </c>
      <c r="D478" s="122">
        <v>264</v>
      </c>
      <c r="E478" s="129">
        <v>10.92</v>
      </c>
      <c r="F478" s="90">
        <v>169.04</v>
      </c>
      <c r="G478" s="90">
        <v>61.81</v>
      </c>
      <c r="H478" s="130">
        <v>0.78</v>
      </c>
      <c r="I478" s="129">
        <v>0</v>
      </c>
      <c r="J478" s="90">
        <v>0</v>
      </c>
      <c r="K478" s="90">
        <v>0.03</v>
      </c>
      <c r="L478" s="90">
        <v>3.63</v>
      </c>
      <c r="M478" s="130">
        <v>-0.69</v>
      </c>
      <c r="N478" s="129">
        <v>-0.63</v>
      </c>
      <c r="O478" s="118">
        <f t="shared" si="22"/>
        <v>244.89</v>
      </c>
      <c r="P478" s="90">
        <v>13.84</v>
      </c>
      <c r="Q478" s="133">
        <f t="shared" si="23"/>
        <v>258.72999999999996</v>
      </c>
      <c r="R478" s="90">
        <v>15.11</v>
      </c>
      <c r="S478" s="103">
        <f t="shared" si="21"/>
        <v>273.83999999999997</v>
      </c>
    </row>
    <row r="479" spans="1:19" ht="12" x14ac:dyDescent="0.25">
      <c r="A479" s="125" t="s">
        <v>1014</v>
      </c>
      <c r="B479" s="114" t="s">
        <v>1015</v>
      </c>
      <c r="C479" s="128">
        <v>44197</v>
      </c>
      <c r="D479" s="122">
        <v>160</v>
      </c>
      <c r="E479" s="129">
        <v>10.36</v>
      </c>
      <c r="F479" s="90">
        <v>123.13</v>
      </c>
      <c r="G479" s="90">
        <v>54.81</v>
      </c>
      <c r="H479" s="130">
        <v>3.1</v>
      </c>
      <c r="I479" s="129">
        <v>0</v>
      </c>
      <c r="J479" s="90">
        <v>0</v>
      </c>
      <c r="K479" s="90">
        <v>0.12</v>
      </c>
      <c r="L479" s="90">
        <v>2.86</v>
      </c>
      <c r="M479" s="130">
        <v>-0.43</v>
      </c>
      <c r="N479" s="129">
        <v>-0.66</v>
      </c>
      <c r="O479" s="118">
        <f t="shared" si="22"/>
        <v>193.29000000000002</v>
      </c>
      <c r="P479" s="90">
        <v>8.6</v>
      </c>
      <c r="Q479" s="133">
        <f t="shared" si="23"/>
        <v>201.89000000000001</v>
      </c>
      <c r="R479" s="90">
        <v>16.059999999999999</v>
      </c>
      <c r="S479" s="103">
        <f t="shared" si="21"/>
        <v>217.95000000000002</v>
      </c>
    </row>
    <row r="480" spans="1:19" ht="12" x14ac:dyDescent="0.25">
      <c r="A480" s="125" t="s">
        <v>1018</v>
      </c>
      <c r="B480" s="114" t="s">
        <v>1019</v>
      </c>
      <c r="C480" s="128">
        <v>44197</v>
      </c>
      <c r="D480" s="122">
        <v>120</v>
      </c>
      <c r="E480" s="129">
        <v>12.16</v>
      </c>
      <c r="F480" s="90">
        <v>186.12</v>
      </c>
      <c r="G480" s="90">
        <v>59.51</v>
      </c>
      <c r="H480" s="130">
        <v>1.31</v>
      </c>
      <c r="I480" s="129">
        <v>0</v>
      </c>
      <c r="J480" s="90">
        <v>0</v>
      </c>
      <c r="K480" s="90">
        <v>1.1000000000000001</v>
      </c>
      <c r="L480" s="90">
        <v>3.89</v>
      </c>
      <c r="M480" s="130">
        <v>-0.8</v>
      </c>
      <c r="N480" s="129">
        <v>-1</v>
      </c>
      <c r="O480" s="118">
        <f t="shared" si="22"/>
        <v>262.29000000000002</v>
      </c>
      <c r="P480" s="90">
        <v>16.059999999999999</v>
      </c>
      <c r="Q480" s="133">
        <f t="shared" si="23"/>
        <v>278.35000000000002</v>
      </c>
      <c r="R480" s="90">
        <v>19.78</v>
      </c>
      <c r="S480" s="103">
        <f t="shared" si="21"/>
        <v>298.13</v>
      </c>
    </row>
    <row r="481" spans="1:19" ht="12" x14ac:dyDescent="0.25">
      <c r="A481" s="125" t="s">
        <v>1020</v>
      </c>
      <c r="B481" s="114" t="s">
        <v>1021</v>
      </c>
      <c r="C481" s="128">
        <v>44197</v>
      </c>
      <c r="D481" s="122">
        <v>300</v>
      </c>
      <c r="E481" s="129">
        <v>7.77</v>
      </c>
      <c r="F481" s="90">
        <v>222.16</v>
      </c>
      <c r="G481" s="90">
        <v>67.64</v>
      </c>
      <c r="H481" s="130">
        <v>1.42</v>
      </c>
      <c r="I481" s="129">
        <v>0</v>
      </c>
      <c r="J481" s="90">
        <v>0</v>
      </c>
      <c r="K481" s="90">
        <v>5.6</v>
      </c>
      <c r="L481" s="90">
        <v>4.5599999999999996</v>
      </c>
      <c r="M481" s="130">
        <v>-1.07</v>
      </c>
      <c r="N481" s="129">
        <v>-0.7</v>
      </c>
      <c r="O481" s="118">
        <f t="shared" si="22"/>
        <v>307.38000000000005</v>
      </c>
      <c r="P481" s="90">
        <v>21.38</v>
      </c>
      <c r="Q481" s="133">
        <f t="shared" si="23"/>
        <v>328.76000000000005</v>
      </c>
      <c r="R481" s="90">
        <v>17.809999999999999</v>
      </c>
      <c r="S481" s="103">
        <f t="shared" si="21"/>
        <v>346.57000000000005</v>
      </c>
    </row>
    <row r="482" spans="1:19" ht="12" x14ac:dyDescent="0.25">
      <c r="A482" s="125" t="s">
        <v>1022</v>
      </c>
      <c r="B482" s="114" t="s">
        <v>1023</v>
      </c>
      <c r="C482" s="128">
        <v>44197</v>
      </c>
      <c r="D482" s="122">
        <v>105</v>
      </c>
      <c r="E482" s="129">
        <v>13.81</v>
      </c>
      <c r="F482" s="90">
        <v>164.33</v>
      </c>
      <c r="G482" s="90">
        <v>54</v>
      </c>
      <c r="H482" s="130">
        <v>4.38</v>
      </c>
      <c r="I482" s="129">
        <v>0</v>
      </c>
      <c r="J482" s="90">
        <v>0</v>
      </c>
      <c r="K482" s="90">
        <v>1.18</v>
      </c>
      <c r="L482" s="90">
        <v>3.56</v>
      </c>
      <c r="M482" s="130">
        <v>-1.89</v>
      </c>
      <c r="N482" s="129">
        <v>-0.62</v>
      </c>
      <c r="O482" s="118">
        <f t="shared" si="22"/>
        <v>238.75000000000003</v>
      </c>
      <c r="P482" s="90">
        <v>35.83</v>
      </c>
      <c r="Q482" s="133">
        <f t="shared" si="23"/>
        <v>274.58000000000004</v>
      </c>
      <c r="R482" s="90">
        <v>16.86</v>
      </c>
      <c r="S482" s="103">
        <f t="shared" si="21"/>
        <v>291.44000000000005</v>
      </c>
    </row>
    <row r="483" spans="1:19" ht="12" x14ac:dyDescent="0.25">
      <c r="A483" s="125" t="s">
        <v>1024</v>
      </c>
      <c r="B483" s="114" t="s">
        <v>1025</v>
      </c>
      <c r="C483" s="128">
        <v>44197</v>
      </c>
      <c r="D483" s="122">
        <v>120</v>
      </c>
      <c r="E483" s="129">
        <v>9.4499999999999993</v>
      </c>
      <c r="F483" s="90">
        <v>183.91</v>
      </c>
      <c r="G483" s="90">
        <v>60.78</v>
      </c>
      <c r="H483" s="130">
        <v>2.29</v>
      </c>
      <c r="I483" s="129">
        <v>0</v>
      </c>
      <c r="J483" s="90">
        <v>-5.7702</v>
      </c>
      <c r="K483" s="90">
        <v>3.54</v>
      </c>
      <c r="L483" s="90">
        <v>3.8</v>
      </c>
      <c r="M483" s="130">
        <v>-1.62</v>
      </c>
      <c r="N483" s="129">
        <v>-0.68</v>
      </c>
      <c r="O483" s="118">
        <f t="shared" si="22"/>
        <v>255.69979999999998</v>
      </c>
      <c r="P483" s="90">
        <v>32.49</v>
      </c>
      <c r="Q483" s="133">
        <f t="shared" si="23"/>
        <v>288.18979999999999</v>
      </c>
      <c r="R483" s="90">
        <v>18.190000000000001</v>
      </c>
      <c r="S483" s="103">
        <f t="shared" si="21"/>
        <v>306.37979999999999</v>
      </c>
    </row>
    <row r="484" spans="1:19" ht="12" x14ac:dyDescent="0.25">
      <c r="A484" s="125" t="s">
        <v>1026</v>
      </c>
      <c r="B484" s="114" t="s">
        <v>1027</v>
      </c>
      <c r="C484" s="128">
        <v>44197</v>
      </c>
      <c r="D484" s="122">
        <v>146</v>
      </c>
      <c r="E484" s="129">
        <v>9.26</v>
      </c>
      <c r="F484" s="90">
        <v>122.7</v>
      </c>
      <c r="G484" s="90">
        <v>58.13</v>
      </c>
      <c r="H484" s="130">
        <v>2.4700000000000002</v>
      </c>
      <c r="I484" s="129">
        <v>0</v>
      </c>
      <c r="J484" s="90">
        <v>0</v>
      </c>
      <c r="K484" s="90">
        <v>0</v>
      </c>
      <c r="L484" s="90">
        <v>2.88</v>
      </c>
      <c r="M484" s="130">
        <v>-0.37</v>
      </c>
      <c r="N484" s="129">
        <v>-0.54</v>
      </c>
      <c r="O484" s="118">
        <f t="shared" si="22"/>
        <v>194.53</v>
      </c>
      <c r="P484" s="90">
        <v>7.49</v>
      </c>
      <c r="Q484" s="133">
        <f t="shared" si="23"/>
        <v>202.02</v>
      </c>
      <c r="R484" s="90">
        <v>12.63</v>
      </c>
      <c r="S484" s="103">
        <f t="shared" si="21"/>
        <v>214.65</v>
      </c>
    </row>
    <row r="485" spans="1:19" ht="12" x14ac:dyDescent="0.25">
      <c r="A485" s="125" t="s">
        <v>1030</v>
      </c>
      <c r="B485" s="114" t="s">
        <v>1031</v>
      </c>
      <c r="C485" s="128">
        <v>44197</v>
      </c>
      <c r="D485" s="122">
        <v>266</v>
      </c>
      <c r="E485" s="129">
        <v>12.93</v>
      </c>
      <c r="F485" s="90">
        <v>171.23</v>
      </c>
      <c r="G485" s="90">
        <v>59.08</v>
      </c>
      <c r="H485" s="130">
        <v>1.01</v>
      </c>
      <c r="I485" s="129">
        <v>0</v>
      </c>
      <c r="J485" s="90">
        <v>0</v>
      </c>
      <c r="K485" s="90">
        <v>0</v>
      </c>
      <c r="L485" s="90">
        <v>3.65</v>
      </c>
      <c r="M485" s="130">
        <v>-1.96</v>
      </c>
      <c r="N485" s="129">
        <v>-0.71</v>
      </c>
      <c r="O485" s="118">
        <f t="shared" si="22"/>
        <v>245.23</v>
      </c>
      <c r="P485" s="90">
        <v>39.159999999999997</v>
      </c>
      <c r="Q485" s="133">
        <f t="shared" si="23"/>
        <v>284.39</v>
      </c>
      <c r="R485" s="90">
        <v>14.68</v>
      </c>
      <c r="S485" s="103">
        <f t="shared" si="21"/>
        <v>299.07</v>
      </c>
    </row>
    <row r="486" spans="1:19" ht="12" x14ac:dyDescent="0.25">
      <c r="A486" s="125" t="s">
        <v>1032</v>
      </c>
      <c r="B486" s="114" t="s">
        <v>1033</v>
      </c>
      <c r="C486" s="128">
        <v>44197</v>
      </c>
      <c r="D486" s="122">
        <v>80</v>
      </c>
      <c r="E486" s="129">
        <v>7.05</v>
      </c>
      <c r="F486" s="90">
        <v>124.35</v>
      </c>
      <c r="G486" s="90">
        <v>47.6</v>
      </c>
      <c r="H486" s="130">
        <v>1.34</v>
      </c>
      <c r="I486" s="129">
        <v>0</v>
      </c>
      <c r="J486" s="90">
        <v>-3.9134000000000002</v>
      </c>
      <c r="K486" s="90">
        <v>0.43</v>
      </c>
      <c r="L486" s="90">
        <v>2.65</v>
      </c>
      <c r="M486" s="130">
        <v>-0.67</v>
      </c>
      <c r="N486" s="129">
        <v>-0.42</v>
      </c>
      <c r="O486" s="118">
        <f t="shared" si="22"/>
        <v>178.41660000000005</v>
      </c>
      <c r="P486" s="90">
        <v>13.31</v>
      </c>
      <c r="Q486" s="133">
        <f t="shared" si="23"/>
        <v>191.72660000000005</v>
      </c>
      <c r="R486" s="90">
        <v>12.1</v>
      </c>
      <c r="S486" s="103">
        <f t="shared" si="21"/>
        <v>203.82660000000004</v>
      </c>
    </row>
    <row r="487" spans="1:19" ht="12" x14ac:dyDescent="0.25">
      <c r="A487" s="125" t="s">
        <v>1034</v>
      </c>
      <c r="B487" s="114" t="s">
        <v>1035</v>
      </c>
      <c r="C487" s="128">
        <v>44197</v>
      </c>
      <c r="D487" s="122">
        <v>84</v>
      </c>
      <c r="E487" s="129">
        <v>9.48</v>
      </c>
      <c r="F487" s="90">
        <v>195.07</v>
      </c>
      <c r="G487" s="90">
        <v>60.41</v>
      </c>
      <c r="H487" s="130">
        <v>2.31</v>
      </c>
      <c r="I487" s="129">
        <v>0</v>
      </c>
      <c r="J487" s="90">
        <v>0</v>
      </c>
      <c r="K487" s="90">
        <v>0.01</v>
      </c>
      <c r="L487" s="90">
        <v>4</v>
      </c>
      <c r="M487" s="130">
        <v>-0.83</v>
      </c>
      <c r="N487" s="129">
        <v>-0.65</v>
      </c>
      <c r="O487" s="118">
        <f t="shared" si="22"/>
        <v>269.8</v>
      </c>
      <c r="P487" s="90">
        <v>16.55</v>
      </c>
      <c r="Q487" s="133">
        <f t="shared" si="23"/>
        <v>286.35000000000002</v>
      </c>
      <c r="R487" s="90">
        <v>16.579999999999998</v>
      </c>
      <c r="S487" s="103">
        <f t="shared" si="21"/>
        <v>302.93</v>
      </c>
    </row>
    <row r="488" spans="1:19" ht="12" x14ac:dyDescent="0.25">
      <c r="A488" s="125" t="s">
        <v>1036</v>
      </c>
      <c r="B488" s="114" t="s">
        <v>1037</v>
      </c>
      <c r="C488" s="128">
        <v>44197</v>
      </c>
      <c r="D488" s="122">
        <v>120</v>
      </c>
      <c r="E488" s="129">
        <v>7.5</v>
      </c>
      <c r="F488" s="90">
        <v>107.49</v>
      </c>
      <c r="G488" s="90">
        <v>45.97</v>
      </c>
      <c r="H488" s="130">
        <v>1.96</v>
      </c>
      <c r="I488" s="129">
        <v>0</v>
      </c>
      <c r="J488" s="90">
        <v>0</v>
      </c>
      <c r="K488" s="90">
        <v>5.0199999999999996</v>
      </c>
      <c r="L488" s="90">
        <v>2.5099999999999998</v>
      </c>
      <c r="M488" s="130">
        <v>-0.53</v>
      </c>
      <c r="N488" s="129">
        <v>-0.37</v>
      </c>
      <c r="O488" s="118">
        <f t="shared" si="22"/>
        <v>169.54999999999998</v>
      </c>
      <c r="P488" s="90">
        <v>10.56</v>
      </c>
      <c r="Q488" s="133">
        <f t="shared" si="23"/>
        <v>180.10999999999999</v>
      </c>
      <c r="R488" s="90">
        <v>10.64</v>
      </c>
      <c r="S488" s="103">
        <f t="shared" si="21"/>
        <v>190.75</v>
      </c>
    </row>
    <row r="489" spans="1:19" ht="12" x14ac:dyDescent="0.25">
      <c r="A489" s="125" t="s">
        <v>1616</v>
      </c>
      <c r="B489" s="114" t="s">
        <v>1617</v>
      </c>
      <c r="C489" s="128">
        <v>44197</v>
      </c>
      <c r="D489" s="122">
        <v>149</v>
      </c>
      <c r="E489" s="129">
        <v>7.33</v>
      </c>
      <c r="F489" s="90">
        <v>130.83000000000001</v>
      </c>
      <c r="G489" s="90">
        <v>59.31</v>
      </c>
      <c r="H489" s="130">
        <v>1.37</v>
      </c>
      <c r="I489" s="129">
        <v>0</v>
      </c>
      <c r="J489" s="90">
        <v>0</v>
      </c>
      <c r="K489" s="90">
        <v>0.42</v>
      </c>
      <c r="L489" s="90">
        <v>2.98</v>
      </c>
      <c r="M489" s="130">
        <v>-1.03</v>
      </c>
      <c r="N489" s="129">
        <v>-0.57999999999999996</v>
      </c>
      <c r="O489" s="118">
        <f t="shared" si="22"/>
        <v>200.63</v>
      </c>
      <c r="P489" s="90">
        <v>20.54</v>
      </c>
      <c r="Q489" s="133">
        <f t="shared" si="23"/>
        <v>221.17</v>
      </c>
      <c r="R489" s="90">
        <v>9.52</v>
      </c>
      <c r="S489" s="103">
        <f t="shared" si="21"/>
        <v>230.69</v>
      </c>
    </row>
    <row r="490" spans="1:19" ht="12" x14ac:dyDescent="0.25">
      <c r="A490" s="125" t="s">
        <v>1038</v>
      </c>
      <c r="B490" s="114" t="s">
        <v>1039</v>
      </c>
      <c r="C490" s="128">
        <v>44197</v>
      </c>
      <c r="D490" s="122">
        <v>160</v>
      </c>
      <c r="E490" s="129">
        <v>8.7899999999999991</v>
      </c>
      <c r="F490" s="90">
        <v>134.59</v>
      </c>
      <c r="G490" s="90">
        <v>52.31</v>
      </c>
      <c r="H490" s="130">
        <v>0.9</v>
      </c>
      <c r="I490" s="129">
        <v>0</v>
      </c>
      <c r="J490" s="90">
        <v>0</v>
      </c>
      <c r="K490" s="90">
        <v>0.51</v>
      </c>
      <c r="L490" s="90">
        <v>2.95</v>
      </c>
      <c r="M490" s="130">
        <v>-1.27</v>
      </c>
      <c r="N490" s="129">
        <v>-0.48</v>
      </c>
      <c r="O490" s="118">
        <f t="shared" si="22"/>
        <v>198.29999999999998</v>
      </c>
      <c r="P490" s="90">
        <v>25.49</v>
      </c>
      <c r="Q490" s="133">
        <f t="shared" si="23"/>
        <v>223.79</v>
      </c>
      <c r="R490" s="90">
        <v>17.07</v>
      </c>
      <c r="S490" s="103">
        <f t="shared" si="21"/>
        <v>240.85999999999999</v>
      </c>
    </row>
    <row r="491" spans="1:19" ht="12" x14ac:dyDescent="0.25">
      <c r="A491" s="125" t="s">
        <v>1040</v>
      </c>
      <c r="B491" s="114" t="s">
        <v>1041</v>
      </c>
      <c r="C491" s="128">
        <v>44197</v>
      </c>
      <c r="D491" s="122">
        <v>160</v>
      </c>
      <c r="E491" s="129">
        <v>7.03</v>
      </c>
      <c r="F491" s="90">
        <v>130.13999999999999</v>
      </c>
      <c r="G491" s="90">
        <v>59.22</v>
      </c>
      <c r="H491" s="130">
        <v>2.72</v>
      </c>
      <c r="I491" s="129">
        <v>0</v>
      </c>
      <c r="J491" s="90">
        <v>0</v>
      </c>
      <c r="K491" s="90">
        <v>0.53</v>
      </c>
      <c r="L491" s="90">
        <v>2.99</v>
      </c>
      <c r="M491" s="130">
        <v>-0.65</v>
      </c>
      <c r="N491" s="129">
        <v>-0.6</v>
      </c>
      <c r="O491" s="118">
        <f t="shared" si="22"/>
        <v>201.38</v>
      </c>
      <c r="P491" s="90">
        <v>12.96</v>
      </c>
      <c r="Q491" s="133">
        <f t="shared" si="23"/>
        <v>214.34</v>
      </c>
      <c r="R491" s="90">
        <v>10.92</v>
      </c>
      <c r="S491" s="103">
        <f t="shared" si="21"/>
        <v>225.26</v>
      </c>
    </row>
    <row r="492" spans="1:19" ht="12" x14ac:dyDescent="0.25">
      <c r="A492" s="125" t="s">
        <v>1042</v>
      </c>
      <c r="B492" s="114" t="s">
        <v>1043</v>
      </c>
      <c r="C492" s="128">
        <v>44197</v>
      </c>
      <c r="D492" s="122">
        <v>120</v>
      </c>
      <c r="E492" s="129">
        <v>16.5</v>
      </c>
      <c r="F492" s="90">
        <v>94.21</v>
      </c>
      <c r="G492" s="90">
        <v>51.62</v>
      </c>
      <c r="H492" s="130">
        <v>1.63</v>
      </c>
      <c r="I492" s="129">
        <v>0</v>
      </c>
      <c r="J492" s="90">
        <v>0</v>
      </c>
      <c r="K492" s="90">
        <v>0.6</v>
      </c>
      <c r="L492" s="90">
        <v>2.46</v>
      </c>
      <c r="M492" s="130">
        <v>-1.1499999999999999</v>
      </c>
      <c r="N492" s="129">
        <v>-0.68</v>
      </c>
      <c r="O492" s="118">
        <f t="shared" si="22"/>
        <v>165.18999999999997</v>
      </c>
      <c r="P492" s="90">
        <v>23.04</v>
      </c>
      <c r="Q492" s="133">
        <f t="shared" si="23"/>
        <v>188.22999999999996</v>
      </c>
      <c r="R492" s="90">
        <v>17.43</v>
      </c>
      <c r="S492" s="103">
        <f t="shared" si="21"/>
        <v>205.65999999999997</v>
      </c>
    </row>
    <row r="493" spans="1:19" ht="12" x14ac:dyDescent="0.25">
      <c r="A493" s="125" t="s">
        <v>1046</v>
      </c>
      <c r="B493" s="114" t="s">
        <v>1047</v>
      </c>
      <c r="C493" s="128">
        <v>44197</v>
      </c>
      <c r="D493" s="122">
        <v>120</v>
      </c>
      <c r="E493" s="129">
        <v>12.28</v>
      </c>
      <c r="F493" s="90">
        <v>176.11</v>
      </c>
      <c r="G493" s="90">
        <v>57.29</v>
      </c>
      <c r="H493" s="130">
        <v>1.61</v>
      </c>
      <c r="I493" s="129">
        <v>0</v>
      </c>
      <c r="J493" s="90">
        <v>0</v>
      </c>
      <c r="K493" s="90">
        <v>7.46</v>
      </c>
      <c r="L493" s="90">
        <v>3.81</v>
      </c>
      <c r="M493" s="130">
        <v>-8.4499999999999993</v>
      </c>
      <c r="N493" s="129">
        <v>-0.68</v>
      </c>
      <c r="O493" s="118">
        <f t="shared" si="22"/>
        <v>249.43</v>
      </c>
      <c r="P493" s="90">
        <v>168.99</v>
      </c>
      <c r="Q493" s="133">
        <f t="shared" si="23"/>
        <v>418.42</v>
      </c>
      <c r="R493" s="90">
        <v>17.73</v>
      </c>
      <c r="S493" s="103">
        <f t="shared" si="21"/>
        <v>436.15000000000003</v>
      </c>
    </row>
    <row r="494" spans="1:19" ht="12" x14ac:dyDescent="0.25">
      <c r="A494" s="125" t="s">
        <v>1687</v>
      </c>
      <c r="B494" s="114" t="s">
        <v>1688</v>
      </c>
      <c r="C494" s="128">
        <v>44197</v>
      </c>
      <c r="D494" s="122">
        <v>258</v>
      </c>
      <c r="E494" s="129">
        <v>7.98</v>
      </c>
      <c r="F494" s="90">
        <v>155.05000000000001</v>
      </c>
      <c r="G494" s="90">
        <v>55.07</v>
      </c>
      <c r="H494" s="130">
        <v>1.0900000000000001</v>
      </c>
      <c r="I494" s="129">
        <v>0</v>
      </c>
      <c r="J494" s="90">
        <v>0</v>
      </c>
      <c r="K494" s="90">
        <v>1.82</v>
      </c>
      <c r="L494" s="90">
        <v>3.31</v>
      </c>
      <c r="M494" s="130">
        <v>-0.84</v>
      </c>
      <c r="N494" s="129">
        <v>-0.53</v>
      </c>
      <c r="O494" s="118">
        <f t="shared" si="22"/>
        <v>222.95</v>
      </c>
      <c r="P494" s="90">
        <v>16.87</v>
      </c>
      <c r="Q494" s="133">
        <f t="shared" si="23"/>
        <v>239.82</v>
      </c>
      <c r="R494" s="90">
        <v>14.49</v>
      </c>
      <c r="S494" s="103">
        <f t="shared" si="21"/>
        <v>254.31</v>
      </c>
    </row>
    <row r="495" spans="1:19" ht="12" x14ac:dyDescent="0.25">
      <c r="A495" s="125" t="s">
        <v>1050</v>
      </c>
      <c r="B495" s="114" t="s">
        <v>1051</v>
      </c>
      <c r="C495" s="128">
        <v>44197</v>
      </c>
      <c r="D495" s="122">
        <v>559</v>
      </c>
      <c r="E495" s="129">
        <v>31.62</v>
      </c>
      <c r="F495" s="90">
        <v>189.18</v>
      </c>
      <c r="G495" s="90">
        <v>67.7</v>
      </c>
      <c r="H495" s="130">
        <v>1.92</v>
      </c>
      <c r="I495" s="129">
        <v>0</v>
      </c>
      <c r="J495" s="90">
        <v>0</v>
      </c>
      <c r="K495" s="90">
        <v>0.09</v>
      </c>
      <c r="L495" s="90">
        <v>4.3499999999999996</v>
      </c>
      <c r="M495" s="130">
        <v>-0.9</v>
      </c>
      <c r="N495" s="129">
        <v>-0.78</v>
      </c>
      <c r="O495" s="118">
        <f t="shared" si="22"/>
        <v>293.18000000000006</v>
      </c>
      <c r="P495" s="90">
        <v>17.96</v>
      </c>
      <c r="Q495" s="133">
        <f t="shared" si="23"/>
        <v>311.14000000000004</v>
      </c>
      <c r="R495" s="90">
        <v>23.31</v>
      </c>
      <c r="S495" s="103">
        <f t="shared" si="21"/>
        <v>334.45000000000005</v>
      </c>
    </row>
    <row r="496" spans="1:19" ht="12" x14ac:dyDescent="0.25">
      <c r="A496" s="125" t="s">
        <v>1052</v>
      </c>
      <c r="B496" s="114" t="s">
        <v>1053</v>
      </c>
      <c r="C496" s="128">
        <v>44197</v>
      </c>
      <c r="D496" s="122">
        <v>300</v>
      </c>
      <c r="E496" s="129">
        <v>11.45</v>
      </c>
      <c r="F496" s="90">
        <v>138.22999999999999</v>
      </c>
      <c r="G496" s="90">
        <v>60.56</v>
      </c>
      <c r="H496" s="130">
        <v>1.32</v>
      </c>
      <c r="I496" s="129">
        <v>0</v>
      </c>
      <c r="J496" s="90">
        <v>0</v>
      </c>
      <c r="K496" s="90">
        <v>1.25</v>
      </c>
      <c r="L496" s="90">
        <v>3.19</v>
      </c>
      <c r="M496" s="130">
        <v>-0.51</v>
      </c>
      <c r="N496" s="129">
        <v>-0.45</v>
      </c>
      <c r="O496" s="118">
        <f t="shared" si="22"/>
        <v>215.04</v>
      </c>
      <c r="P496" s="90">
        <v>10.17</v>
      </c>
      <c r="Q496" s="133">
        <f t="shared" si="23"/>
        <v>225.20999999999998</v>
      </c>
      <c r="R496" s="90">
        <v>17.21</v>
      </c>
      <c r="S496" s="103">
        <f t="shared" si="21"/>
        <v>242.42</v>
      </c>
    </row>
    <row r="497" spans="1:19" ht="12" x14ac:dyDescent="0.25">
      <c r="A497" s="125" t="s">
        <v>1056</v>
      </c>
      <c r="B497" s="114" t="s">
        <v>1057</v>
      </c>
      <c r="C497" s="128">
        <v>44197</v>
      </c>
      <c r="D497" s="122">
        <v>354</v>
      </c>
      <c r="E497" s="129">
        <v>27.11</v>
      </c>
      <c r="F497" s="90">
        <v>146.74</v>
      </c>
      <c r="G497" s="90">
        <v>64.430000000000007</v>
      </c>
      <c r="H497" s="130">
        <v>3.1</v>
      </c>
      <c r="I497" s="129">
        <v>0</v>
      </c>
      <c r="J497" s="90">
        <v>0</v>
      </c>
      <c r="K497" s="90">
        <v>0.39</v>
      </c>
      <c r="L497" s="90">
        <v>3.62</v>
      </c>
      <c r="M497" s="130">
        <v>-3.75</v>
      </c>
      <c r="N497" s="129">
        <v>-0.71</v>
      </c>
      <c r="O497" s="118">
        <f t="shared" si="22"/>
        <v>240.93</v>
      </c>
      <c r="P497" s="90">
        <v>75</v>
      </c>
      <c r="Q497" s="133">
        <f t="shared" si="23"/>
        <v>315.93</v>
      </c>
      <c r="R497" s="90">
        <v>20.77</v>
      </c>
      <c r="S497" s="103">
        <f t="shared" si="21"/>
        <v>336.7</v>
      </c>
    </row>
    <row r="498" spans="1:19" ht="12" x14ac:dyDescent="0.25">
      <c r="A498" s="125" t="s">
        <v>1058</v>
      </c>
      <c r="B498" s="114" t="s">
        <v>1059</v>
      </c>
      <c r="C498" s="128">
        <v>44197</v>
      </c>
      <c r="D498" s="122">
        <v>56</v>
      </c>
      <c r="E498" s="129">
        <v>7.43</v>
      </c>
      <c r="F498" s="90">
        <v>161.9</v>
      </c>
      <c r="G498" s="90">
        <v>60.45</v>
      </c>
      <c r="H498" s="130">
        <v>0</v>
      </c>
      <c r="I498" s="129">
        <v>0</v>
      </c>
      <c r="J498" s="90">
        <v>0</v>
      </c>
      <c r="K498" s="90">
        <v>0</v>
      </c>
      <c r="L498" s="90">
        <v>3.24</v>
      </c>
      <c r="M498" s="130">
        <v>-0.82</v>
      </c>
      <c r="N498" s="129">
        <v>-13.77</v>
      </c>
      <c r="O498" s="118">
        <f t="shared" si="22"/>
        <v>218.43000000000004</v>
      </c>
      <c r="P498" s="90">
        <v>16.47</v>
      </c>
      <c r="Q498" s="133">
        <f t="shared" si="23"/>
        <v>234.90000000000003</v>
      </c>
      <c r="R498" s="90">
        <v>8.8699999999999992</v>
      </c>
      <c r="S498" s="103">
        <f t="shared" si="21"/>
        <v>243.77000000000004</v>
      </c>
    </row>
    <row r="499" spans="1:19" ht="12" x14ac:dyDescent="0.25">
      <c r="A499" s="125" t="s">
        <v>1060</v>
      </c>
      <c r="B499" s="114" t="s">
        <v>1061</v>
      </c>
      <c r="C499" s="128">
        <v>44197</v>
      </c>
      <c r="D499" s="122">
        <v>120</v>
      </c>
      <c r="E499" s="129">
        <v>13.13</v>
      </c>
      <c r="F499" s="90">
        <v>118.62</v>
      </c>
      <c r="G499" s="90">
        <v>53.11</v>
      </c>
      <c r="H499" s="130">
        <v>3.33</v>
      </c>
      <c r="I499" s="129">
        <v>0</v>
      </c>
      <c r="J499" s="90">
        <v>0</v>
      </c>
      <c r="K499" s="90">
        <v>0.42</v>
      </c>
      <c r="L499" s="90">
        <v>2.82</v>
      </c>
      <c r="M499" s="130">
        <v>-0.65</v>
      </c>
      <c r="N499" s="129">
        <v>-0.49</v>
      </c>
      <c r="O499" s="118">
        <f t="shared" si="22"/>
        <v>190.29</v>
      </c>
      <c r="P499" s="90">
        <v>13.02</v>
      </c>
      <c r="Q499" s="133">
        <f t="shared" si="23"/>
        <v>203.31</v>
      </c>
      <c r="R499" s="90">
        <v>16.41</v>
      </c>
      <c r="S499" s="103">
        <f t="shared" si="21"/>
        <v>219.72</v>
      </c>
    </row>
    <row r="500" spans="1:19" ht="12" x14ac:dyDescent="0.25">
      <c r="A500" s="125" t="s">
        <v>1062</v>
      </c>
      <c r="B500" s="114" t="s">
        <v>1063</v>
      </c>
      <c r="C500" s="128">
        <v>44197</v>
      </c>
      <c r="D500" s="122">
        <v>54</v>
      </c>
      <c r="E500" s="129">
        <v>7.63</v>
      </c>
      <c r="F500" s="90">
        <v>146.46</v>
      </c>
      <c r="G500" s="90">
        <v>52.05</v>
      </c>
      <c r="H500" s="130">
        <v>2.23</v>
      </c>
      <c r="I500" s="129">
        <v>0</v>
      </c>
      <c r="J500" s="90">
        <v>-4.6046000000000005</v>
      </c>
      <c r="K500" s="90">
        <v>1.2</v>
      </c>
      <c r="L500" s="90">
        <v>3.07</v>
      </c>
      <c r="M500" s="130">
        <v>-1.17</v>
      </c>
      <c r="N500" s="129">
        <v>-0.45</v>
      </c>
      <c r="O500" s="118">
        <f t="shared" si="22"/>
        <v>206.41539999999998</v>
      </c>
      <c r="P500" s="90">
        <v>23.38</v>
      </c>
      <c r="Q500" s="133">
        <f t="shared" si="23"/>
        <v>229.79539999999997</v>
      </c>
      <c r="R500" s="90">
        <v>15.56</v>
      </c>
      <c r="S500" s="103">
        <f t="shared" si="21"/>
        <v>245.35539999999997</v>
      </c>
    </row>
    <row r="501" spans="1:19" ht="12" x14ac:dyDescent="0.25">
      <c r="A501" s="125" t="s">
        <v>1716</v>
      </c>
      <c r="B501" s="114" t="s">
        <v>1717</v>
      </c>
      <c r="C501" s="128">
        <v>44197</v>
      </c>
      <c r="D501" s="122">
        <v>28</v>
      </c>
      <c r="E501" s="129">
        <v>6.35</v>
      </c>
      <c r="F501" s="90">
        <v>111.13</v>
      </c>
      <c r="G501" s="90">
        <v>50.86</v>
      </c>
      <c r="H501" s="130">
        <v>6.75</v>
      </c>
      <c r="I501" s="129">
        <v>0</v>
      </c>
      <c r="J501" s="90">
        <v>0</v>
      </c>
      <c r="K501" s="90">
        <v>0.93</v>
      </c>
      <c r="L501" s="90">
        <v>2.63</v>
      </c>
      <c r="M501" s="130">
        <v>-0.61</v>
      </c>
      <c r="N501" s="129">
        <v>-0.4</v>
      </c>
      <c r="O501" s="118">
        <f t="shared" si="22"/>
        <v>177.63999999999996</v>
      </c>
      <c r="P501" s="90">
        <v>12.19</v>
      </c>
      <c r="Q501" s="133">
        <f t="shared" si="23"/>
        <v>189.82999999999996</v>
      </c>
      <c r="R501" s="90">
        <v>12.56</v>
      </c>
      <c r="S501" s="103">
        <f t="shared" si="21"/>
        <v>202.38999999999996</v>
      </c>
    </row>
    <row r="502" spans="1:19" ht="12" x14ac:dyDescent="0.25">
      <c r="A502" s="125" t="s">
        <v>1065</v>
      </c>
      <c r="B502" s="114" t="s">
        <v>1066</v>
      </c>
      <c r="C502" s="128">
        <v>44197</v>
      </c>
      <c r="D502" s="122">
        <v>82</v>
      </c>
      <c r="E502" s="129">
        <v>8.18</v>
      </c>
      <c r="F502" s="90">
        <v>116.21</v>
      </c>
      <c r="G502" s="90">
        <v>50.38</v>
      </c>
      <c r="H502" s="130">
        <v>2.2200000000000002</v>
      </c>
      <c r="I502" s="129">
        <v>0</v>
      </c>
      <c r="J502" s="90">
        <v>0</v>
      </c>
      <c r="K502" s="90">
        <v>2.34</v>
      </c>
      <c r="L502" s="90">
        <v>2.68</v>
      </c>
      <c r="M502" s="130">
        <v>-0.98</v>
      </c>
      <c r="N502" s="129">
        <v>-0.5</v>
      </c>
      <c r="O502" s="118">
        <f t="shared" si="22"/>
        <v>180.53</v>
      </c>
      <c r="P502" s="90">
        <v>19.53</v>
      </c>
      <c r="Q502" s="133">
        <f t="shared" si="23"/>
        <v>200.06</v>
      </c>
      <c r="R502" s="90">
        <v>14.5</v>
      </c>
      <c r="S502" s="103">
        <f t="shared" si="21"/>
        <v>214.56</v>
      </c>
    </row>
    <row r="503" spans="1:19" ht="12" x14ac:dyDescent="0.25">
      <c r="A503" s="125" t="s">
        <v>1618</v>
      </c>
      <c r="B503" s="114" t="s">
        <v>1619</v>
      </c>
      <c r="C503" s="128">
        <v>44197</v>
      </c>
      <c r="D503" s="122">
        <v>189</v>
      </c>
      <c r="E503" s="129">
        <v>8.73</v>
      </c>
      <c r="F503" s="90">
        <v>185.68</v>
      </c>
      <c r="G503" s="90">
        <v>59.83</v>
      </c>
      <c r="H503" s="130">
        <v>2.23</v>
      </c>
      <c r="I503" s="129">
        <v>0</v>
      </c>
      <c r="J503" s="90">
        <v>0</v>
      </c>
      <c r="K503" s="90">
        <v>0.9</v>
      </c>
      <c r="L503" s="90">
        <v>3.85</v>
      </c>
      <c r="M503" s="130">
        <v>-0.73</v>
      </c>
      <c r="N503" s="129">
        <v>-0.61</v>
      </c>
      <c r="O503" s="118">
        <f t="shared" si="22"/>
        <v>259.88</v>
      </c>
      <c r="P503" s="90">
        <v>14.61</v>
      </c>
      <c r="Q503" s="133">
        <f t="shared" si="23"/>
        <v>274.49</v>
      </c>
      <c r="R503" s="90">
        <v>14.65</v>
      </c>
      <c r="S503" s="103">
        <f t="shared" si="21"/>
        <v>289.14</v>
      </c>
    </row>
    <row r="504" spans="1:19" ht="12" x14ac:dyDescent="0.25">
      <c r="A504" s="125" t="s">
        <v>1443</v>
      </c>
      <c r="B504" s="114" t="s">
        <v>1461</v>
      </c>
      <c r="C504" s="128">
        <v>44197</v>
      </c>
      <c r="D504" s="122">
        <v>385</v>
      </c>
      <c r="E504" s="129">
        <v>6.65</v>
      </c>
      <c r="F504" s="90">
        <v>208.52</v>
      </c>
      <c r="G504" s="90">
        <v>65.569999999999993</v>
      </c>
      <c r="H504" s="130">
        <v>11.88</v>
      </c>
      <c r="I504" s="129">
        <v>0</v>
      </c>
      <c r="J504" s="90">
        <v>0</v>
      </c>
      <c r="K504" s="90">
        <v>1.24</v>
      </c>
      <c r="L504" s="90">
        <v>4.4000000000000004</v>
      </c>
      <c r="M504" s="130">
        <v>-0.57999999999999996</v>
      </c>
      <c r="N504" s="129">
        <v>-0.57999999999999996</v>
      </c>
      <c r="O504" s="118">
        <f t="shared" si="22"/>
        <v>297.10000000000002</v>
      </c>
      <c r="P504" s="90">
        <v>11.62</v>
      </c>
      <c r="Q504" s="133">
        <f t="shared" si="23"/>
        <v>308.72000000000003</v>
      </c>
      <c r="R504" s="90">
        <v>18.89</v>
      </c>
      <c r="S504" s="103">
        <f t="shared" si="21"/>
        <v>327.61</v>
      </c>
    </row>
    <row r="505" spans="1:19" ht="12" x14ac:dyDescent="0.25">
      <c r="A505" s="125" t="s">
        <v>59</v>
      </c>
      <c r="B505" s="114" t="s">
        <v>1620</v>
      </c>
      <c r="C505" s="128">
        <v>44197</v>
      </c>
      <c r="D505" s="122">
        <v>300</v>
      </c>
      <c r="E505" s="129">
        <v>7.25</v>
      </c>
      <c r="F505" s="90">
        <v>140.6</v>
      </c>
      <c r="G505" s="90">
        <v>60.13</v>
      </c>
      <c r="H505" s="130">
        <v>4.5599999999999996</v>
      </c>
      <c r="I505" s="129">
        <v>0</v>
      </c>
      <c r="J505" s="90">
        <v>0</v>
      </c>
      <c r="K505" s="90">
        <v>0.9</v>
      </c>
      <c r="L505" s="90">
        <v>3.2</v>
      </c>
      <c r="M505" s="130">
        <v>-0.95</v>
      </c>
      <c r="N505" s="129">
        <v>-0.4</v>
      </c>
      <c r="O505" s="118">
        <f t="shared" si="22"/>
        <v>215.29</v>
      </c>
      <c r="P505" s="90">
        <v>19.05</v>
      </c>
      <c r="Q505" s="133">
        <f t="shared" si="23"/>
        <v>234.34</v>
      </c>
      <c r="R505" s="90">
        <v>15.76</v>
      </c>
      <c r="S505" s="103">
        <f t="shared" si="21"/>
        <v>250.1</v>
      </c>
    </row>
    <row r="506" spans="1:19" ht="12" x14ac:dyDescent="0.25">
      <c r="A506" s="125" t="s">
        <v>888</v>
      </c>
      <c r="B506" s="114" t="s">
        <v>1422</v>
      </c>
      <c r="C506" s="128">
        <v>44197</v>
      </c>
      <c r="D506" s="122">
        <v>156</v>
      </c>
      <c r="E506" s="129">
        <v>9.2799999999999994</v>
      </c>
      <c r="F506" s="90">
        <v>126.89</v>
      </c>
      <c r="G506" s="90">
        <v>53.64</v>
      </c>
      <c r="H506" s="130">
        <v>2.06</v>
      </c>
      <c r="I506" s="129">
        <v>0</v>
      </c>
      <c r="J506" s="90">
        <v>0</v>
      </c>
      <c r="K506" s="90">
        <v>0.26</v>
      </c>
      <c r="L506" s="90">
        <v>2.88</v>
      </c>
      <c r="M506" s="130">
        <v>-2.13</v>
      </c>
      <c r="N506" s="129">
        <v>-0.46</v>
      </c>
      <c r="O506" s="118">
        <f t="shared" si="22"/>
        <v>192.42</v>
      </c>
      <c r="P506" s="90">
        <v>42.57</v>
      </c>
      <c r="Q506" s="133">
        <f t="shared" si="23"/>
        <v>234.98999999999998</v>
      </c>
      <c r="R506" s="90">
        <v>16.829999999999998</v>
      </c>
      <c r="S506" s="103">
        <f t="shared" si="21"/>
        <v>251.82</v>
      </c>
    </row>
    <row r="507" spans="1:19" ht="12" x14ac:dyDescent="0.25">
      <c r="A507" s="125" t="s">
        <v>828</v>
      </c>
      <c r="B507" s="114" t="s">
        <v>1634</v>
      </c>
      <c r="C507" s="128">
        <v>44197</v>
      </c>
      <c r="D507" s="122">
        <v>120</v>
      </c>
      <c r="E507" s="129">
        <v>9.4600000000000009</v>
      </c>
      <c r="F507" s="90">
        <v>129.49</v>
      </c>
      <c r="G507" s="90">
        <v>52.35</v>
      </c>
      <c r="H507" s="130">
        <v>2.2999999999999998</v>
      </c>
      <c r="I507" s="129">
        <v>0</v>
      </c>
      <c r="J507" s="90">
        <v>0</v>
      </c>
      <c r="K507" s="90">
        <v>2.59</v>
      </c>
      <c r="L507" s="90">
        <v>2.94</v>
      </c>
      <c r="M507" s="130">
        <v>-0.4</v>
      </c>
      <c r="N507" s="129">
        <v>-0.44</v>
      </c>
      <c r="O507" s="118">
        <f t="shared" si="22"/>
        <v>198.29000000000002</v>
      </c>
      <c r="P507" s="90">
        <v>7.93</v>
      </c>
      <c r="Q507" s="133">
        <f t="shared" si="23"/>
        <v>206.22000000000003</v>
      </c>
      <c r="R507" s="90">
        <v>12.27</v>
      </c>
      <c r="S507" s="103">
        <f t="shared" si="21"/>
        <v>218.49000000000004</v>
      </c>
    </row>
    <row r="508" spans="1:19" ht="12" x14ac:dyDescent="0.25">
      <c r="A508" s="125" t="s">
        <v>1528</v>
      </c>
      <c r="B508" s="114" t="s">
        <v>1529</v>
      </c>
      <c r="C508" s="128">
        <v>44197</v>
      </c>
      <c r="D508" s="122">
        <v>96</v>
      </c>
      <c r="E508" s="129">
        <v>12.9</v>
      </c>
      <c r="F508" s="90">
        <v>187.79</v>
      </c>
      <c r="G508" s="90">
        <v>60.69</v>
      </c>
      <c r="H508" s="130">
        <v>0.89</v>
      </c>
      <c r="I508" s="129">
        <v>0</v>
      </c>
      <c r="J508" s="90">
        <v>0</v>
      </c>
      <c r="K508" s="90">
        <v>0.01</v>
      </c>
      <c r="L508" s="90">
        <v>3.92</v>
      </c>
      <c r="M508" s="130">
        <v>-0.77</v>
      </c>
      <c r="N508" s="129">
        <v>-0.7</v>
      </c>
      <c r="O508" s="118">
        <f t="shared" si="22"/>
        <v>264.73</v>
      </c>
      <c r="P508" s="90">
        <v>15.34</v>
      </c>
      <c r="Q508" s="133">
        <f t="shared" si="23"/>
        <v>280.07</v>
      </c>
      <c r="R508" s="90">
        <v>17.89</v>
      </c>
      <c r="S508" s="103">
        <f t="shared" si="21"/>
        <v>297.95999999999998</v>
      </c>
    </row>
    <row r="509" spans="1:19" ht="12" x14ac:dyDescent="0.25">
      <c r="A509" s="125" t="s">
        <v>1530</v>
      </c>
      <c r="B509" s="114" t="s">
        <v>1531</v>
      </c>
      <c r="C509" s="128">
        <v>44197</v>
      </c>
      <c r="D509" s="122">
        <v>160</v>
      </c>
      <c r="E509" s="129">
        <v>6.36</v>
      </c>
      <c r="F509" s="90">
        <v>162.54</v>
      </c>
      <c r="G509" s="90">
        <v>55.06</v>
      </c>
      <c r="H509" s="130">
        <v>1.3</v>
      </c>
      <c r="I509" s="129">
        <v>0</v>
      </c>
      <c r="J509" s="90">
        <v>0</v>
      </c>
      <c r="K509" s="90">
        <v>0.02</v>
      </c>
      <c r="L509" s="90">
        <v>3.37</v>
      </c>
      <c r="M509" s="130">
        <v>-1.18</v>
      </c>
      <c r="N509" s="129">
        <v>-0.56999999999999995</v>
      </c>
      <c r="O509" s="118">
        <f t="shared" si="22"/>
        <v>226.90000000000003</v>
      </c>
      <c r="P509" s="90">
        <v>23.6</v>
      </c>
      <c r="Q509" s="133">
        <f t="shared" si="23"/>
        <v>250.50000000000003</v>
      </c>
      <c r="R509" s="90">
        <v>14.88</v>
      </c>
      <c r="S509" s="103">
        <f t="shared" si="21"/>
        <v>265.38000000000005</v>
      </c>
    </row>
    <row r="510" spans="1:19" ht="12" x14ac:dyDescent="0.25">
      <c r="A510" s="125" t="s">
        <v>1220</v>
      </c>
      <c r="B510" s="114" t="s">
        <v>1621</v>
      </c>
      <c r="C510" s="128">
        <v>44197</v>
      </c>
      <c r="D510" s="122">
        <v>280</v>
      </c>
      <c r="E510" s="129">
        <v>15.05</v>
      </c>
      <c r="F510" s="90">
        <v>239.31</v>
      </c>
      <c r="G510" s="90">
        <v>67.349999999999994</v>
      </c>
      <c r="H510" s="130">
        <v>2.97</v>
      </c>
      <c r="I510" s="129">
        <v>0</v>
      </c>
      <c r="J510" s="90">
        <v>0</v>
      </c>
      <c r="K510" s="90">
        <v>0.16</v>
      </c>
      <c r="L510" s="90">
        <v>4.8600000000000003</v>
      </c>
      <c r="M510" s="130">
        <v>-4.87</v>
      </c>
      <c r="N510" s="129">
        <v>-0.66</v>
      </c>
      <c r="O510" s="118">
        <f t="shared" si="22"/>
        <v>324.17000000000007</v>
      </c>
      <c r="P510" s="90">
        <v>97.43</v>
      </c>
      <c r="Q510" s="133">
        <f t="shared" si="23"/>
        <v>421.60000000000008</v>
      </c>
      <c r="R510" s="90">
        <v>27.95</v>
      </c>
      <c r="S510" s="103">
        <f t="shared" si="21"/>
        <v>449.55000000000007</v>
      </c>
    </row>
    <row r="511" spans="1:19" ht="12" x14ac:dyDescent="0.25">
      <c r="A511" s="125" t="s">
        <v>1071</v>
      </c>
      <c r="B511" s="114" t="s">
        <v>1072</v>
      </c>
      <c r="C511" s="128">
        <v>44197</v>
      </c>
      <c r="D511" s="122">
        <v>200</v>
      </c>
      <c r="E511" s="129">
        <v>12.19</v>
      </c>
      <c r="F511" s="90">
        <v>104.05</v>
      </c>
      <c r="G511" s="90">
        <v>54.12</v>
      </c>
      <c r="H511" s="130">
        <v>1.76</v>
      </c>
      <c r="I511" s="129">
        <v>0</v>
      </c>
      <c r="J511" s="90">
        <v>0</v>
      </c>
      <c r="K511" s="90">
        <v>0.31</v>
      </c>
      <c r="L511" s="90">
        <v>2.58</v>
      </c>
      <c r="M511" s="130">
        <v>-1.66</v>
      </c>
      <c r="N511" s="129">
        <v>-0.31</v>
      </c>
      <c r="O511" s="118">
        <f t="shared" si="22"/>
        <v>173.04</v>
      </c>
      <c r="P511" s="90">
        <v>33.22</v>
      </c>
      <c r="Q511" s="133">
        <f t="shared" si="23"/>
        <v>206.26</v>
      </c>
      <c r="R511" s="90">
        <v>21.75</v>
      </c>
      <c r="S511" s="103">
        <f t="shared" si="21"/>
        <v>228.01</v>
      </c>
    </row>
    <row r="512" spans="1:19" ht="12" x14ac:dyDescent="0.25">
      <c r="A512" s="125" t="s">
        <v>1073</v>
      </c>
      <c r="B512" s="114" t="s">
        <v>1074</v>
      </c>
      <c r="C512" s="128">
        <v>44197</v>
      </c>
      <c r="D512" s="122">
        <v>158</v>
      </c>
      <c r="E512" s="129">
        <v>7.42</v>
      </c>
      <c r="F512" s="90">
        <v>195.89</v>
      </c>
      <c r="G512" s="90">
        <v>59.7</v>
      </c>
      <c r="H512" s="130">
        <v>0.48</v>
      </c>
      <c r="I512" s="129">
        <v>0</v>
      </c>
      <c r="J512" s="90">
        <v>0</v>
      </c>
      <c r="K512" s="90">
        <v>0.45</v>
      </c>
      <c r="L512" s="90">
        <v>3.95</v>
      </c>
      <c r="M512" s="130">
        <v>-0.84</v>
      </c>
      <c r="N512" s="129">
        <v>-0.61</v>
      </c>
      <c r="O512" s="118">
        <f t="shared" si="22"/>
        <v>266.44</v>
      </c>
      <c r="P512" s="90">
        <v>16.89</v>
      </c>
      <c r="Q512" s="133">
        <f t="shared" si="23"/>
        <v>283.33</v>
      </c>
      <c r="R512" s="90">
        <v>17.88</v>
      </c>
      <c r="S512" s="103">
        <f t="shared" si="21"/>
        <v>301.20999999999998</v>
      </c>
    </row>
    <row r="513" spans="1:19" ht="12" x14ac:dyDescent="0.25">
      <c r="A513" s="125" t="s">
        <v>1622</v>
      </c>
      <c r="B513" s="114" t="s">
        <v>1623</v>
      </c>
      <c r="C513" s="128">
        <v>44197</v>
      </c>
      <c r="D513" s="122">
        <v>236</v>
      </c>
      <c r="E513" s="129">
        <v>13.73</v>
      </c>
      <c r="F513" s="90">
        <v>126.72</v>
      </c>
      <c r="G513" s="90">
        <v>53.82</v>
      </c>
      <c r="H513" s="130">
        <v>1.87</v>
      </c>
      <c r="I513" s="129">
        <v>0</v>
      </c>
      <c r="J513" s="90">
        <v>-4.1741999999999999</v>
      </c>
      <c r="K513" s="90">
        <v>1.74</v>
      </c>
      <c r="L513" s="90">
        <v>2.9</v>
      </c>
      <c r="M513" s="130">
        <v>-0.43</v>
      </c>
      <c r="N513" s="129">
        <v>-0.5</v>
      </c>
      <c r="O513" s="118">
        <f t="shared" si="22"/>
        <v>195.67579999999998</v>
      </c>
      <c r="P513" s="90">
        <v>8.69</v>
      </c>
      <c r="Q513" s="133">
        <f t="shared" si="23"/>
        <v>204.36579999999998</v>
      </c>
      <c r="R513" s="90">
        <v>14.07</v>
      </c>
      <c r="S513" s="103">
        <f t="shared" si="21"/>
        <v>218.43579999999997</v>
      </c>
    </row>
    <row r="514" spans="1:19" ht="12" x14ac:dyDescent="0.25">
      <c r="A514" s="125" t="s">
        <v>1689</v>
      </c>
      <c r="B514" s="114" t="s">
        <v>1690</v>
      </c>
      <c r="C514" s="128">
        <v>44197</v>
      </c>
      <c r="D514" s="122">
        <v>62</v>
      </c>
      <c r="E514" s="129">
        <v>9.4600000000000009</v>
      </c>
      <c r="F514" s="90">
        <v>114.09</v>
      </c>
      <c r="G514" s="90">
        <v>50.75</v>
      </c>
      <c r="H514" s="130">
        <v>5.01</v>
      </c>
      <c r="I514" s="129">
        <v>0</v>
      </c>
      <c r="J514" s="90">
        <v>0</v>
      </c>
      <c r="K514" s="90">
        <v>4.82</v>
      </c>
      <c r="L514" s="90">
        <v>2.76</v>
      </c>
      <c r="M514" s="130">
        <v>-0.26</v>
      </c>
      <c r="N514" s="129">
        <v>-0.39</v>
      </c>
      <c r="O514" s="118">
        <f t="shared" si="22"/>
        <v>186.24</v>
      </c>
      <c r="P514" s="90">
        <v>5.25</v>
      </c>
      <c r="Q514" s="133">
        <f t="shared" si="23"/>
        <v>191.49</v>
      </c>
      <c r="R514" s="90">
        <v>11.3</v>
      </c>
      <c r="S514" s="103">
        <f t="shared" si="21"/>
        <v>202.79000000000002</v>
      </c>
    </row>
    <row r="515" spans="1:19" ht="12" x14ac:dyDescent="0.25">
      <c r="A515" s="125" t="s">
        <v>206</v>
      </c>
      <c r="B515" s="114" t="s">
        <v>1462</v>
      </c>
      <c r="C515" s="128">
        <v>44197</v>
      </c>
      <c r="D515" s="122">
        <v>80</v>
      </c>
      <c r="E515" s="129">
        <v>9.43</v>
      </c>
      <c r="F515" s="90">
        <v>127.58</v>
      </c>
      <c r="G515" s="90">
        <v>49.03</v>
      </c>
      <c r="H515" s="130">
        <v>2.2599999999999998</v>
      </c>
      <c r="I515" s="129">
        <v>0</v>
      </c>
      <c r="J515" s="90">
        <v>0</v>
      </c>
      <c r="K515" s="90">
        <v>3.99</v>
      </c>
      <c r="L515" s="90">
        <v>2.88</v>
      </c>
      <c r="M515" s="130">
        <v>-1.1200000000000001</v>
      </c>
      <c r="N515" s="129">
        <v>-0.33</v>
      </c>
      <c r="O515" s="118">
        <f t="shared" si="22"/>
        <v>193.71999999999997</v>
      </c>
      <c r="P515" s="90">
        <v>22.44</v>
      </c>
      <c r="Q515" s="133">
        <f t="shared" si="23"/>
        <v>216.15999999999997</v>
      </c>
      <c r="R515" s="90">
        <v>12.5</v>
      </c>
      <c r="S515" s="103">
        <f t="shared" si="21"/>
        <v>228.65999999999997</v>
      </c>
    </row>
    <row r="516" spans="1:19" ht="12" x14ac:dyDescent="0.25">
      <c r="A516" s="125" t="s">
        <v>1733</v>
      </c>
      <c r="B516" s="114" t="s">
        <v>1734</v>
      </c>
      <c r="C516" s="128">
        <v>44197</v>
      </c>
      <c r="D516" s="122">
        <v>95</v>
      </c>
      <c r="E516" s="129">
        <v>6.89</v>
      </c>
      <c r="F516" s="90">
        <v>112.48</v>
      </c>
      <c r="G516" s="90">
        <v>50.1</v>
      </c>
      <c r="H516" s="130">
        <v>3.14</v>
      </c>
      <c r="I516" s="129">
        <v>0</v>
      </c>
      <c r="J516" s="90">
        <v>0</v>
      </c>
      <c r="K516" s="90">
        <v>2.1</v>
      </c>
      <c r="L516" s="90">
        <v>2.61</v>
      </c>
      <c r="M516" s="130">
        <v>-0.83</v>
      </c>
      <c r="N516" s="129">
        <v>-0.4</v>
      </c>
      <c r="O516" s="118">
        <f t="shared" si="22"/>
        <v>176.08999999999997</v>
      </c>
      <c r="P516" s="90">
        <v>16.68</v>
      </c>
      <c r="Q516" s="133">
        <f t="shared" si="23"/>
        <v>192.76999999999998</v>
      </c>
      <c r="R516" s="90">
        <v>12.71</v>
      </c>
      <c r="S516" s="103">
        <f t="shared" si="21"/>
        <v>205.48</v>
      </c>
    </row>
    <row r="517" spans="1:19" ht="12" x14ac:dyDescent="0.25">
      <c r="A517" s="125" t="s">
        <v>1691</v>
      </c>
      <c r="B517" s="114" t="s">
        <v>1692</v>
      </c>
      <c r="C517" s="128">
        <v>44197</v>
      </c>
      <c r="D517" s="122">
        <v>214</v>
      </c>
      <c r="E517" s="129">
        <v>6.8</v>
      </c>
      <c r="F517" s="90">
        <v>175.41</v>
      </c>
      <c r="G517" s="90">
        <v>61.1</v>
      </c>
      <c r="H517" s="130">
        <v>1.54</v>
      </c>
      <c r="I517" s="129">
        <v>0</v>
      </c>
      <c r="J517" s="90">
        <v>0</v>
      </c>
      <c r="K517" s="90">
        <v>0.01</v>
      </c>
      <c r="L517" s="90">
        <v>3.66</v>
      </c>
      <c r="M517" s="130">
        <v>-0.77</v>
      </c>
      <c r="N517" s="129">
        <v>-0.69</v>
      </c>
      <c r="O517" s="118">
        <f t="shared" si="22"/>
        <v>247.05999999999997</v>
      </c>
      <c r="P517" s="90">
        <v>15.35</v>
      </c>
      <c r="Q517" s="133">
        <f t="shared" si="23"/>
        <v>262.40999999999997</v>
      </c>
      <c r="R517" s="90">
        <v>17.440000000000001</v>
      </c>
      <c r="S517" s="103">
        <f t="shared" si="21"/>
        <v>279.84999999999997</v>
      </c>
    </row>
    <row r="518" spans="1:19" ht="12" x14ac:dyDescent="0.25">
      <c r="A518" s="125" t="s">
        <v>1532</v>
      </c>
      <c r="B518" s="114" t="s">
        <v>1533</v>
      </c>
      <c r="C518" s="128">
        <v>44197</v>
      </c>
      <c r="D518" s="122">
        <v>127</v>
      </c>
      <c r="E518" s="129">
        <v>5.37</v>
      </c>
      <c r="F518" s="90">
        <v>126.8</v>
      </c>
      <c r="G518" s="90">
        <v>53.43</v>
      </c>
      <c r="H518" s="130">
        <v>2.82</v>
      </c>
      <c r="I518" s="129">
        <v>0</v>
      </c>
      <c r="J518" s="90">
        <v>-4.4750000000000005</v>
      </c>
      <c r="K518" s="90">
        <v>8.0399999999999991</v>
      </c>
      <c r="L518" s="90">
        <v>2.87</v>
      </c>
      <c r="M518" s="130">
        <v>-1.3</v>
      </c>
      <c r="N518" s="129">
        <v>-0.39</v>
      </c>
      <c r="O518" s="118">
        <f t="shared" si="22"/>
        <v>193.16499999999999</v>
      </c>
      <c r="P518" s="90">
        <v>26</v>
      </c>
      <c r="Q518" s="133">
        <f t="shared" si="23"/>
        <v>219.16499999999999</v>
      </c>
      <c r="R518" s="90">
        <v>14.27</v>
      </c>
      <c r="S518" s="103">
        <f t="shared" si="21"/>
        <v>233.435</v>
      </c>
    </row>
    <row r="519" spans="1:19" ht="12" x14ac:dyDescent="0.25">
      <c r="A519" s="125" t="s">
        <v>1693</v>
      </c>
      <c r="B519" s="114" t="s">
        <v>1694</v>
      </c>
      <c r="C519" s="128">
        <v>44197</v>
      </c>
      <c r="D519" s="122">
        <v>120</v>
      </c>
      <c r="E519" s="129">
        <v>14.86</v>
      </c>
      <c r="F519" s="90">
        <v>126.1</v>
      </c>
      <c r="G519" s="90">
        <v>49.62</v>
      </c>
      <c r="H519" s="130">
        <v>4.2300000000000004</v>
      </c>
      <c r="I519" s="129">
        <v>0</v>
      </c>
      <c r="J519" s="90">
        <v>-4.1242000000000001</v>
      </c>
      <c r="K519" s="90">
        <v>3.02</v>
      </c>
      <c r="L519" s="90">
        <v>2.9</v>
      </c>
      <c r="M519" s="130">
        <v>-0.31</v>
      </c>
      <c r="N519" s="129">
        <v>-0.46</v>
      </c>
      <c r="O519" s="118">
        <f t="shared" si="22"/>
        <v>195.83579999999998</v>
      </c>
      <c r="P519" s="90">
        <v>6.22</v>
      </c>
      <c r="Q519" s="133">
        <f t="shared" si="23"/>
        <v>202.05579999999998</v>
      </c>
      <c r="R519" s="90">
        <v>13.43</v>
      </c>
      <c r="S519" s="103">
        <f t="shared" si="21"/>
        <v>215.48579999999998</v>
      </c>
    </row>
    <row r="520" spans="1:19" ht="12" x14ac:dyDescent="0.25">
      <c r="A520" s="125" t="s">
        <v>276</v>
      </c>
      <c r="B520" s="114" t="s">
        <v>1463</v>
      </c>
      <c r="C520" s="128">
        <v>44197</v>
      </c>
      <c r="D520" s="122">
        <v>122</v>
      </c>
      <c r="E520" s="129">
        <v>8.0299999999999994</v>
      </c>
      <c r="F520" s="90">
        <v>133.65</v>
      </c>
      <c r="G520" s="90">
        <v>56.68</v>
      </c>
      <c r="H520" s="130">
        <v>2.17</v>
      </c>
      <c r="I520" s="129">
        <v>0</v>
      </c>
      <c r="J520" s="90">
        <v>-4.5877999999999997</v>
      </c>
      <c r="K520" s="90">
        <v>1.29</v>
      </c>
      <c r="L520" s="90">
        <v>2.95</v>
      </c>
      <c r="M520" s="130">
        <v>-1.51</v>
      </c>
      <c r="N520" s="129">
        <v>-0.6</v>
      </c>
      <c r="O520" s="118">
        <f t="shared" si="22"/>
        <v>198.07220000000001</v>
      </c>
      <c r="P520" s="90">
        <v>30.17</v>
      </c>
      <c r="Q520" s="133">
        <f t="shared" si="23"/>
        <v>228.24220000000003</v>
      </c>
      <c r="R520" s="90">
        <v>16.84</v>
      </c>
      <c r="S520" s="103">
        <f t="shared" si="21"/>
        <v>245.08220000000003</v>
      </c>
    </row>
    <row r="521" spans="1:19" ht="12" x14ac:dyDescent="0.25">
      <c r="A521" s="125" t="s">
        <v>834</v>
      </c>
      <c r="B521" s="114" t="s">
        <v>1464</v>
      </c>
      <c r="C521" s="128">
        <v>44197</v>
      </c>
      <c r="D521" s="122">
        <v>179</v>
      </c>
      <c r="E521" s="129">
        <v>8.56</v>
      </c>
      <c r="F521" s="90">
        <v>171.37</v>
      </c>
      <c r="G521" s="90">
        <v>61.53</v>
      </c>
      <c r="H521" s="130">
        <v>0.91</v>
      </c>
      <c r="I521" s="129">
        <v>0</v>
      </c>
      <c r="J521" s="90">
        <v>0</v>
      </c>
      <c r="K521" s="90">
        <v>0.92</v>
      </c>
      <c r="L521" s="90">
        <v>3.64</v>
      </c>
      <c r="M521" s="130">
        <v>-1.1599999999999999</v>
      </c>
      <c r="N521" s="129">
        <v>-0.7</v>
      </c>
      <c r="O521" s="118">
        <f t="shared" si="22"/>
        <v>245.07</v>
      </c>
      <c r="P521" s="90">
        <v>23.13</v>
      </c>
      <c r="Q521" s="133">
        <f t="shared" si="23"/>
        <v>268.2</v>
      </c>
      <c r="R521" s="90">
        <v>17.54</v>
      </c>
      <c r="S521" s="103">
        <f t="shared" ref="S521:S584" si="24">+Q521+R521</f>
        <v>285.74</v>
      </c>
    </row>
    <row r="522" spans="1:19" ht="12" x14ac:dyDescent="0.25">
      <c r="A522" s="125" t="s">
        <v>1534</v>
      </c>
      <c r="B522" s="114" t="s">
        <v>1535</v>
      </c>
      <c r="C522" s="128">
        <v>44197</v>
      </c>
      <c r="D522" s="122">
        <v>160</v>
      </c>
      <c r="E522" s="129">
        <v>7.26</v>
      </c>
      <c r="F522" s="90">
        <v>125.87</v>
      </c>
      <c r="G522" s="90">
        <v>54.84</v>
      </c>
      <c r="H522" s="130">
        <v>2.04</v>
      </c>
      <c r="I522" s="129">
        <v>0</v>
      </c>
      <c r="J522" s="90">
        <v>0</v>
      </c>
      <c r="K522" s="90">
        <v>0.28999999999999998</v>
      </c>
      <c r="L522" s="90">
        <v>2.85</v>
      </c>
      <c r="M522" s="130">
        <v>-1.93</v>
      </c>
      <c r="N522" s="129">
        <v>-0.47</v>
      </c>
      <c r="O522" s="118">
        <f t="shared" ref="O522:O585" si="25">SUM(E522:N522)</f>
        <v>190.74999999999997</v>
      </c>
      <c r="P522" s="90">
        <v>38.590000000000003</v>
      </c>
      <c r="Q522" s="133">
        <f t="shared" ref="Q522:Q585" si="26">SUM(O522:P522)</f>
        <v>229.33999999999997</v>
      </c>
      <c r="R522" s="90">
        <v>15.06</v>
      </c>
      <c r="S522" s="103">
        <f t="shared" si="24"/>
        <v>244.39999999999998</v>
      </c>
    </row>
    <row r="523" spans="1:19" ht="12" x14ac:dyDescent="0.25">
      <c r="A523" s="125" t="s">
        <v>880</v>
      </c>
      <c r="B523" s="114" t="s">
        <v>1465</v>
      </c>
      <c r="C523" s="128">
        <v>44197</v>
      </c>
      <c r="D523" s="122">
        <v>160</v>
      </c>
      <c r="E523" s="129">
        <v>8.3000000000000007</v>
      </c>
      <c r="F523" s="90">
        <v>117.24</v>
      </c>
      <c r="G523" s="90">
        <v>51.09</v>
      </c>
      <c r="H523" s="130">
        <v>2.86</v>
      </c>
      <c r="I523" s="129">
        <v>0</v>
      </c>
      <c r="J523" s="90">
        <v>-4.0376000000000003</v>
      </c>
      <c r="K523" s="90">
        <v>2.87</v>
      </c>
      <c r="L523" s="90">
        <v>2.67</v>
      </c>
      <c r="M523" s="130">
        <v>-0.82</v>
      </c>
      <c r="N523" s="129">
        <v>-0.28999999999999998</v>
      </c>
      <c r="O523" s="118">
        <f t="shared" si="25"/>
        <v>179.88240000000002</v>
      </c>
      <c r="P523" s="90">
        <v>16.47</v>
      </c>
      <c r="Q523" s="133">
        <f t="shared" si="26"/>
        <v>196.35240000000002</v>
      </c>
      <c r="R523" s="90">
        <v>13.21</v>
      </c>
      <c r="S523" s="103">
        <f t="shared" si="24"/>
        <v>209.56240000000003</v>
      </c>
    </row>
    <row r="524" spans="1:19" ht="12" x14ac:dyDescent="0.25">
      <c r="A524" s="125" t="s">
        <v>1695</v>
      </c>
      <c r="B524" s="114" t="s">
        <v>1696</v>
      </c>
      <c r="C524" s="128">
        <v>44197</v>
      </c>
      <c r="D524" s="122">
        <v>185</v>
      </c>
      <c r="E524" s="129">
        <v>5.52</v>
      </c>
      <c r="F524" s="90">
        <v>139.37</v>
      </c>
      <c r="G524" s="90">
        <v>59.14</v>
      </c>
      <c r="H524" s="130">
        <v>1.87</v>
      </c>
      <c r="I524" s="129">
        <v>0</v>
      </c>
      <c r="J524" s="90">
        <v>0</v>
      </c>
      <c r="K524" s="90">
        <v>0.41</v>
      </c>
      <c r="L524" s="90">
        <v>3.08</v>
      </c>
      <c r="M524" s="130">
        <v>-0.74</v>
      </c>
      <c r="N524" s="129">
        <v>-0.68</v>
      </c>
      <c r="O524" s="118">
        <f t="shared" si="25"/>
        <v>207.97000000000003</v>
      </c>
      <c r="P524" s="90">
        <v>14.7</v>
      </c>
      <c r="Q524" s="133">
        <f t="shared" si="26"/>
        <v>222.67000000000002</v>
      </c>
      <c r="R524" s="90">
        <v>16.170000000000002</v>
      </c>
      <c r="S524" s="103">
        <f t="shared" si="24"/>
        <v>238.84000000000003</v>
      </c>
    </row>
    <row r="525" spans="1:19" ht="12" x14ac:dyDescent="0.25">
      <c r="A525" s="125" t="s">
        <v>1697</v>
      </c>
      <c r="B525" s="114" t="s">
        <v>1698</v>
      </c>
      <c r="C525" s="128">
        <v>44197</v>
      </c>
      <c r="D525" s="122">
        <v>220</v>
      </c>
      <c r="E525" s="129">
        <v>13.92</v>
      </c>
      <c r="F525" s="90">
        <v>110.6</v>
      </c>
      <c r="G525" s="90">
        <v>49.91</v>
      </c>
      <c r="H525" s="130">
        <v>3.47</v>
      </c>
      <c r="I525" s="129">
        <v>0</v>
      </c>
      <c r="J525" s="90">
        <v>-3.8940000000000006</v>
      </c>
      <c r="K525" s="90">
        <v>2.85</v>
      </c>
      <c r="L525" s="90">
        <v>2.65</v>
      </c>
      <c r="M525" s="130">
        <v>-0.6</v>
      </c>
      <c r="N525" s="129">
        <v>-0.46</v>
      </c>
      <c r="O525" s="118">
        <f t="shared" si="25"/>
        <v>178.446</v>
      </c>
      <c r="P525" s="90">
        <v>12.08</v>
      </c>
      <c r="Q525" s="133">
        <f t="shared" si="26"/>
        <v>190.52600000000001</v>
      </c>
      <c r="R525" s="90">
        <v>10.06</v>
      </c>
      <c r="S525" s="103">
        <f t="shared" si="24"/>
        <v>200.58600000000001</v>
      </c>
    </row>
    <row r="526" spans="1:19" ht="12" x14ac:dyDescent="0.25">
      <c r="A526" s="125" t="s">
        <v>1444</v>
      </c>
      <c r="B526" s="114" t="s">
        <v>1466</v>
      </c>
      <c r="C526" s="128">
        <v>44197</v>
      </c>
      <c r="D526" s="122">
        <v>160</v>
      </c>
      <c r="E526" s="129">
        <v>11</v>
      </c>
      <c r="F526" s="90">
        <v>196.24</v>
      </c>
      <c r="G526" s="90">
        <v>58.45</v>
      </c>
      <c r="H526" s="130">
        <v>1.69</v>
      </c>
      <c r="I526" s="129">
        <v>0</v>
      </c>
      <c r="J526" s="90">
        <v>0</v>
      </c>
      <c r="K526" s="90">
        <v>0</v>
      </c>
      <c r="L526" s="90">
        <v>4</v>
      </c>
      <c r="M526" s="130">
        <v>-2.4300000000000002</v>
      </c>
      <c r="N526" s="129">
        <v>-0.61</v>
      </c>
      <c r="O526" s="118">
        <f t="shared" si="25"/>
        <v>268.33999999999997</v>
      </c>
      <c r="P526" s="90">
        <v>48.57</v>
      </c>
      <c r="Q526" s="133">
        <f t="shared" si="26"/>
        <v>316.90999999999997</v>
      </c>
      <c r="R526" s="90">
        <v>18.25</v>
      </c>
      <c r="S526" s="103">
        <f t="shared" si="24"/>
        <v>335.15999999999997</v>
      </c>
    </row>
    <row r="527" spans="1:19" ht="12" x14ac:dyDescent="0.25">
      <c r="A527" s="125" t="s">
        <v>1699</v>
      </c>
      <c r="B527" s="114" t="s">
        <v>1700</v>
      </c>
      <c r="C527" s="128">
        <v>44197</v>
      </c>
      <c r="D527" s="122">
        <v>240</v>
      </c>
      <c r="E527" s="129">
        <v>13.68</v>
      </c>
      <c r="F527" s="90">
        <v>202.58</v>
      </c>
      <c r="G527" s="90">
        <v>60.96</v>
      </c>
      <c r="H527" s="130">
        <v>1.43</v>
      </c>
      <c r="I527" s="129">
        <v>0</v>
      </c>
      <c r="J527" s="90">
        <v>0</v>
      </c>
      <c r="K527" s="90">
        <v>0.02</v>
      </c>
      <c r="L527" s="90">
        <v>4.17</v>
      </c>
      <c r="M527" s="130">
        <v>-1.22</v>
      </c>
      <c r="N527" s="129">
        <v>-0.76</v>
      </c>
      <c r="O527" s="118">
        <f t="shared" si="25"/>
        <v>280.86</v>
      </c>
      <c r="P527" s="90">
        <v>24.48</v>
      </c>
      <c r="Q527" s="133">
        <f t="shared" si="26"/>
        <v>305.34000000000003</v>
      </c>
      <c r="R527" s="90">
        <v>21.34</v>
      </c>
      <c r="S527" s="103">
        <f t="shared" si="24"/>
        <v>326.68</v>
      </c>
    </row>
    <row r="528" spans="1:19" ht="12" x14ac:dyDescent="0.25">
      <c r="A528" s="125" t="s">
        <v>1075</v>
      </c>
      <c r="B528" s="114" t="s">
        <v>1076</v>
      </c>
      <c r="C528" s="128">
        <v>44197</v>
      </c>
      <c r="D528" s="122">
        <v>280</v>
      </c>
      <c r="E528" s="129">
        <v>14.5</v>
      </c>
      <c r="F528" s="90">
        <v>190.04</v>
      </c>
      <c r="G528" s="90">
        <v>61.44</v>
      </c>
      <c r="H528" s="130">
        <v>1.49</v>
      </c>
      <c r="I528" s="129">
        <v>0</v>
      </c>
      <c r="J528" s="90">
        <v>0</v>
      </c>
      <c r="K528" s="90">
        <v>0</v>
      </c>
      <c r="L528" s="90">
        <v>4</v>
      </c>
      <c r="M528" s="130">
        <v>-1.34</v>
      </c>
      <c r="N528" s="129">
        <v>-0.81</v>
      </c>
      <c r="O528" s="118">
        <f t="shared" si="25"/>
        <v>269.32000000000005</v>
      </c>
      <c r="P528" s="90">
        <v>26.89</v>
      </c>
      <c r="Q528" s="133">
        <f t="shared" si="26"/>
        <v>296.21000000000004</v>
      </c>
      <c r="R528" s="90">
        <v>18.71</v>
      </c>
      <c r="S528" s="103">
        <f t="shared" si="24"/>
        <v>314.92</v>
      </c>
    </row>
    <row r="529" spans="1:19" ht="12" x14ac:dyDescent="0.25">
      <c r="A529" s="125" t="s">
        <v>1077</v>
      </c>
      <c r="B529" s="114" t="s">
        <v>1078</v>
      </c>
      <c r="C529" s="128">
        <v>44197</v>
      </c>
      <c r="D529" s="122">
        <v>79</v>
      </c>
      <c r="E529" s="129">
        <v>8.9</v>
      </c>
      <c r="F529" s="90">
        <v>173.51</v>
      </c>
      <c r="G529" s="90">
        <v>58.77</v>
      </c>
      <c r="H529" s="130">
        <v>0.46</v>
      </c>
      <c r="I529" s="129">
        <v>0</v>
      </c>
      <c r="J529" s="90">
        <v>0</v>
      </c>
      <c r="K529" s="90">
        <v>0</v>
      </c>
      <c r="L529" s="90">
        <v>3.61</v>
      </c>
      <c r="M529" s="130">
        <v>-0.89</v>
      </c>
      <c r="N529" s="129">
        <v>-0.77</v>
      </c>
      <c r="O529" s="118">
        <f t="shared" si="25"/>
        <v>243.59000000000003</v>
      </c>
      <c r="P529" s="90">
        <v>17.8</v>
      </c>
      <c r="Q529" s="133">
        <f t="shared" si="26"/>
        <v>261.39000000000004</v>
      </c>
      <c r="R529" s="90">
        <v>15.63</v>
      </c>
      <c r="S529" s="103">
        <f t="shared" si="24"/>
        <v>277.02000000000004</v>
      </c>
    </row>
    <row r="530" spans="1:19" ht="12" x14ac:dyDescent="0.25">
      <c r="A530" s="125" t="s">
        <v>1079</v>
      </c>
      <c r="B530" s="114" t="s">
        <v>1080</v>
      </c>
      <c r="C530" s="128">
        <v>44197</v>
      </c>
      <c r="D530" s="122">
        <v>122</v>
      </c>
      <c r="E530" s="129">
        <v>16.579999999999998</v>
      </c>
      <c r="F530" s="90">
        <v>109.36</v>
      </c>
      <c r="G530" s="90">
        <v>53.2</v>
      </c>
      <c r="H530" s="130">
        <v>2</v>
      </c>
      <c r="I530" s="129">
        <v>0</v>
      </c>
      <c r="J530" s="90">
        <v>0</v>
      </c>
      <c r="K530" s="90">
        <v>0.45</v>
      </c>
      <c r="L530" s="90">
        <v>2.72</v>
      </c>
      <c r="M530" s="130">
        <v>-0.65</v>
      </c>
      <c r="N530" s="129">
        <v>-0.53</v>
      </c>
      <c r="O530" s="118">
        <f t="shared" si="25"/>
        <v>183.12999999999997</v>
      </c>
      <c r="P530" s="90">
        <v>13.08</v>
      </c>
      <c r="Q530" s="133">
        <f t="shared" si="26"/>
        <v>196.20999999999998</v>
      </c>
      <c r="R530" s="90">
        <v>13.16</v>
      </c>
      <c r="S530" s="103">
        <f t="shared" si="24"/>
        <v>209.36999999999998</v>
      </c>
    </row>
    <row r="531" spans="1:19" ht="12" x14ac:dyDescent="0.25">
      <c r="A531" s="125" t="s">
        <v>1081</v>
      </c>
      <c r="B531" s="114" t="s">
        <v>1082</v>
      </c>
      <c r="C531" s="128">
        <v>44197</v>
      </c>
      <c r="D531" s="122">
        <v>145</v>
      </c>
      <c r="E531" s="129">
        <v>11.05</v>
      </c>
      <c r="F531" s="90">
        <v>109.07</v>
      </c>
      <c r="G531" s="90">
        <v>52.57</v>
      </c>
      <c r="H531" s="130">
        <v>4.41</v>
      </c>
      <c r="I531" s="129">
        <v>0</v>
      </c>
      <c r="J531" s="90">
        <v>0</v>
      </c>
      <c r="K531" s="90">
        <v>0.41</v>
      </c>
      <c r="L531" s="90">
        <v>2.66</v>
      </c>
      <c r="M531" s="130">
        <v>-1.39</v>
      </c>
      <c r="N531" s="129">
        <v>-0.51</v>
      </c>
      <c r="O531" s="118">
        <f t="shared" si="25"/>
        <v>178.27</v>
      </c>
      <c r="P531" s="90">
        <v>27.79</v>
      </c>
      <c r="Q531" s="133">
        <f t="shared" si="26"/>
        <v>206.06</v>
      </c>
      <c r="R531" s="90">
        <v>14.01</v>
      </c>
      <c r="S531" s="103">
        <f t="shared" si="24"/>
        <v>220.07</v>
      </c>
    </row>
    <row r="532" spans="1:19" ht="12" x14ac:dyDescent="0.25">
      <c r="A532" s="125" t="s">
        <v>1083</v>
      </c>
      <c r="B532" s="114" t="s">
        <v>1084</v>
      </c>
      <c r="C532" s="128">
        <v>44197</v>
      </c>
      <c r="D532" s="122">
        <v>160</v>
      </c>
      <c r="E532" s="129">
        <v>7.06</v>
      </c>
      <c r="F532" s="90">
        <v>120.39</v>
      </c>
      <c r="G532" s="90">
        <v>51.95</v>
      </c>
      <c r="H532" s="130">
        <v>1.28</v>
      </c>
      <c r="I532" s="129">
        <v>0</v>
      </c>
      <c r="J532" s="90">
        <v>0</v>
      </c>
      <c r="K532" s="90">
        <v>3.01</v>
      </c>
      <c r="L532" s="90">
        <v>2.75</v>
      </c>
      <c r="M532" s="130">
        <v>-0.63</v>
      </c>
      <c r="N532" s="129">
        <v>-0.5</v>
      </c>
      <c r="O532" s="118">
        <f t="shared" si="25"/>
        <v>185.31</v>
      </c>
      <c r="P532" s="90">
        <v>11.75</v>
      </c>
      <c r="Q532" s="133">
        <f t="shared" si="26"/>
        <v>197.06</v>
      </c>
      <c r="R532" s="90">
        <v>12.4</v>
      </c>
      <c r="S532" s="103">
        <f t="shared" si="24"/>
        <v>209.46</v>
      </c>
    </row>
    <row r="533" spans="1:19" ht="12" x14ac:dyDescent="0.25">
      <c r="A533" s="125" t="s">
        <v>1536</v>
      </c>
      <c r="B533" s="114" t="s">
        <v>1537</v>
      </c>
      <c r="C533" s="128">
        <v>44197</v>
      </c>
      <c r="D533" s="122">
        <v>20</v>
      </c>
      <c r="E533" s="129">
        <v>7.96</v>
      </c>
      <c r="F533" s="90">
        <v>127.41</v>
      </c>
      <c r="G533" s="90">
        <v>61.07</v>
      </c>
      <c r="H533" s="130">
        <v>0</v>
      </c>
      <c r="I533" s="129">
        <v>0</v>
      </c>
      <c r="J533" s="90">
        <v>0</v>
      </c>
      <c r="K533" s="90">
        <v>0</v>
      </c>
      <c r="L533" s="90">
        <v>2.95</v>
      </c>
      <c r="M533" s="130">
        <v>-0.48</v>
      </c>
      <c r="N533" s="129">
        <v>0</v>
      </c>
      <c r="O533" s="118">
        <f t="shared" si="25"/>
        <v>198.91</v>
      </c>
      <c r="P533" s="90">
        <v>9.66</v>
      </c>
      <c r="Q533" s="133">
        <f t="shared" si="26"/>
        <v>208.57</v>
      </c>
      <c r="R533" s="90">
        <v>0</v>
      </c>
      <c r="S533" s="103">
        <f t="shared" si="24"/>
        <v>208.57</v>
      </c>
    </row>
    <row r="534" spans="1:19" ht="12" x14ac:dyDescent="0.25">
      <c r="A534" s="125" t="s">
        <v>538</v>
      </c>
      <c r="B534" s="114" t="s">
        <v>1467</v>
      </c>
      <c r="C534" s="128">
        <v>44197</v>
      </c>
      <c r="D534" s="122">
        <v>514</v>
      </c>
      <c r="E534" s="129">
        <v>29.58</v>
      </c>
      <c r="F534" s="90">
        <v>222.54</v>
      </c>
      <c r="G534" s="90">
        <v>68.88</v>
      </c>
      <c r="H534" s="130">
        <v>1.5</v>
      </c>
      <c r="I534" s="129">
        <v>0</v>
      </c>
      <c r="J534" s="90">
        <v>0</v>
      </c>
      <c r="K534" s="90">
        <v>0.33</v>
      </c>
      <c r="L534" s="90">
        <v>4.83</v>
      </c>
      <c r="M534" s="130">
        <v>-0.73</v>
      </c>
      <c r="N534" s="129">
        <v>-0.9</v>
      </c>
      <c r="O534" s="118">
        <f t="shared" si="25"/>
        <v>326.02999999999997</v>
      </c>
      <c r="P534" s="90">
        <v>14.52</v>
      </c>
      <c r="Q534" s="133">
        <f t="shared" si="26"/>
        <v>340.54999999999995</v>
      </c>
      <c r="R534" s="90">
        <v>18.43</v>
      </c>
      <c r="S534" s="103">
        <f t="shared" si="24"/>
        <v>358.97999999999996</v>
      </c>
    </row>
    <row r="535" spans="1:19" ht="12" x14ac:dyDescent="0.25">
      <c r="A535" s="125" t="s">
        <v>540</v>
      </c>
      <c r="B535" s="114" t="s">
        <v>1468</v>
      </c>
      <c r="C535" s="128">
        <v>44197</v>
      </c>
      <c r="D535" s="122">
        <v>301</v>
      </c>
      <c r="E535" s="129">
        <v>15.24</v>
      </c>
      <c r="F535" s="90">
        <v>174.62</v>
      </c>
      <c r="G535" s="90">
        <v>68.75</v>
      </c>
      <c r="H535" s="130">
        <v>1.92</v>
      </c>
      <c r="I535" s="129">
        <v>0</v>
      </c>
      <c r="J535" s="90">
        <v>0</v>
      </c>
      <c r="K535" s="90">
        <v>0.01</v>
      </c>
      <c r="L535" s="90">
        <v>3.9</v>
      </c>
      <c r="M535" s="130">
        <v>-1.26</v>
      </c>
      <c r="N535" s="129">
        <v>-0.85</v>
      </c>
      <c r="O535" s="118">
        <f t="shared" si="25"/>
        <v>262.33</v>
      </c>
      <c r="P535" s="90">
        <v>25.12</v>
      </c>
      <c r="Q535" s="133">
        <f t="shared" si="26"/>
        <v>287.45</v>
      </c>
      <c r="R535" s="90">
        <v>17.97</v>
      </c>
      <c r="S535" s="103">
        <f t="shared" si="24"/>
        <v>305.41999999999996</v>
      </c>
    </row>
    <row r="536" spans="1:19" ht="12" x14ac:dyDescent="0.25">
      <c r="A536" s="125" t="s">
        <v>1711</v>
      </c>
      <c r="B536" s="114" t="s">
        <v>1624</v>
      </c>
      <c r="C536" s="128">
        <v>44197</v>
      </c>
      <c r="D536" s="122">
        <v>300</v>
      </c>
      <c r="E536" s="129">
        <v>14.02</v>
      </c>
      <c r="F536" s="90">
        <v>205.03</v>
      </c>
      <c r="G536" s="90">
        <v>66.349999999999994</v>
      </c>
      <c r="H536" s="130">
        <v>0.63</v>
      </c>
      <c r="I536" s="129">
        <v>0</v>
      </c>
      <c r="J536" s="90">
        <v>0</v>
      </c>
      <c r="K536" s="90">
        <v>0</v>
      </c>
      <c r="L536" s="90">
        <v>4.28</v>
      </c>
      <c r="M536" s="130">
        <v>-1.1399999999999999</v>
      </c>
      <c r="N536" s="129">
        <v>-0.67</v>
      </c>
      <c r="O536" s="118">
        <f t="shared" si="25"/>
        <v>288.49999999999994</v>
      </c>
      <c r="P536" s="90">
        <v>22.84</v>
      </c>
      <c r="Q536" s="133">
        <f t="shared" si="26"/>
        <v>311.33999999999992</v>
      </c>
      <c r="R536" s="90">
        <v>20.14</v>
      </c>
      <c r="S536" s="103">
        <f t="shared" si="24"/>
        <v>331.4799999999999</v>
      </c>
    </row>
    <row r="537" spans="1:19" ht="12" x14ac:dyDescent="0.25">
      <c r="A537" s="125" t="s">
        <v>1625</v>
      </c>
      <c r="B537" s="114" t="s">
        <v>1416</v>
      </c>
      <c r="C537" s="128">
        <v>44197</v>
      </c>
      <c r="D537" s="122">
        <v>302</v>
      </c>
      <c r="E537" s="129">
        <v>19.72</v>
      </c>
      <c r="F537" s="90">
        <v>239.66</v>
      </c>
      <c r="G537" s="90">
        <v>68.16</v>
      </c>
      <c r="H537" s="130">
        <v>0.85</v>
      </c>
      <c r="I537" s="129">
        <v>0</v>
      </c>
      <c r="J537" s="90">
        <v>0</v>
      </c>
      <c r="K537" s="90">
        <v>2.14</v>
      </c>
      <c r="L537" s="90">
        <v>4.95</v>
      </c>
      <c r="M537" s="130">
        <v>-1.97</v>
      </c>
      <c r="N537" s="129">
        <v>-0.7</v>
      </c>
      <c r="O537" s="118">
        <f t="shared" si="25"/>
        <v>332.80999999999995</v>
      </c>
      <c r="P537" s="90">
        <v>39.49</v>
      </c>
      <c r="Q537" s="133">
        <f t="shared" si="26"/>
        <v>372.29999999999995</v>
      </c>
      <c r="R537" s="90">
        <v>21.79</v>
      </c>
      <c r="S537" s="103">
        <f t="shared" si="24"/>
        <v>394.09</v>
      </c>
    </row>
    <row r="538" spans="1:19" ht="12" x14ac:dyDescent="0.25">
      <c r="A538" s="125" t="s">
        <v>1738</v>
      </c>
      <c r="B538" s="114" t="s">
        <v>1739</v>
      </c>
      <c r="C538" s="128">
        <v>44197</v>
      </c>
      <c r="D538" s="122">
        <v>120</v>
      </c>
      <c r="E538" s="129">
        <v>9.4499999999999993</v>
      </c>
      <c r="F538" s="90">
        <v>127.58</v>
      </c>
      <c r="G538" s="90">
        <v>51.1</v>
      </c>
      <c r="H538" s="130">
        <v>3.56</v>
      </c>
      <c r="I538" s="129">
        <v>0</v>
      </c>
      <c r="J538" s="90">
        <v>0</v>
      </c>
      <c r="K538" s="90">
        <v>1.1299999999999999</v>
      </c>
      <c r="L538" s="90">
        <v>2.89</v>
      </c>
      <c r="M538" s="130">
        <v>-0.65</v>
      </c>
      <c r="N538" s="129">
        <v>-0.43</v>
      </c>
      <c r="O538" s="118">
        <f t="shared" si="25"/>
        <v>194.62999999999997</v>
      </c>
      <c r="P538" s="90">
        <v>12.95</v>
      </c>
      <c r="Q538" s="133">
        <f t="shared" si="26"/>
        <v>207.57999999999996</v>
      </c>
      <c r="R538" s="90">
        <v>11.75</v>
      </c>
      <c r="S538" s="103">
        <f t="shared" si="24"/>
        <v>219.32999999999996</v>
      </c>
    </row>
    <row r="539" spans="1:19" ht="12" x14ac:dyDescent="0.25">
      <c r="A539" s="125" t="s">
        <v>1445</v>
      </c>
      <c r="B539" s="114" t="s">
        <v>1469</v>
      </c>
      <c r="C539" s="128">
        <v>44197</v>
      </c>
      <c r="D539" s="122">
        <v>400</v>
      </c>
      <c r="E539" s="129">
        <v>10.68</v>
      </c>
      <c r="F539" s="90">
        <v>206.54</v>
      </c>
      <c r="G539" s="90">
        <v>67.36</v>
      </c>
      <c r="H539" s="130">
        <v>1.22</v>
      </c>
      <c r="I539" s="129">
        <v>0</v>
      </c>
      <c r="J539" s="90">
        <v>0</v>
      </c>
      <c r="K539" s="90">
        <v>0.35</v>
      </c>
      <c r="L539" s="90">
        <v>4.28</v>
      </c>
      <c r="M539" s="130">
        <v>-1.5</v>
      </c>
      <c r="N539" s="129">
        <v>-0.74</v>
      </c>
      <c r="O539" s="118">
        <f t="shared" si="25"/>
        <v>288.19</v>
      </c>
      <c r="P539" s="90">
        <v>29.99</v>
      </c>
      <c r="Q539" s="133">
        <f t="shared" si="26"/>
        <v>318.18</v>
      </c>
      <c r="R539" s="90">
        <v>18.420000000000002</v>
      </c>
      <c r="S539" s="103">
        <f t="shared" si="24"/>
        <v>336.6</v>
      </c>
    </row>
    <row r="540" spans="1:19" ht="12" x14ac:dyDescent="0.25">
      <c r="A540" s="125" t="s">
        <v>1091</v>
      </c>
      <c r="B540" s="114" t="s">
        <v>1092</v>
      </c>
      <c r="C540" s="128">
        <v>44197</v>
      </c>
      <c r="D540" s="122">
        <v>115</v>
      </c>
      <c r="E540" s="129">
        <v>14.56</v>
      </c>
      <c r="F540" s="90">
        <v>112.27</v>
      </c>
      <c r="G540" s="90">
        <v>54.84</v>
      </c>
      <c r="H540" s="130">
        <v>1.51</v>
      </c>
      <c r="I540" s="129">
        <v>0</v>
      </c>
      <c r="J540" s="90">
        <v>0</v>
      </c>
      <c r="K540" s="90">
        <v>0.01</v>
      </c>
      <c r="L540" s="90">
        <v>2.74</v>
      </c>
      <c r="M540" s="130">
        <v>-1.06</v>
      </c>
      <c r="N540" s="129">
        <v>-0.61</v>
      </c>
      <c r="O540" s="118">
        <f t="shared" si="25"/>
        <v>184.26</v>
      </c>
      <c r="P540" s="90">
        <v>21.22</v>
      </c>
      <c r="Q540" s="133">
        <f t="shared" si="26"/>
        <v>205.48</v>
      </c>
      <c r="R540" s="90">
        <v>15.03</v>
      </c>
      <c r="S540" s="103">
        <f t="shared" si="24"/>
        <v>220.51</v>
      </c>
    </row>
    <row r="541" spans="1:19" ht="12" x14ac:dyDescent="0.25">
      <c r="A541" s="125" t="s">
        <v>1093</v>
      </c>
      <c r="B541" s="114" t="s">
        <v>1094</v>
      </c>
      <c r="C541" s="128">
        <v>44197</v>
      </c>
      <c r="D541" s="122">
        <v>120</v>
      </c>
      <c r="E541" s="129">
        <v>10.95</v>
      </c>
      <c r="F541" s="90">
        <v>110.28</v>
      </c>
      <c r="G541" s="90">
        <v>54.66</v>
      </c>
      <c r="H541" s="130">
        <v>2.31</v>
      </c>
      <c r="I541" s="129">
        <v>0</v>
      </c>
      <c r="J541" s="90">
        <v>0</v>
      </c>
      <c r="K541" s="90">
        <v>0.01</v>
      </c>
      <c r="L541" s="90">
        <v>2.67</v>
      </c>
      <c r="M541" s="130">
        <v>-0.64</v>
      </c>
      <c r="N541" s="129">
        <v>-0.49</v>
      </c>
      <c r="O541" s="118">
        <f t="shared" si="25"/>
        <v>179.74999999999997</v>
      </c>
      <c r="P541" s="90">
        <v>12.79</v>
      </c>
      <c r="Q541" s="133">
        <f t="shared" si="26"/>
        <v>192.53999999999996</v>
      </c>
      <c r="R541" s="90">
        <v>14.38</v>
      </c>
      <c r="S541" s="103">
        <f t="shared" si="24"/>
        <v>206.91999999999996</v>
      </c>
    </row>
    <row r="542" spans="1:19" ht="12" x14ac:dyDescent="0.25">
      <c r="A542" s="125" t="s">
        <v>1095</v>
      </c>
      <c r="B542" s="114" t="s">
        <v>1096</v>
      </c>
      <c r="C542" s="128">
        <v>44197</v>
      </c>
      <c r="D542" s="122">
        <v>136</v>
      </c>
      <c r="E542" s="129">
        <v>5.03</v>
      </c>
      <c r="F542" s="90">
        <v>146.49</v>
      </c>
      <c r="G542" s="90">
        <v>55.03</v>
      </c>
      <c r="H542" s="130">
        <v>2.11</v>
      </c>
      <c r="I542" s="129">
        <v>0</v>
      </c>
      <c r="J542" s="90">
        <v>0</v>
      </c>
      <c r="K542" s="90">
        <v>0.81</v>
      </c>
      <c r="L542" s="90">
        <v>3.14</v>
      </c>
      <c r="M542" s="130">
        <v>-0.67</v>
      </c>
      <c r="N542" s="129">
        <v>-0.47</v>
      </c>
      <c r="O542" s="118">
        <f t="shared" si="25"/>
        <v>211.47000000000003</v>
      </c>
      <c r="P542" s="90">
        <v>13.45</v>
      </c>
      <c r="Q542" s="133">
        <f t="shared" si="26"/>
        <v>224.92000000000002</v>
      </c>
      <c r="R542" s="90">
        <v>15.43</v>
      </c>
      <c r="S542" s="103">
        <f t="shared" si="24"/>
        <v>240.35000000000002</v>
      </c>
    </row>
    <row r="543" spans="1:19" ht="12" x14ac:dyDescent="0.25">
      <c r="A543" s="125" t="s">
        <v>1097</v>
      </c>
      <c r="B543" s="114" t="s">
        <v>1098</v>
      </c>
      <c r="C543" s="128">
        <v>44197</v>
      </c>
      <c r="D543" s="122">
        <v>120</v>
      </c>
      <c r="E543" s="129">
        <v>9.3000000000000007</v>
      </c>
      <c r="F543" s="90">
        <v>115.97</v>
      </c>
      <c r="G543" s="90">
        <v>52.21</v>
      </c>
      <c r="H543" s="130">
        <v>1.34</v>
      </c>
      <c r="I543" s="129">
        <v>0</v>
      </c>
      <c r="J543" s="90">
        <v>0</v>
      </c>
      <c r="K543" s="90">
        <v>0.39</v>
      </c>
      <c r="L543" s="90">
        <v>2.68</v>
      </c>
      <c r="M543" s="130">
        <v>-0.93</v>
      </c>
      <c r="N543" s="129">
        <v>-0.5</v>
      </c>
      <c r="O543" s="118">
        <f t="shared" si="25"/>
        <v>180.45999999999998</v>
      </c>
      <c r="P543" s="90">
        <v>15.37</v>
      </c>
      <c r="Q543" s="133">
        <f t="shared" si="26"/>
        <v>195.82999999999998</v>
      </c>
      <c r="R543" s="90">
        <v>13.56</v>
      </c>
      <c r="S543" s="103">
        <f t="shared" si="24"/>
        <v>209.39</v>
      </c>
    </row>
    <row r="544" spans="1:19" ht="12" x14ac:dyDescent="0.25">
      <c r="A544" s="125" t="s">
        <v>1099</v>
      </c>
      <c r="B544" s="114" t="s">
        <v>1100</v>
      </c>
      <c r="C544" s="128">
        <v>44197</v>
      </c>
      <c r="D544" s="122">
        <v>200</v>
      </c>
      <c r="E544" s="129">
        <v>7.24</v>
      </c>
      <c r="F544" s="90">
        <v>133.5</v>
      </c>
      <c r="G544" s="90">
        <v>55.88</v>
      </c>
      <c r="H544" s="130">
        <v>1.37</v>
      </c>
      <c r="I544" s="129">
        <v>0</v>
      </c>
      <c r="J544" s="90">
        <v>0</v>
      </c>
      <c r="K544" s="90">
        <v>0.64</v>
      </c>
      <c r="L544" s="90">
        <v>2.97</v>
      </c>
      <c r="M544" s="130">
        <v>-5.37</v>
      </c>
      <c r="N544" s="129">
        <v>-0.56999999999999995</v>
      </c>
      <c r="O544" s="118">
        <f t="shared" si="25"/>
        <v>195.66</v>
      </c>
      <c r="P544" s="90">
        <v>107.42</v>
      </c>
      <c r="Q544" s="133">
        <f t="shared" si="26"/>
        <v>303.08</v>
      </c>
      <c r="R544" s="90">
        <v>14.33</v>
      </c>
      <c r="S544" s="103">
        <f t="shared" si="24"/>
        <v>317.40999999999997</v>
      </c>
    </row>
    <row r="545" spans="1:19" ht="12" x14ac:dyDescent="0.25">
      <c r="A545" s="125" t="s">
        <v>1101</v>
      </c>
      <c r="B545" s="114" t="s">
        <v>1102</v>
      </c>
      <c r="C545" s="128">
        <v>44197</v>
      </c>
      <c r="D545" s="122">
        <v>117</v>
      </c>
      <c r="E545" s="129">
        <v>8.75</v>
      </c>
      <c r="F545" s="90">
        <v>96.75</v>
      </c>
      <c r="G545" s="90">
        <v>51.37</v>
      </c>
      <c r="H545" s="130">
        <v>2.13</v>
      </c>
      <c r="I545" s="129">
        <v>0</v>
      </c>
      <c r="J545" s="90">
        <v>0</v>
      </c>
      <c r="K545" s="90">
        <v>1.06</v>
      </c>
      <c r="L545" s="90">
        <v>2.39</v>
      </c>
      <c r="M545" s="130">
        <v>-1.1200000000000001</v>
      </c>
      <c r="N545" s="129">
        <v>-0.54</v>
      </c>
      <c r="O545" s="118">
        <f t="shared" si="25"/>
        <v>160.79</v>
      </c>
      <c r="P545" s="90">
        <v>22.43</v>
      </c>
      <c r="Q545" s="133">
        <f t="shared" si="26"/>
        <v>183.22</v>
      </c>
      <c r="R545" s="90">
        <v>13.34</v>
      </c>
      <c r="S545" s="103">
        <f t="shared" si="24"/>
        <v>196.56</v>
      </c>
    </row>
    <row r="546" spans="1:19" ht="12" x14ac:dyDescent="0.25">
      <c r="A546" s="125" t="s">
        <v>1538</v>
      </c>
      <c r="B546" s="114" t="s">
        <v>1539</v>
      </c>
      <c r="C546" s="128">
        <v>44197</v>
      </c>
      <c r="D546" s="122">
        <v>744</v>
      </c>
      <c r="E546" s="129">
        <v>23.4</v>
      </c>
      <c r="F546" s="90">
        <v>220.43</v>
      </c>
      <c r="G546" s="90">
        <v>69.03</v>
      </c>
      <c r="H546" s="130">
        <v>1.44</v>
      </c>
      <c r="I546" s="129">
        <v>0</v>
      </c>
      <c r="J546" s="90">
        <v>0</v>
      </c>
      <c r="K546" s="90">
        <v>0.46</v>
      </c>
      <c r="L546" s="90">
        <v>4.71</v>
      </c>
      <c r="M546" s="130">
        <v>-2.29</v>
      </c>
      <c r="N546" s="129">
        <v>-0.8</v>
      </c>
      <c r="O546" s="118">
        <f t="shared" si="25"/>
        <v>316.37999999999994</v>
      </c>
      <c r="P546" s="90">
        <v>45.89</v>
      </c>
      <c r="Q546" s="133">
        <f t="shared" si="26"/>
        <v>362.26999999999992</v>
      </c>
      <c r="R546" s="90">
        <v>22.09</v>
      </c>
      <c r="S546" s="103">
        <f t="shared" si="24"/>
        <v>384.3599999999999</v>
      </c>
    </row>
    <row r="547" spans="1:19" ht="12" x14ac:dyDescent="0.25">
      <c r="A547" s="125" t="s">
        <v>1103</v>
      </c>
      <c r="B547" s="114" t="s">
        <v>1104</v>
      </c>
      <c r="C547" s="128">
        <v>44197</v>
      </c>
      <c r="D547" s="122">
        <v>520</v>
      </c>
      <c r="E547" s="129">
        <v>11.24</v>
      </c>
      <c r="F547" s="90">
        <v>226.38</v>
      </c>
      <c r="G547" s="90">
        <v>68.77</v>
      </c>
      <c r="H547" s="130">
        <v>0.76</v>
      </c>
      <c r="I547" s="129">
        <v>0</v>
      </c>
      <c r="J547" s="90">
        <v>0</v>
      </c>
      <c r="K547" s="90">
        <v>0.24</v>
      </c>
      <c r="L547" s="90">
        <v>4.5999999999999996</v>
      </c>
      <c r="M547" s="130">
        <v>-4.3</v>
      </c>
      <c r="N547" s="129">
        <v>-0.72</v>
      </c>
      <c r="O547" s="118">
        <f t="shared" si="25"/>
        <v>306.96999999999997</v>
      </c>
      <c r="P547" s="90">
        <v>83.29</v>
      </c>
      <c r="Q547" s="133">
        <f t="shared" si="26"/>
        <v>390.26</v>
      </c>
      <c r="R547" s="90">
        <v>19.37</v>
      </c>
      <c r="S547" s="103">
        <f t="shared" si="24"/>
        <v>409.63</v>
      </c>
    </row>
    <row r="548" spans="1:19" ht="12" x14ac:dyDescent="0.25">
      <c r="A548" s="125" t="s">
        <v>1105</v>
      </c>
      <c r="B548" s="114" t="s">
        <v>1106</v>
      </c>
      <c r="C548" s="128">
        <v>44197</v>
      </c>
      <c r="D548" s="122">
        <v>229</v>
      </c>
      <c r="E548" s="129">
        <v>8.24</v>
      </c>
      <c r="F548" s="90">
        <v>102.64</v>
      </c>
      <c r="G548" s="90">
        <v>51.51</v>
      </c>
      <c r="H548" s="130">
        <v>2.62</v>
      </c>
      <c r="I548" s="129">
        <v>0</v>
      </c>
      <c r="J548" s="90">
        <v>0</v>
      </c>
      <c r="K548" s="90">
        <v>3.5</v>
      </c>
      <c r="L548" s="90">
        <v>2.52</v>
      </c>
      <c r="M548" s="130">
        <v>-0.31</v>
      </c>
      <c r="N548" s="129">
        <v>-0.43</v>
      </c>
      <c r="O548" s="118">
        <f t="shared" si="25"/>
        <v>170.29</v>
      </c>
      <c r="P548" s="90">
        <v>6.17</v>
      </c>
      <c r="Q548" s="133">
        <f t="shared" si="26"/>
        <v>176.45999999999998</v>
      </c>
      <c r="R548" s="90">
        <v>10.96</v>
      </c>
      <c r="S548" s="103">
        <f t="shared" si="24"/>
        <v>187.42</v>
      </c>
    </row>
    <row r="549" spans="1:19" ht="12" x14ac:dyDescent="0.25">
      <c r="A549" s="125" t="s">
        <v>1111</v>
      </c>
      <c r="B549" s="114" t="s">
        <v>1112</v>
      </c>
      <c r="C549" s="128">
        <v>44197</v>
      </c>
      <c r="D549" s="122">
        <v>360</v>
      </c>
      <c r="E549" s="129">
        <v>9.65</v>
      </c>
      <c r="F549" s="90">
        <v>187.09</v>
      </c>
      <c r="G549" s="90">
        <v>73.22</v>
      </c>
      <c r="H549" s="130">
        <v>2.17</v>
      </c>
      <c r="I549" s="129">
        <v>0</v>
      </c>
      <c r="J549" s="90">
        <v>0</v>
      </c>
      <c r="K549" s="90">
        <v>0</v>
      </c>
      <c r="L549" s="90">
        <v>4.07</v>
      </c>
      <c r="M549" s="130">
        <v>-0.68</v>
      </c>
      <c r="N549" s="129">
        <v>-0.68</v>
      </c>
      <c r="O549" s="118">
        <f t="shared" si="25"/>
        <v>274.84000000000003</v>
      </c>
      <c r="P549" s="90">
        <v>13.64</v>
      </c>
      <c r="Q549" s="133">
        <f t="shared" si="26"/>
        <v>288.48</v>
      </c>
      <c r="R549" s="90">
        <v>19.22</v>
      </c>
      <c r="S549" s="103">
        <f t="shared" si="24"/>
        <v>307.70000000000005</v>
      </c>
    </row>
    <row r="550" spans="1:19" ht="12" x14ac:dyDescent="0.25">
      <c r="A550" s="125" t="s">
        <v>1417</v>
      </c>
      <c r="B550" s="114" t="s">
        <v>1418</v>
      </c>
      <c r="C550" s="128">
        <v>44197</v>
      </c>
      <c r="D550" s="122">
        <v>120</v>
      </c>
      <c r="E550" s="129">
        <v>7.75</v>
      </c>
      <c r="F550" s="90">
        <v>149.76</v>
      </c>
      <c r="G550" s="90">
        <v>53.32</v>
      </c>
      <c r="H550" s="130">
        <v>1.79</v>
      </c>
      <c r="I550" s="129">
        <v>0</v>
      </c>
      <c r="J550" s="90">
        <v>0</v>
      </c>
      <c r="K550" s="90">
        <v>0.49</v>
      </c>
      <c r="L550" s="90">
        <v>3.19</v>
      </c>
      <c r="M550" s="130">
        <v>-1.17</v>
      </c>
      <c r="N550" s="129">
        <v>-0.51</v>
      </c>
      <c r="O550" s="118">
        <f t="shared" si="25"/>
        <v>214.62</v>
      </c>
      <c r="P550" s="90">
        <v>23.32</v>
      </c>
      <c r="Q550" s="133">
        <f t="shared" si="26"/>
        <v>237.94</v>
      </c>
      <c r="R550" s="90">
        <v>14.1</v>
      </c>
      <c r="S550" s="103">
        <f t="shared" si="24"/>
        <v>252.04</v>
      </c>
    </row>
    <row r="551" spans="1:19" ht="12" x14ac:dyDescent="0.25">
      <c r="A551" s="125" t="s">
        <v>1115</v>
      </c>
      <c r="B551" s="114" t="s">
        <v>1116</v>
      </c>
      <c r="C551" s="128">
        <v>44197</v>
      </c>
      <c r="D551" s="122">
        <v>210</v>
      </c>
      <c r="E551" s="129">
        <v>11.41</v>
      </c>
      <c r="F551" s="90">
        <v>183.12</v>
      </c>
      <c r="G551" s="90">
        <v>61.44</v>
      </c>
      <c r="H551" s="130">
        <v>1.31</v>
      </c>
      <c r="I551" s="129">
        <v>0</v>
      </c>
      <c r="J551" s="90">
        <v>0</v>
      </c>
      <c r="K551" s="90">
        <v>0.05</v>
      </c>
      <c r="L551" s="90">
        <v>3.85</v>
      </c>
      <c r="M551" s="130">
        <v>-0.93</v>
      </c>
      <c r="N551" s="129">
        <v>-0.68</v>
      </c>
      <c r="O551" s="118">
        <f t="shared" si="25"/>
        <v>259.57</v>
      </c>
      <c r="P551" s="90">
        <v>18.53</v>
      </c>
      <c r="Q551" s="133">
        <f t="shared" si="26"/>
        <v>278.10000000000002</v>
      </c>
      <c r="R551" s="90">
        <v>23.94</v>
      </c>
      <c r="S551" s="103">
        <f t="shared" si="24"/>
        <v>302.04000000000002</v>
      </c>
    </row>
    <row r="552" spans="1:19" ht="12" x14ac:dyDescent="0.25">
      <c r="A552" s="125" t="s">
        <v>838</v>
      </c>
      <c r="B552" s="114" t="s">
        <v>1540</v>
      </c>
      <c r="C552" s="128">
        <v>44197</v>
      </c>
      <c r="D552" s="122">
        <v>203</v>
      </c>
      <c r="E552" s="129">
        <v>8.24</v>
      </c>
      <c r="F552" s="90">
        <v>203.06</v>
      </c>
      <c r="G552" s="90">
        <v>61.75</v>
      </c>
      <c r="H552" s="130">
        <v>1.65</v>
      </c>
      <c r="I552" s="129">
        <v>0</v>
      </c>
      <c r="J552" s="90">
        <v>0</v>
      </c>
      <c r="K552" s="90">
        <v>0.01</v>
      </c>
      <c r="L552" s="90">
        <v>4.1100000000000003</v>
      </c>
      <c r="M552" s="130">
        <v>-2.09</v>
      </c>
      <c r="N552" s="129">
        <v>-0.6</v>
      </c>
      <c r="O552" s="118">
        <f t="shared" si="25"/>
        <v>276.13</v>
      </c>
      <c r="P552" s="90">
        <v>41.85</v>
      </c>
      <c r="Q552" s="133">
        <f t="shared" si="26"/>
        <v>317.98</v>
      </c>
      <c r="R552" s="90">
        <v>18.93</v>
      </c>
      <c r="S552" s="103">
        <f t="shared" si="24"/>
        <v>336.91</v>
      </c>
    </row>
    <row r="553" spans="1:19" ht="12" x14ac:dyDescent="0.25">
      <c r="A553" s="125" t="s">
        <v>1117</v>
      </c>
      <c r="B553" s="114" t="s">
        <v>1470</v>
      </c>
      <c r="C553" s="128">
        <v>44197</v>
      </c>
      <c r="D553" s="122">
        <v>205</v>
      </c>
      <c r="E553" s="129">
        <v>10.11</v>
      </c>
      <c r="F553" s="90">
        <v>205.87</v>
      </c>
      <c r="G553" s="90">
        <v>59.27</v>
      </c>
      <c r="H553" s="130">
        <v>1.32</v>
      </c>
      <c r="I553" s="129">
        <v>0</v>
      </c>
      <c r="J553" s="90">
        <v>0</v>
      </c>
      <c r="K553" s="90">
        <v>0.47</v>
      </c>
      <c r="L553" s="90">
        <v>4.1500000000000004</v>
      </c>
      <c r="M553" s="130">
        <v>-1.55</v>
      </c>
      <c r="N553" s="129">
        <v>-0.7</v>
      </c>
      <c r="O553" s="118">
        <f t="shared" si="25"/>
        <v>278.94</v>
      </c>
      <c r="P553" s="90">
        <v>30.97</v>
      </c>
      <c r="Q553" s="133">
        <f t="shared" si="26"/>
        <v>309.90999999999997</v>
      </c>
      <c r="R553" s="90">
        <v>17.309999999999999</v>
      </c>
      <c r="S553" s="103">
        <f t="shared" si="24"/>
        <v>327.21999999999997</v>
      </c>
    </row>
    <row r="554" spans="1:19" ht="12" x14ac:dyDescent="0.25">
      <c r="A554" s="125" t="s">
        <v>1119</v>
      </c>
      <c r="B554" s="114" t="s">
        <v>1120</v>
      </c>
      <c r="C554" s="128">
        <v>44197</v>
      </c>
      <c r="D554" s="122">
        <v>96</v>
      </c>
      <c r="E554" s="129">
        <v>9.3000000000000007</v>
      </c>
      <c r="F554" s="90">
        <v>115.55</v>
      </c>
      <c r="G554" s="90">
        <v>54.3</v>
      </c>
      <c r="H554" s="130">
        <v>1.62</v>
      </c>
      <c r="I554" s="129">
        <v>0</v>
      </c>
      <c r="J554" s="90">
        <v>0</v>
      </c>
      <c r="K554" s="90">
        <v>0</v>
      </c>
      <c r="L554" s="90">
        <v>2.7</v>
      </c>
      <c r="M554" s="130">
        <v>-0.43</v>
      </c>
      <c r="N554" s="129">
        <v>-0.52</v>
      </c>
      <c r="O554" s="118">
        <f t="shared" si="25"/>
        <v>182.51999999999995</v>
      </c>
      <c r="P554" s="90">
        <v>8.61</v>
      </c>
      <c r="Q554" s="133">
        <f t="shared" si="26"/>
        <v>191.12999999999994</v>
      </c>
      <c r="R554" s="90">
        <v>14.46</v>
      </c>
      <c r="S554" s="103">
        <f t="shared" si="24"/>
        <v>205.58999999999995</v>
      </c>
    </row>
    <row r="555" spans="1:19" ht="12" x14ac:dyDescent="0.25">
      <c r="A555" s="125" t="s">
        <v>1121</v>
      </c>
      <c r="B555" s="114" t="s">
        <v>1122</v>
      </c>
      <c r="C555" s="128">
        <v>44197</v>
      </c>
      <c r="D555" s="122">
        <v>280</v>
      </c>
      <c r="E555" s="129">
        <v>8.4</v>
      </c>
      <c r="F555" s="90">
        <v>192.93</v>
      </c>
      <c r="G555" s="90">
        <v>58.83</v>
      </c>
      <c r="H555" s="130">
        <v>0.95</v>
      </c>
      <c r="I555" s="129">
        <v>0</v>
      </c>
      <c r="J555" s="90">
        <v>0</v>
      </c>
      <c r="K555" s="90">
        <v>0.21</v>
      </c>
      <c r="L555" s="90">
        <v>3.91</v>
      </c>
      <c r="M555" s="130">
        <v>-2.0499999999999998</v>
      </c>
      <c r="N555" s="129">
        <v>-0.72</v>
      </c>
      <c r="O555" s="118">
        <f t="shared" si="25"/>
        <v>262.45999999999998</v>
      </c>
      <c r="P555" s="90">
        <v>40.93</v>
      </c>
      <c r="Q555" s="133">
        <f t="shared" si="26"/>
        <v>303.39</v>
      </c>
      <c r="R555" s="90">
        <v>21.08</v>
      </c>
      <c r="S555" s="103">
        <f t="shared" si="24"/>
        <v>324.46999999999997</v>
      </c>
    </row>
    <row r="556" spans="1:19" ht="12" x14ac:dyDescent="0.25">
      <c r="A556" s="125" t="s">
        <v>1541</v>
      </c>
      <c r="B556" s="114" t="s">
        <v>1542</v>
      </c>
      <c r="C556" s="128">
        <v>44197</v>
      </c>
      <c r="D556" s="122">
        <v>405</v>
      </c>
      <c r="E556" s="129">
        <v>14.96</v>
      </c>
      <c r="F556" s="90">
        <v>246.76</v>
      </c>
      <c r="G556" s="90">
        <v>69.63</v>
      </c>
      <c r="H556" s="130">
        <v>1.91</v>
      </c>
      <c r="I556" s="129">
        <v>0</v>
      </c>
      <c r="J556" s="90">
        <v>0</v>
      </c>
      <c r="K556" s="90">
        <v>17.350000000000001</v>
      </c>
      <c r="L556" s="90">
        <v>5.25</v>
      </c>
      <c r="M556" s="130">
        <v>-1.89</v>
      </c>
      <c r="N556" s="129">
        <v>-0.66</v>
      </c>
      <c r="O556" s="118">
        <f t="shared" si="25"/>
        <v>353.31</v>
      </c>
      <c r="P556" s="90">
        <v>37.79</v>
      </c>
      <c r="Q556" s="133">
        <f t="shared" si="26"/>
        <v>391.1</v>
      </c>
      <c r="R556" s="90">
        <v>24.72</v>
      </c>
      <c r="S556" s="103">
        <f t="shared" si="24"/>
        <v>415.82000000000005</v>
      </c>
    </row>
    <row r="557" spans="1:19" ht="12" x14ac:dyDescent="0.25">
      <c r="A557" s="125" t="s">
        <v>1626</v>
      </c>
      <c r="B557" s="114" t="s">
        <v>1627</v>
      </c>
      <c r="C557" s="128">
        <v>44197</v>
      </c>
      <c r="D557" s="122">
        <v>78</v>
      </c>
      <c r="E557" s="129">
        <v>14.56</v>
      </c>
      <c r="F557" s="90">
        <v>152.32</v>
      </c>
      <c r="G557" s="90">
        <v>52.69</v>
      </c>
      <c r="H557" s="130">
        <v>3.18</v>
      </c>
      <c r="I557" s="129">
        <v>0</v>
      </c>
      <c r="J557" s="90">
        <v>-4.8988000000000005</v>
      </c>
      <c r="K557" s="90">
        <v>2.63</v>
      </c>
      <c r="L557" s="90">
        <v>3.3</v>
      </c>
      <c r="M557" s="130">
        <v>-1.24</v>
      </c>
      <c r="N557" s="129">
        <v>-0.47</v>
      </c>
      <c r="O557" s="118">
        <f t="shared" si="25"/>
        <v>222.0712</v>
      </c>
      <c r="P557" s="90">
        <v>24.71</v>
      </c>
      <c r="Q557" s="133">
        <f t="shared" si="26"/>
        <v>246.78120000000001</v>
      </c>
      <c r="R557" s="90">
        <v>14.43</v>
      </c>
      <c r="S557" s="103">
        <f t="shared" si="24"/>
        <v>261.21120000000002</v>
      </c>
    </row>
    <row r="558" spans="1:19" ht="12" x14ac:dyDescent="0.25">
      <c r="A558" s="125" t="s">
        <v>1125</v>
      </c>
      <c r="B558" s="114" t="s">
        <v>1126</v>
      </c>
      <c r="C558" s="128">
        <v>44197</v>
      </c>
      <c r="D558" s="122">
        <v>280</v>
      </c>
      <c r="E558" s="129">
        <v>8.6199999999999992</v>
      </c>
      <c r="F558" s="90">
        <v>198.57</v>
      </c>
      <c r="G558" s="90">
        <v>59.77</v>
      </c>
      <c r="H558" s="130">
        <v>0.66</v>
      </c>
      <c r="I558" s="129">
        <v>0</v>
      </c>
      <c r="J558" s="90">
        <v>0</v>
      </c>
      <c r="K558" s="90">
        <v>0.04</v>
      </c>
      <c r="L558" s="90">
        <v>4</v>
      </c>
      <c r="M558" s="130">
        <v>-2.86</v>
      </c>
      <c r="N558" s="129">
        <v>-0.72</v>
      </c>
      <c r="O558" s="118">
        <f t="shared" si="25"/>
        <v>268.08</v>
      </c>
      <c r="P558" s="90">
        <v>57.17</v>
      </c>
      <c r="Q558" s="133">
        <f t="shared" si="26"/>
        <v>325.25</v>
      </c>
      <c r="R558" s="90">
        <v>21.35</v>
      </c>
      <c r="S558" s="103">
        <f t="shared" si="24"/>
        <v>346.6</v>
      </c>
    </row>
    <row r="559" spans="1:19" ht="12" x14ac:dyDescent="0.25">
      <c r="A559" s="125" t="s">
        <v>1127</v>
      </c>
      <c r="B559" s="114" t="s">
        <v>1128</v>
      </c>
      <c r="C559" s="128">
        <v>44197</v>
      </c>
      <c r="D559" s="122">
        <v>296</v>
      </c>
      <c r="E559" s="129">
        <v>8.99</v>
      </c>
      <c r="F559" s="90">
        <v>164.16</v>
      </c>
      <c r="G559" s="90">
        <v>62.06</v>
      </c>
      <c r="H559" s="130">
        <v>2</v>
      </c>
      <c r="I559" s="129">
        <v>0</v>
      </c>
      <c r="J559" s="90">
        <v>0</v>
      </c>
      <c r="K559" s="90">
        <v>0.05</v>
      </c>
      <c r="L559" s="90">
        <v>3.55</v>
      </c>
      <c r="M559" s="130">
        <v>-2.23</v>
      </c>
      <c r="N559" s="129">
        <v>-0.74</v>
      </c>
      <c r="O559" s="118">
        <f t="shared" si="25"/>
        <v>237.84000000000003</v>
      </c>
      <c r="P559" s="90">
        <v>46.66</v>
      </c>
      <c r="Q559" s="133">
        <f t="shared" si="26"/>
        <v>284.5</v>
      </c>
      <c r="R559" s="90">
        <v>18.940000000000001</v>
      </c>
      <c r="S559" s="103">
        <f t="shared" si="24"/>
        <v>303.44</v>
      </c>
    </row>
    <row r="560" spans="1:19" ht="12" x14ac:dyDescent="0.25">
      <c r="A560" s="125" t="s">
        <v>1129</v>
      </c>
      <c r="B560" s="114" t="s">
        <v>1130</v>
      </c>
      <c r="C560" s="128">
        <v>44197</v>
      </c>
      <c r="D560" s="122">
        <v>120</v>
      </c>
      <c r="E560" s="129">
        <v>13.63</v>
      </c>
      <c r="F560" s="90">
        <v>123.59</v>
      </c>
      <c r="G560" s="90">
        <v>59.79</v>
      </c>
      <c r="H560" s="130">
        <v>5.09</v>
      </c>
      <c r="I560" s="129">
        <v>0</v>
      </c>
      <c r="J560" s="90">
        <v>0</v>
      </c>
      <c r="K560" s="90">
        <v>0.02</v>
      </c>
      <c r="L560" s="90">
        <v>3.02</v>
      </c>
      <c r="M560" s="130">
        <v>-1.59</v>
      </c>
      <c r="N560" s="129">
        <v>-0.62</v>
      </c>
      <c r="O560" s="118">
        <f t="shared" si="25"/>
        <v>202.93</v>
      </c>
      <c r="P560" s="90">
        <v>31.87</v>
      </c>
      <c r="Q560" s="133">
        <f t="shared" si="26"/>
        <v>234.8</v>
      </c>
      <c r="R560" s="90">
        <v>17.5</v>
      </c>
      <c r="S560" s="103">
        <f t="shared" si="24"/>
        <v>252.3</v>
      </c>
    </row>
    <row r="561" spans="1:19" ht="12" x14ac:dyDescent="0.25">
      <c r="A561" s="125" t="s">
        <v>1131</v>
      </c>
      <c r="B561" s="114" t="s">
        <v>1132</v>
      </c>
      <c r="C561" s="128">
        <v>44197</v>
      </c>
      <c r="D561" s="122">
        <v>46</v>
      </c>
      <c r="E561" s="129">
        <v>7.82</v>
      </c>
      <c r="F561" s="90">
        <v>203.16</v>
      </c>
      <c r="G561" s="90">
        <v>59.75</v>
      </c>
      <c r="H561" s="130">
        <v>2.4</v>
      </c>
      <c r="I561" s="129">
        <v>0</v>
      </c>
      <c r="J561" s="90">
        <v>0</v>
      </c>
      <c r="K561" s="90">
        <v>8.11</v>
      </c>
      <c r="L561" s="90">
        <v>4.21</v>
      </c>
      <c r="M561" s="130">
        <v>-0.92</v>
      </c>
      <c r="N561" s="129">
        <v>-0.63</v>
      </c>
      <c r="O561" s="118">
        <f t="shared" si="25"/>
        <v>283.89999999999998</v>
      </c>
      <c r="P561" s="90">
        <v>18.48</v>
      </c>
      <c r="Q561" s="133">
        <f t="shared" si="26"/>
        <v>302.38</v>
      </c>
      <c r="R561" s="90">
        <v>17.71</v>
      </c>
      <c r="S561" s="103">
        <f t="shared" si="24"/>
        <v>320.08999999999997</v>
      </c>
    </row>
    <row r="562" spans="1:19" ht="12" x14ac:dyDescent="0.25">
      <c r="A562" s="125" t="s">
        <v>263</v>
      </c>
      <c r="B562" s="114" t="s">
        <v>1543</v>
      </c>
      <c r="C562" s="128">
        <v>44197</v>
      </c>
      <c r="D562" s="122">
        <v>499</v>
      </c>
      <c r="E562" s="129">
        <v>12.89</v>
      </c>
      <c r="F562" s="90">
        <v>223.58</v>
      </c>
      <c r="G562" s="90">
        <v>68.56</v>
      </c>
      <c r="H562" s="130">
        <v>0.31</v>
      </c>
      <c r="I562" s="129">
        <v>0</v>
      </c>
      <c r="J562" s="90">
        <v>0</v>
      </c>
      <c r="K562" s="90">
        <v>0.3</v>
      </c>
      <c r="L562" s="90">
        <v>4.57</v>
      </c>
      <c r="M562" s="130">
        <v>-0.95</v>
      </c>
      <c r="N562" s="129">
        <v>-0.72</v>
      </c>
      <c r="O562" s="118">
        <f t="shared" si="25"/>
        <v>308.54000000000002</v>
      </c>
      <c r="P562" s="90">
        <v>18.96</v>
      </c>
      <c r="Q562" s="133">
        <f t="shared" si="26"/>
        <v>327.5</v>
      </c>
      <c r="R562" s="90">
        <v>22.43</v>
      </c>
      <c r="S562" s="103">
        <f t="shared" si="24"/>
        <v>349.93</v>
      </c>
    </row>
    <row r="563" spans="1:19" ht="12" x14ac:dyDescent="0.25">
      <c r="A563" s="125" t="s">
        <v>1419</v>
      </c>
      <c r="B563" s="114" t="s">
        <v>1420</v>
      </c>
      <c r="C563" s="128">
        <v>44197</v>
      </c>
      <c r="D563" s="122">
        <v>120</v>
      </c>
      <c r="E563" s="129">
        <v>8.5500000000000007</v>
      </c>
      <c r="F563" s="90">
        <v>114.15</v>
      </c>
      <c r="G563" s="90">
        <v>47.75</v>
      </c>
      <c r="H563" s="130">
        <v>4.58</v>
      </c>
      <c r="I563" s="129">
        <v>0</v>
      </c>
      <c r="J563" s="90">
        <v>0</v>
      </c>
      <c r="K563" s="90">
        <v>2.17</v>
      </c>
      <c r="L563" s="90">
        <v>2.65</v>
      </c>
      <c r="M563" s="130">
        <v>-0.95</v>
      </c>
      <c r="N563" s="129">
        <v>-0.43</v>
      </c>
      <c r="O563" s="118">
        <f t="shared" si="25"/>
        <v>178.47</v>
      </c>
      <c r="P563" s="90">
        <v>19.86</v>
      </c>
      <c r="Q563" s="133">
        <f t="shared" si="26"/>
        <v>198.32999999999998</v>
      </c>
      <c r="R563" s="90">
        <v>12.12</v>
      </c>
      <c r="S563" s="103">
        <f t="shared" si="24"/>
        <v>210.45</v>
      </c>
    </row>
    <row r="564" spans="1:19" ht="12" x14ac:dyDescent="0.25">
      <c r="A564" s="125" t="s">
        <v>1133</v>
      </c>
      <c r="B564" s="114" t="s">
        <v>1134</v>
      </c>
      <c r="C564" s="128">
        <v>44197</v>
      </c>
      <c r="D564" s="122">
        <v>160</v>
      </c>
      <c r="E564" s="129">
        <v>10.61</v>
      </c>
      <c r="F564" s="90">
        <v>100.12</v>
      </c>
      <c r="G564" s="90">
        <v>46.92</v>
      </c>
      <c r="H564" s="130">
        <v>4.53</v>
      </c>
      <c r="I564" s="129">
        <v>0</v>
      </c>
      <c r="J564" s="90">
        <v>0</v>
      </c>
      <c r="K564" s="90">
        <v>2.64</v>
      </c>
      <c r="L564" s="90">
        <v>2.4700000000000002</v>
      </c>
      <c r="M564" s="130">
        <v>-0.67</v>
      </c>
      <c r="N564" s="129">
        <v>-0.48</v>
      </c>
      <c r="O564" s="118">
        <f t="shared" si="25"/>
        <v>166.14000000000001</v>
      </c>
      <c r="P564" s="90">
        <v>13.37</v>
      </c>
      <c r="Q564" s="133">
        <f t="shared" si="26"/>
        <v>179.51000000000002</v>
      </c>
      <c r="R564" s="90">
        <v>12.33</v>
      </c>
      <c r="S564" s="103">
        <f t="shared" si="24"/>
        <v>191.84000000000003</v>
      </c>
    </row>
    <row r="565" spans="1:19" ht="12" x14ac:dyDescent="0.25">
      <c r="A565" s="125" t="s">
        <v>1135</v>
      </c>
      <c r="B565" s="114" t="s">
        <v>1136</v>
      </c>
      <c r="C565" s="128">
        <v>44197</v>
      </c>
      <c r="D565" s="122">
        <v>82</v>
      </c>
      <c r="E565" s="129">
        <v>7.3</v>
      </c>
      <c r="F565" s="90">
        <v>128.19999999999999</v>
      </c>
      <c r="G565" s="90">
        <v>47.25</v>
      </c>
      <c r="H565" s="130">
        <v>4.0199999999999996</v>
      </c>
      <c r="I565" s="129">
        <v>0</v>
      </c>
      <c r="J565" s="90">
        <v>0</v>
      </c>
      <c r="K565" s="90">
        <v>1.62</v>
      </c>
      <c r="L565" s="90">
        <v>2.82</v>
      </c>
      <c r="M565" s="130">
        <v>-0.45</v>
      </c>
      <c r="N565" s="129">
        <v>-0.55000000000000004</v>
      </c>
      <c r="O565" s="118">
        <f t="shared" si="25"/>
        <v>190.21</v>
      </c>
      <c r="P565" s="90">
        <v>9</v>
      </c>
      <c r="Q565" s="133">
        <f t="shared" si="26"/>
        <v>199.21</v>
      </c>
      <c r="R565" s="90">
        <v>10.220000000000001</v>
      </c>
      <c r="S565" s="103">
        <f t="shared" si="24"/>
        <v>209.43</v>
      </c>
    </row>
    <row r="566" spans="1:19" ht="12" x14ac:dyDescent="0.25">
      <c r="A566" s="125" t="s">
        <v>1137</v>
      </c>
      <c r="B566" s="114" t="s">
        <v>1138</v>
      </c>
      <c r="C566" s="128">
        <v>44197</v>
      </c>
      <c r="D566" s="122">
        <v>513</v>
      </c>
      <c r="E566" s="129">
        <v>14.21</v>
      </c>
      <c r="F566" s="90">
        <v>133.76</v>
      </c>
      <c r="G566" s="90">
        <v>61.06</v>
      </c>
      <c r="H566" s="130">
        <v>2.82</v>
      </c>
      <c r="I566" s="129">
        <v>0</v>
      </c>
      <c r="J566" s="90">
        <v>0</v>
      </c>
      <c r="K566" s="90">
        <v>0.52</v>
      </c>
      <c r="L566" s="90">
        <v>3.18</v>
      </c>
      <c r="M566" s="130">
        <v>-0.94</v>
      </c>
      <c r="N566" s="129">
        <v>-0.61</v>
      </c>
      <c r="O566" s="118">
        <f t="shared" si="25"/>
        <v>214</v>
      </c>
      <c r="P566" s="90">
        <v>18.73</v>
      </c>
      <c r="Q566" s="133">
        <f t="shared" si="26"/>
        <v>232.73</v>
      </c>
      <c r="R566" s="90">
        <v>15.29</v>
      </c>
      <c r="S566" s="103">
        <f t="shared" si="24"/>
        <v>248.01999999999998</v>
      </c>
    </row>
    <row r="567" spans="1:19" ht="12" x14ac:dyDescent="0.25">
      <c r="A567" s="125" t="s">
        <v>1139</v>
      </c>
      <c r="B567" s="114" t="s">
        <v>1140</v>
      </c>
      <c r="C567" s="128">
        <v>44197</v>
      </c>
      <c r="D567" s="122">
        <v>362</v>
      </c>
      <c r="E567" s="129">
        <v>14.91</v>
      </c>
      <c r="F567" s="90">
        <v>128</v>
      </c>
      <c r="G567" s="90">
        <v>62.49</v>
      </c>
      <c r="H567" s="130">
        <v>2.2200000000000002</v>
      </c>
      <c r="I567" s="129">
        <v>0</v>
      </c>
      <c r="J567" s="90">
        <v>0</v>
      </c>
      <c r="K567" s="90">
        <v>0.01</v>
      </c>
      <c r="L567" s="90">
        <v>3.11</v>
      </c>
      <c r="M567" s="130">
        <v>-0.72</v>
      </c>
      <c r="N567" s="129">
        <v>-0.6</v>
      </c>
      <c r="O567" s="118">
        <f t="shared" si="25"/>
        <v>209.42000000000002</v>
      </c>
      <c r="P567" s="90">
        <v>14.33</v>
      </c>
      <c r="Q567" s="133">
        <f t="shared" si="26"/>
        <v>223.75000000000003</v>
      </c>
      <c r="R567" s="90">
        <v>17.82</v>
      </c>
      <c r="S567" s="103">
        <f t="shared" si="24"/>
        <v>241.57000000000002</v>
      </c>
    </row>
    <row r="568" spans="1:19" ht="12" x14ac:dyDescent="0.25">
      <c r="A568" s="125" t="s">
        <v>1141</v>
      </c>
      <c r="B568" s="114" t="s">
        <v>1142</v>
      </c>
      <c r="C568" s="128">
        <v>44197</v>
      </c>
      <c r="D568" s="122">
        <v>120</v>
      </c>
      <c r="E568" s="129">
        <v>5.18</v>
      </c>
      <c r="F568" s="90">
        <v>143.09</v>
      </c>
      <c r="G568" s="90">
        <v>59.47</v>
      </c>
      <c r="H568" s="130">
        <v>1.87</v>
      </c>
      <c r="I568" s="129">
        <v>0</v>
      </c>
      <c r="J568" s="90">
        <v>0</v>
      </c>
      <c r="K568" s="90">
        <v>0.54</v>
      </c>
      <c r="L568" s="90">
        <v>3.14</v>
      </c>
      <c r="M568" s="130">
        <v>-0.87</v>
      </c>
      <c r="N568" s="129">
        <v>-0.54</v>
      </c>
      <c r="O568" s="118">
        <f t="shared" si="25"/>
        <v>211.88</v>
      </c>
      <c r="P568" s="90">
        <v>17.47</v>
      </c>
      <c r="Q568" s="133">
        <f t="shared" si="26"/>
        <v>229.35</v>
      </c>
      <c r="R568" s="90">
        <v>11.11</v>
      </c>
      <c r="S568" s="103">
        <f t="shared" si="24"/>
        <v>240.45999999999998</v>
      </c>
    </row>
    <row r="569" spans="1:19" ht="12" x14ac:dyDescent="0.25">
      <c r="A569" s="125" t="s">
        <v>1544</v>
      </c>
      <c r="B569" s="114" t="s">
        <v>1144</v>
      </c>
      <c r="C569" s="128">
        <v>44197</v>
      </c>
      <c r="D569" s="122">
        <v>160</v>
      </c>
      <c r="E569" s="129">
        <v>8.02</v>
      </c>
      <c r="F569" s="90">
        <v>108.47</v>
      </c>
      <c r="G569" s="90">
        <v>50.56</v>
      </c>
      <c r="H569" s="130">
        <v>4.1900000000000004</v>
      </c>
      <c r="I569" s="129">
        <v>0</v>
      </c>
      <c r="J569" s="90">
        <v>-4.2988</v>
      </c>
      <c r="K569" s="90">
        <v>1.82</v>
      </c>
      <c r="L569" s="90">
        <v>2.5299999999999998</v>
      </c>
      <c r="M569" s="130">
        <v>-2.09</v>
      </c>
      <c r="N569" s="129">
        <v>-0.48</v>
      </c>
      <c r="O569" s="118">
        <f t="shared" si="25"/>
        <v>168.72120000000001</v>
      </c>
      <c r="P569" s="90">
        <v>36.94</v>
      </c>
      <c r="Q569" s="133">
        <f t="shared" si="26"/>
        <v>205.66120000000001</v>
      </c>
      <c r="R569" s="90">
        <v>14.73</v>
      </c>
      <c r="S569" s="103">
        <f t="shared" si="24"/>
        <v>220.3912</v>
      </c>
    </row>
    <row r="570" spans="1:19" ht="12" x14ac:dyDescent="0.25">
      <c r="A570" s="125" t="s">
        <v>1147</v>
      </c>
      <c r="B570" s="114" t="s">
        <v>1148</v>
      </c>
      <c r="C570" s="128">
        <v>44197</v>
      </c>
      <c r="D570" s="122">
        <v>105</v>
      </c>
      <c r="E570" s="129">
        <v>21.44</v>
      </c>
      <c r="F570" s="90">
        <v>263.83999999999997</v>
      </c>
      <c r="G570" s="90">
        <v>60.37</v>
      </c>
      <c r="H570" s="130">
        <v>0</v>
      </c>
      <c r="I570" s="129">
        <v>0</v>
      </c>
      <c r="J570" s="90">
        <v>0</v>
      </c>
      <c r="K570" s="90">
        <v>0.79</v>
      </c>
      <c r="L570" s="90">
        <v>5.16</v>
      </c>
      <c r="M570" s="130">
        <v>-3.7</v>
      </c>
      <c r="N570" s="129">
        <v>-3.64</v>
      </c>
      <c r="O570" s="118">
        <f t="shared" si="25"/>
        <v>344.26000000000005</v>
      </c>
      <c r="P570" s="90">
        <v>43.82</v>
      </c>
      <c r="Q570" s="133">
        <f t="shared" si="26"/>
        <v>388.08000000000004</v>
      </c>
      <c r="R570" s="90">
        <v>36.51</v>
      </c>
      <c r="S570" s="103">
        <f t="shared" si="24"/>
        <v>424.59000000000003</v>
      </c>
    </row>
    <row r="571" spans="1:19" ht="12" x14ac:dyDescent="0.25">
      <c r="A571" s="125" t="s">
        <v>1446</v>
      </c>
      <c r="B571" s="114" t="s">
        <v>1471</v>
      </c>
      <c r="C571" s="128">
        <v>44197</v>
      </c>
      <c r="D571" s="122">
        <v>80</v>
      </c>
      <c r="E571" s="129">
        <v>7.5</v>
      </c>
      <c r="F571" s="90">
        <v>135.99</v>
      </c>
      <c r="G571" s="90">
        <v>50.25</v>
      </c>
      <c r="H571" s="130">
        <v>1.26</v>
      </c>
      <c r="I571" s="129">
        <v>0</v>
      </c>
      <c r="J571" s="90">
        <v>-4.4192</v>
      </c>
      <c r="K571" s="90">
        <v>1.04</v>
      </c>
      <c r="L571" s="90">
        <v>2.87</v>
      </c>
      <c r="M571" s="130">
        <v>-1.29</v>
      </c>
      <c r="N571" s="129">
        <v>-0.5</v>
      </c>
      <c r="O571" s="118">
        <f t="shared" si="25"/>
        <v>192.70080000000002</v>
      </c>
      <c r="P571" s="90">
        <v>25.88</v>
      </c>
      <c r="Q571" s="133">
        <f t="shared" si="26"/>
        <v>218.58080000000001</v>
      </c>
      <c r="R571" s="90">
        <v>10.4</v>
      </c>
      <c r="S571" s="103">
        <f t="shared" si="24"/>
        <v>228.98080000000002</v>
      </c>
    </row>
    <row r="572" spans="1:19" ht="12" x14ac:dyDescent="0.25">
      <c r="A572" s="125" t="s">
        <v>1151</v>
      </c>
      <c r="B572" s="114" t="s">
        <v>1152</v>
      </c>
      <c r="C572" s="128">
        <v>44197</v>
      </c>
      <c r="D572" s="122">
        <v>122</v>
      </c>
      <c r="E572" s="129">
        <v>8.27</v>
      </c>
      <c r="F572" s="90">
        <v>140.78</v>
      </c>
      <c r="G572" s="90">
        <v>52.66</v>
      </c>
      <c r="H572" s="130">
        <v>3.81</v>
      </c>
      <c r="I572" s="129">
        <v>0</v>
      </c>
      <c r="J572" s="90">
        <v>0</v>
      </c>
      <c r="K572" s="90">
        <v>1.39</v>
      </c>
      <c r="L572" s="90">
        <v>3.1</v>
      </c>
      <c r="M572" s="130">
        <v>-3.13</v>
      </c>
      <c r="N572" s="129">
        <v>-0.49</v>
      </c>
      <c r="O572" s="118">
        <f t="shared" si="25"/>
        <v>206.39</v>
      </c>
      <c r="P572" s="90">
        <v>62.65</v>
      </c>
      <c r="Q572" s="133">
        <f t="shared" si="26"/>
        <v>269.03999999999996</v>
      </c>
      <c r="R572" s="90">
        <v>14.84</v>
      </c>
      <c r="S572" s="103">
        <f t="shared" si="24"/>
        <v>283.87999999999994</v>
      </c>
    </row>
    <row r="573" spans="1:19" ht="12" x14ac:dyDescent="0.25">
      <c r="A573" s="125" t="s">
        <v>1701</v>
      </c>
      <c r="B573" s="114" t="s">
        <v>1702</v>
      </c>
      <c r="C573" s="128">
        <v>44197</v>
      </c>
      <c r="D573" s="122">
        <v>120</v>
      </c>
      <c r="E573" s="129">
        <v>10.68</v>
      </c>
      <c r="F573" s="90">
        <v>184.72</v>
      </c>
      <c r="G573" s="90">
        <v>61.75</v>
      </c>
      <c r="H573" s="130">
        <v>1.24</v>
      </c>
      <c r="I573" s="129">
        <v>0</v>
      </c>
      <c r="J573" s="90">
        <v>0</v>
      </c>
      <c r="K573" s="90">
        <v>0.03</v>
      </c>
      <c r="L573" s="90">
        <v>3.86</v>
      </c>
      <c r="M573" s="130">
        <v>-1.19</v>
      </c>
      <c r="N573" s="129">
        <v>-0.83</v>
      </c>
      <c r="O573" s="118">
        <f t="shared" si="25"/>
        <v>260.26</v>
      </c>
      <c r="P573" s="90">
        <v>17.27</v>
      </c>
      <c r="Q573" s="133">
        <f t="shared" si="26"/>
        <v>277.52999999999997</v>
      </c>
      <c r="R573" s="90">
        <v>15.33</v>
      </c>
      <c r="S573" s="103">
        <f t="shared" si="24"/>
        <v>292.85999999999996</v>
      </c>
    </row>
    <row r="574" spans="1:19" ht="12" x14ac:dyDescent="0.25">
      <c r="A574" s="125" t="s">
        <v>1157</v>
      </c>
      <c r="B574" s="114" t="s">
        <v>1158</v>
      </c>
      <c r="C574" s="128">
        <v>44197</v>
      </c>
      <c r="D574" s="122">
        <v>130</v>
      </c>
      <c r="E574" s="129">
        <v>13.66</v>
      </c>
      <c r="F574" s="90">
        <v>174.76</v>
      </c>
      <c r="G574" s="90">
        <v>59.24</v>
      </c>
      <c r="H574" s="130">
        <v>1.03</v>
      </c>
      <c r="I574" s="129">
        <v>0</v>
      </c>
      <c r="J574" s="90">
        <v>0</v>
      </c>
      <c r="K574" s="90">
        <v>0.05</v>
      </c>
      <c r="L574" s="90">
        <v>3.72</v>
      </c>
      <c r="M574" s="130">
        <v>-0.89</v>
      </c>
      <c r="N574" s="129">
        <v>-0.65</v>
      </c>
      <c r="O574" s="118">
        <f t="shared" si="25"/>
        <v>250.92000000000002</v>
      </c>
      <c r="P574" s="90">
        <v>17.77</v>
      </c>
      <c r="Q574" s="133">
        <f t="shared" si="26"/>
        <v>268.69</v>
      </c>
      <c r="R574" s="90">
        <v>21.27</v>
      </c>
      <c r="S574" s="103">
        <f t="shared" si="24"/>
        <v>289.95999999999998</v>
      </c>
    </row>
    <row r="575" spans="1:19" ht="12" x14ac:dyDescent="0.25">
      <c r="A575" s="125" t="s">
        <v>1159</v>
      </c>
      <c r="B575" s="114" t="s">
        <v>1160</v>
      </c>
      <c r="C575" s="128">
        <v>44197</v>
      </c>
      <c r="D575" s="122">
        <v>180</v>
      </c>
      <c r="E575" s="129">
        <v>11.38</v>
      </c>
      <c r="F575" s="90">
        <v>150.58000000000001</v>
      </c>
      <c r="G575" s="90">
        <v>60.34</v>
      </c>
      <c r="H575" s="130">
        <v>1.71</v>
      </c>
      <c r="I575" s="129">
        <v>0</v>
      </c>
      <c r="J575" s="90">
        <v>0</v>
      </c>
      <c r="K575" s="90">
        <v>0.84</v>
      </c>
      <c r="L575" s="90">
        <v>3.36</v>
      </c>
      <c r="M575" s="130">
        <v>-0.64</v>
      </c>
      <c r="N575" s="129">
        <v>-0.54</v>
      </c>
      <c r="O575" s="118">
        <f t="shared" si="25"/>
        <v>227.03000000000006</v>
      </c>
      <c r="P575" s="90">
        <v>12.89</v>
      </c>
      <c r="Q575" s="133">
        <f t="shared" si="26"/>
        <v>239.92000000000007</v>
      </c>
      <c r="R575" s="90">
        <v>16.010000000000002</v>
      </c>
      <c r="S575" s="103">
        <f t="shared" si="24"/>
        <v>255.93000000000006</v>
      </c>
    </row>
    <row r="576" spans="1:19" ht="12" x14ac:dyDescent="0.25">
      <c r="A576" s="125" t="s">
        <v>440</v>
      </c>
      <c r="B576" s="114" t="s">
        <v>1496</v>
      </c>
      <c r="C576" s="128">
        <v>44197</v>
      </c>
      <c r="D576" s="122">
        <v>92</v>
      </c>
      <c r="E576" s="129">
        <v>8.1</v>
      </c>
      <c r="F576" s="90">
        <v>102.42</v>
      </c>
      <c r="G576" s="90">
        <v>46.74</v>
      </c>
      <c r="H576" s="130">
        <v>3.24</v>
      </c>
      <c r="I576" s="129">
        <v>0</v>
      </c>
      <c r="J576" s="90">
        <v>0</v>
      </c>
      <c r="K576" s="90">
        <v>2.33</v>
      </c>
      <c r="L576" s="90">
        <v>2.44</v>
      </c>
      <c r="M576" s="130">
        <v>-0.49</v>
      </c>
      <c r="N576" s="129">
        <v>-0.38</v>
      </c>
      <c r="O576" s="118">
        <f t="shared" si="25"/>
        <v>164.4</v>
      </c>
      <c r="P576" s="90">
        <v>9.77</v>
      </c>
      <c r="Q576" s="133">
        <f t="shared" si="26"/>
        <v>174.17000000000002</v>
      </c>
      <c r="R576" s="90">
        <v>12.28</v>
      </c>
      <c r="S576" s="103">
        <f t="shared" si="24"/>
        <v>186.45000000000002</v>
      </c>
    </row>
    <row r="577" spans="1:19" ht="12" x14ac:dyDescent="0.25">
      <c r="A577" s="125" t="s">
        <v>1161</v>
      </c>
      <c r="B577" s="114" t="s">
        <v>1162</v>
      </c>
      <c r="C577" s="128">
        <v>44197</v>
      </c>
      <c r="D577" s="122">
        <v>243</v>
      </c>
      <c r="E577" s="129">
        <v>11.11</v>
      </c>
      <c r="F577" s="90">
        <v>181.91</v>
      </c>
      <c r="G577" s="90">
        <v>57.67</v>
      </c>
      <c r="H577" s="130">
        <v>1.29</v>
      </c>
      <c r="I577" s="129">
        <v>0</v>
      </c>
      <c r="J577" s="90">
        <v>0</v>
      </c>
      <c r="K577" s="90">
        <v>0.08</v>
      </c>
      <c r="L577" s="90">
        <v>3.77</v>
      </c>
      <c r="M577" s="130">
        <v>-1.1100000000000001</v>
      </c>
      <c r="N577" s="129">
        <v>-0.59</v>
      </c>
      <c r="O577" s="118">
        <f t="shared" si="25"/>
        <v>254.13</v>
      </c>
      <c r="P577" s="90">
        <v>22.13</v>
      </c>
      <c r="Q577" s="133">
        <f t="shared" si="26"/>
        <v>276.26</v>
      </c>
      <c r="R577" s="90">
        <v>20.92</v>
      </c>
      <c r="S577" s="103">
        <f t="shared" si="24"/>
        <v>297.18</v>
      </c>
    </row>
    <row r="578" spans="1:19" ht="12" x14ac:dyDescent="0.25">
      <c r="A578" s="125" t="s">
        <v>1163</v>
      </c>
      <c r="B578" s="114" t="s">
        <v>1164</v>
      </c>
      <c r="C578" s="128">
        <v>44197</v>
      </c>
      <c r="D578" s="122">
        <v>192</v>
      </c>
      <c r="E578" s="129">
        <v>10.14</v>
      </c>
      <c r="F578" s="90">
        <v>108.49</v>
      </c>
      <c r="G578" s="90">
        <v>55.17</v>
      </c>
      <c r="H578" s="130">
        <v>3.66</v>
      </c>
      <c r="I578" s="129">
        <v>0</v>
      </c>
      <c r="J578" s="90">
        <v>0</v>
      </c>
      <c r="K578" s="90">
        <v>0.25</v>
      </c>
      <c r="L578" s="90">
        <v>2.66</v>
      </c>
      <c r="M578" s="130">
        <v>-1.65</v>
      </c>
      <c r="N578" s="129">
        <v>-0.65</v>
      </c>
      <c r="O578" s="118">
        <f t="shared" si="25"/>
        <v>178.07</v>
      </c>
      <c r="P578" s="90">
        <v>32.93</v>
      </c>
      <c r="Q578" s="133">
        <f t="shared" si="26"/>
        <v>211</v>
      </c>
      <c r="R578" s="90">
        <v>11.72</v>
      </c>
      <c r="S578" s="103">
        <f t="shared" si="24"/>
        <v>222.72</v>
      </c>
    </row>
    <row r="579" spans="1:19" ht="12" x14ac:dyDescent="0.25">
      <c r="A579" s="125" t="s">
        <v>1165</v>
      </c>
      <c r="B579" s="114" t="s">
        <v>1166</v>
      </c>
      <c r="C579" s="128">
        <v>44197</v>
      </c>
      <c r="D579" s="122">
        <v>170</v>
      </c>
      <c r="E579" s="129">
        <v>20.99</v>
      </c>
      <c r="F579" s="90">
        <v>102.28</v>
      </c>
      <c r="G579" s="90">
        <v>58.15</v>
      </c>
      <c r="H579" s="130">
        <v>6.91</v>
      </c>
      <c r="I579" s="129">
        <v>0</v>
      </c>
      <c r="J579" s="90">
        <v>0</v>
      </c>
      <c r="K579" s="90">
        <v>0.13</v>
      </c>
      <c r="L579" s="90">
        <v>2.82</v>
      </c>
      <c r="M579" s="130">
        <v>-0.96</v>
      </c>
      <c r="N579" s="129">
        <v>-0.65</v>
      </c>
      <c r="O579" s="118">
        <f t="shared" si="25"/>
        <v>189.66999999999996</v>
      </c>
      <c r="P579" s="90">
        <v>19.22</v>
      </c>
      <c r="Q579" s="133">
        <f t="shared" si="26"/>
        <v>208.88999999999996</v>
      </c>
      <c r="R579" s="90">
        <v>16.07</v>
      </c>
      <c r="S579" s="103">
        <f t="shared" si="24"/>
        <v>224.95999999999995</v>
      </c>
    </row>
    <row r="580" spans="1:19" ht="12" x14ac:dyDescent="0.25">
      <c r="A580" s="125" t="s">
        <v>1628</v>
      </c>
      <c r="B580" s="114" t="s">
        <v>1629</v>
      </c>
      <c r="C580" s="128">
        <v>44197</v>
      </c>
      <c r="D580" s="122">
        <v>29</v>
      </c>
      <c r="E580" s="129">
        <v>6.47</v>
      </c>
      <c r="F580" s="90">
        <v>122.24</v>
      </c>
      <c r="G580" s="90">
        <v>50.39</v>
      </c>
      <c r="H580" s="130">
        <v>4.62</v>
      </c>
      <c r="I580" s="129">
        <v>0</v>
      </c>
      <c r="J580" s="90">
        <v>0</v>
      </c>
      <c r="K580" s="90">
        <v>1.0900000000000001</v>
      </c>
      <c r="L580" s="90">
        <v>2.77</v>
      </c>
      <c r="M580" s="130">
        <v>-0.72</v>
      </c>
      <c r="N580" s="129">
        <v>-0.45</v>
      </c>
      <c r="O580" s="118">
        <f t="shared" si="25"/>
        <v>186.41000000000005</v>
      </c>
      <c r="P580" s="90">
        <v>14.42</v>
      </c>
      <c r="Q580" s="133">
        <f t="shared" si="26"/>
        <v>200.83000000000004</v>
      </c>
      <c r="R580" s="90">
        <v>11.35</v>
      </c>
      <c r="S580" s="103">
        <f t="shared" si="24"/>
        <v>212.18000000000004</v>
      </c>
    </row>
    <row r="581" spans="1:19" ht="12" x14ac:dyDescent="0.25">
      <c r="A581" s="125" t="s">
        <v>1169</v>
      </c>
      <c r="B581" s="114" t="s">
        <v>1170</v>
      </c>
      <c r="C581" s="128">
        <v>44197</v>
      </c>
      <c r="D581" s="122">
        <v>100</v>
      </c>
      <c r="E581" s="129">
        <v>8.48</v>
      </c>
      <c r="F581" s="90">
        <v>94.07</v>
      </c>
      <c r="G581" s="90">
        <v>51.57</v>
      </c>
      <c r="H581" s="130">
        <v>1.29</v>
      </c>
      <c r="I581" s="129">
        <v>0</v>
      </c>
      <c r="J581" s="90">
        <v>0</v>
      </c>
      <c r="K581" s="90">
        <v>0.52</v>
      </c>
      <c r="L581" s="90">
        <v>2.33</v>
      </c>
      <c r="M581" s="130">
        <v>-0.32</v>
      </c>
      <c r="N581" s="129">
        <v>-0.43</v>
      </c>
      <c r="O581" s="118">
        <f t="shared" si="25"/>
        <v>157.51000000000002</v>
      </c>
      <c r="P581" s="90">
        <v>6.3</v>
      </c>
      <c r="Q581" s="133">
        <f t="shared" si="26"/>
        <v>163.81000000000003</v>
      </c>
      <c r="R581" s="90">
        <v>12.32</v>
      </c>
      <c r="S581" s="103">
        <f t="shared" si="24"/>
        <v>176.13000000000002</v>
      </c>
    </row>
    <row r="582" spans="1:19" ht="12" x14ac:dyDescent="0.25">
      <c r="A582" s="125" t="s">
        <v>1171</v>
      </c>
      <c r="B582" s="114" t="s">
        <v>1172</v>
      </c>
      <c r="C582" s="128">
        <v>44197</v>
      </c>
      <c r="D582" s="122">
        <v>120</v>
      </c>
      <c r="E582" s="129">
        <v>7.72</v>
      </c>
      <c r="F582" s="90">
        <v>144.38</v>
      </c>
      <c r="G582" s="90">
        <v>49.23</v>
      </c>
      <c r="H582" s="130">
        <v>3.05</v>
      </c>
      <c r="I582" s="129">
        <v>0</v>
      </c>
      <c r="J582" s="90">
        <v>0</v>
      </c>
      <c r="K582" s="90">
        <v>1.28</v>
      </c>
      <c r="L582" s="90">
        <v>3.08</v>
      </c>
      <c r="M582" s="130">
        <v>-0.63</v>
      </c>
      <c r="N582" s="129">
        <v>-0.5</v>
      </c>
      <c r="O582" s="118">
        <f t="shared" si="25"/>
        <v>207.61</v>
      </c>
      <c r="P582" s="90">
        <v>12.54</v>
      </c>
      <c r="Q582" s="133">
        <f t="shared" si="26"/>
        <v>220.15</v>
      </c>
      <c r="R582" s="90">
        <v>14.24</v>
      </c>
      <c r="S582" s="103">
        <f t="shared" si="24"/>
        <v>234.39000000000001</v>
      </c>
    </row>
    <row r="583" spans="1:19" ht="12" x14ac:dyDescent="0.25">
      <c r="A583" s="125" t="s">
        <v>1173</v>
      </c>
      <c r="B583" s="114" t="s">
        <v>1174</v>
      </c>
      <c r="C583" s="128">
        <v>44197</v>
      </c>
      <c r="D583" s="122">
        <v>200</v>
      </c>
      <c r="E583" s="129">
        <v>13.86</v>
      </c>
      <c r="F583" s="90">
        <v>84.2</v>
      </c>
      <c r="G583" s="90">
        <v>51.55</v>
      </c>
      <c r="H583" s="130">
        <v>1.21</v>
      </c>
      <c r="I583" s="129">
        <v>0</v>
      </c>
      <c r="J583" s="90">
        <v>0</v>
      </c>
      <c r="K583" s="90">
        <v>0.48</v>
      </c>
      <c r="L583" s="90">
        <v>2.2599999999999998</v>
      </c>
      <c r="M583" s="130">
        <v>-0.61</v>
      </c>
      <c r="N583" s="129">
        <v>-0.48</v>
      </c>
      <c r="O583" s="118">
        <f t="shared" si="25"/>
        <v>152.47</v>
      </c>
      <c r="P583" s="90">
        <v>12.27</v>
      </c>
      <c r="Q583" s="133">
        <f t="shared" si="26"/>
        <v>164.74</v>
      </c>
      <c r="R583" s="90">
        <v>3.43</v>
      </c>
      <c r="S583" s="103">
        <f t="shared" si="24"/>
        <v>168.17000000000002</v>
      </c>
    </row>
    <row r="584" spans="1:19" ht="12" x14ac:dyDescent="0.25">
      <c r="A584" s="125" t="s">
        <v>1175</v>
      </c>
      <c r="B584" s="114" t="s">
        <v>1176</v>
      </c>
      <c r="C584" s="128">
        <v>44197</v>
      </c>
      <c r="D584" s="122">
        <v>342</v>
      </c>
      <c r="E584" s="129">
        <v>9.48</v>
      </c>
      <c r="F584" s="90">
        <v>138.99</v>
      </c>
      <c r="G584" s="90">
        <v>60.9</v>
      </c>
      <c r="H584" s="130">
        <v>5.16</v>
      </c>
      <c r="I584" s="129">
        <v>0</v>
      </c>
      <c r="J584" s="90">
        <v>0</v>
      </c>
      <c r="K584" s="90">
        <v>0.02</v>
      </c>
      <c r="L584" s="90">
        <v>3.21</v>
      </c>
      <c r="M584" s="130">
        <v>-0.97</v>
      </c>
      <c r="N584" s="129">
        <v>-0.53</v>
      </c>
      <c r="O584" s="118">
        <f t="shared" si="25"/>
        <v>216.26000000000002</v>
      </c>
      <c r="P584" s="90">
        <v>19.45</v>
      </c>
      <c r="Q584" s="133">
        <f t="shared" si="26"/>
        <v>235.71</v>
      </c>
      <c r="R584" s="90">
        <v>15.85</v>
      </c>
      <c r="S584" s="103">
        <f t="shared" si="24"/>
        <v>251.56</v>
      </c>
    </row>
    <row r="585" spans="1:19" ht="12" x14ac:dyDescent="0.25">
      <c r="A585" s="125" t="s">
        <v>1177</v>
      </c>
      <c r="B585" s="114" t="s">
        <v>1178</v>
      </c>
      <c r="C585" s="128">
        <v>44197</v>
      </c>
      <c r="D585" s="122">
        <v>215</v>
      </c>
      <c r="E585" s="129">
        <v>7.63</v>
      </c>
      <c r="F585" s="90">
        <v>220.6</v>
      </c>
      <c r="G585" s="90">
        <v>60.8</v>
      </c>
      <c r="H585" s="130">
        <v>2.12</v>
      </c>
      <c r="I585" s="129">
        <v>0</v>
      </c>
      <c r="J585" s="90">
        <v>-6.7679999999999998</v>
      </c>
      <c r="K585" s="90">
        <v>0.98</v>
      </c>
      <c r="L585" s="90">
        <v>4.2699999999999996</v>
      </c>
      <c r="M585" s="130">
        <v>-2.31</v>
      </c>
      <c r="N585" s="129">
        <v>-0.63</v>
      </c>
      <c r="O585" s="118">
        <f t="shared" si="25"/>
        <v>286.69200000000001</v>
      </c>
      <c r="P585" s="90">
        <v>46.13</v>
      </c>
      <c r="Q585" s="133">
        <f t="shared" si="26"/>
        <v>332.822</v>
      </c>
      <c r="R585" s="90">
        <v>20</v>
      </c>
      <c r="S585" s="103">
        <f t="shared" ref="S585:S606" si="27">+Q585+R585</f>
        <v>352.822</v>
      </c>
    </row>
    <row r="586" spans="1:19" ht="12" x14ac:dyDescent="0.25">
      <c r="A586" s="125" t="s">
        <v>1181</v>
      </c>
      <c r="B586" s="114" t="s">
        <v>1182</v>
      </c>
      <c r="C586" s="128">
        <v>44197</v>
      </c>
      <c r="D586" s="122">
        <v>240</v>
      </c>
      <c r="E586" s="129">
        <v>6.26</v>
      </c>
      <c r="F586" s="90">
        <v>237.22</v>
      </c>
      <c r="G586" s="90">
        <v>59.08</v>
      </c>
      <c r="H586" s="130">
        <v>0.86</v>
      </c>
      <c r="I586" s="129">
        <v>0</v>
      </c>
      <c r="J586" s="90">
        <v>-6.6053999999999995</v>
      </c>
      <c r="K586" s="90">
        <v>0.2</v>
      </c>
      <c r="L586" s="90">
        <v>4.45</v>
      </c>
      <c r="M586" s="130">
        <v>-1.22</v>
      </c>
      <c r="N586" s="129">
        <v>-0.56000000000000005</v>
      </c>
      <c r="O586" s="118">
        <f t="shared" ref="O586:O606" si="28">SUM(E586:N586)</f>
        <v>299.68459999999999</v>
      </c>
      <c r="P586" s="90">
        <v>24.3</v>
      </c>
      <c r="Q586" s="133">
        <f t="shared" ref="Q586:Q606" si="29">SUM(O586:P586)</f>
        <v>323.9846</v>
      </c>
      <c r="R586" s="90">
        <v>14.48</v>
      </c>
      <c r="S586" s="103">
        <f t="shared" si="27"/>
        <v>338.46460000000002</v>
      </c>
    </row>
    <row r="587" spans="1:19" ht="12" x14ac:dyDescent="0.25">
      <c r="A587" s="125" t="s">
        <v>1185</v>
      </c>
      <c r="B587" s="114" t="s">
        <v>1186</v>
      </c>
      <c r="C587" s="128">
        <v>44197</v>
      </c>
      <c r="D587" s="122">
        <v>126</v>
      </c>
      <c r="E587" s="129">
        <v>24.68</v>
      </c>
      <c r="F587" s="90">
        <v>110.4</v>
      </c>
      <c r="G587" s="90">
        <v>55.12</v>
      </c>
      <c r="H587" s="130">
        <v>2.68</v>
      </c>
      <c r="I587" s="129">
        <v>0</v>
      </c>
      <c r="J587" s="90">
        <v>0</v>
      </c>
      <c r="K587" s="90">
        <v>0.33</v>
      </c>
      <c r="L587" s="90">
        <v>2.89</v>
      </c>
      <c r="M587" s="130">
        <v>-1.59</v>
      </c>
      <c r="N587" s="129">
        <v>-0.56000000000000005</v>
      </c>
      <c r="O587" s="118">
        <f t="shared" si="28"/>
        <v>193.95000000000002</v>
      </c>
      <c r="P587" s="90">
        <v>31.78</v>
      </c>
      <c r="Q587" s="133">
        <f t="shared" si="29"/>
        <v>225.73000000000002</v>
      </c>
      <c r="R587" s="90">
        <v>11.45</v>
      </c>
      <c r="S587" s="103">
        <f t="shared" si="27"/>
        <v>237.18</v>
      </c>
    </row>
    <row r="588" spans="1:19" ht="12" x14ac:dyDescent="0.25">
      <c r="A588" s="125" t="s">
        <v>1630</v>
      </c>
      <c r="B588" s="114" t="s">
        <v>1190</v>
      </c>
      <c r="C588" s="128">
        <v>44197</v>
      </c>
      <c r="D588" s="122">
        <v>180</v>
      </c>
      <c r="E588" s="129">
        <v>12.12</v>
      </c>
      <c r="F588" s="90">
        <v>216.54</v>
      </c>
      <c r="G588" s="90">
        <v>59.77</v>
      </c>
      <c r="H588" s="130">
        <v>0.87</v>
      </c>
      <c r="I588" s="129">
        <v>0</v>
      </c>
      <c r="J588" s="90">
        <v>0</v>
      </c>
      <c r="K588" s="90">
        <v>0</v>
      </c>
      <c r="L588" s="90">
        <v>4.33</v>
      </c>
      <c r="M588" s="130">
        <v>-0.88</v>
      </c>
      <c r="N588" s="129">
        <v>-0.64</v>
      </c>
      <c r="O588" s="118">
        <f t="shared" si="28"/>
        <v>292.11</v>
      </c>
      <c r="P588" s="90">
        <v>17.55</v>
      </c>
      <c r="Q588" s="133">
        <f t="shared" si="29"/>
        <v>309.66000000000003</v>
      </c>
      <c r="R588" s="90">
        <v>18.329999999999998</v>
      </c>
      <c r="S588" s="103">
        <f t="shared" si="27"/>
        <v>327.99</v>
      </c>
    </row>
    <row r="589" spans="1:19" ht="12" x14ac:dyDescent="0.25">
      <c r="A589" s="125" t="s">
        <v>1192</v>
      </c>
      <c r="B589" s="114" t="s">
        <v>1193</v>
      </c>
      <c r="C589" s="128">
        <v>44197</v>
      </c>
      <c r="D589" s="122">
        <v>200</v>
      </c>
      <c r="E589" s="129">
        <v>5.94</v>
      </c>
      <c r="F589" s="90">
        <v>177.49</v>
      </c>
      <c r="G589" s="90">
        <v>60.36</v>
      </c>
      <c r="H589" s="130">
        <v>0.54</v>
      </c>
      <c r="I589" s="129">
        <v>0</v>
      </c>
      <c r="J589" s="90">
        <v>0</v>
      </c>
      <c r="K589" s="90">
        <v>0.08</v>
      </c>
      <c r="L589" s="90">
        <v>3.66</v>
      </c>
      <c r="M589" s="130">
        <v>-0.27</v>
      </c>
      <c r="N589" s="129">
        <v>-0.49</v>
      </c>
      <c r="O589" s="118">
        <f t="shared" si="28"/>
        <v>247.31</v>
      </c>
      <c r="P589" s="90">
        <v>5.36</v>
      </c>
      <c r="Q589" s="133">
        <f t="shared" si="29"/>
        <v>252.67000000000002</v>
      </c>
      <c r="R589" s="90">
        <v>17.39</v>
      </c>
      <c r="S589" s="103">
        <f t="shared" si="27"/>
        <v>270.06</v>
      </c>
    </row>
    <row r="590" spans="1:19" ht="12" x14ac:dyDescent="0.25">
      <c r="A590" s="125" t="s">
        <v>1703</v>
      </c>
      <c r="B590" s="114" t="s">
        <v>1704</v>
      </c>
      <c r="C590" s="128">
        <v>44197</v>
      </c>
      <c r="D590" s="122">
        <v>88</v>
      </c>
      <c r="E590" s="129">
        <v>8.66</v>
      </c>
      <c r="F590" s="90">
        <v>199.1</v>
      </c>
      <c r="G590" s="90">
        <v>58.09</v>
      </c>
      <c r="H590" s="130">
        <v>2.54</v>
      </c>
      <c r="I590" s="129">
        <v>0</v>
      </c>
      <c r="J590" s="90">
        <v>0</v>
      </c>
      <c r="K590" s="90">
        <v>0.13</v>
      </c>
      <c r="L590" s="90">
        <v>4.0199999999999996</v>
      </c>
      <c r="M590" s="130">
        <v>-1.48</v>
      </c>
      <c r="N590" s="129">
        <v>-0.77</v>
      </c>
      <c r="O590" s="118">
        <f t="shared" si="28"/>
        <v>270.29000000000002</v>
      </c>
      <c r="P590" s="90">
        <v>29.51</v>
      </c>
      <c r="Q590" s="133">
        <f t="shared" si="29"/>
        <v>299.8</v>
      </c>
      <c r="R590" s="90">
        <v>19.53</v>
      </c>
      <c r="S590" s="103">
        <f t="shared" si="27"/>
        <v>319.33000000000004</v>
      </c>
    </row>
    <row r="591" spans="1:19" ht="12" x14ac:dyDescent="0.25">
      <c r="A591" s="125" t="s">
        <v>1198</v>
      </c>
      <c r="B591" s="114" t="s">
        <v>1199</v>
      </c>
      <c r="C591" s="128">
        <v>44197</v>
      </c>
      <c r="D591" s="122">
        <v>160</v>
      </c>
      <c r="E591" s="129">
        <v>12.22</v>
      </c>
      <c r="F591" s="90">
        <v>112.12</v>
      </c>
      <c r="G591" s="90">
        <v>58.63</v>
      </c>
      <c r="H591" s="130">
        <v>2.48</v>
      </c>
      <c r="I591" s="129">
        <v>0</v>
      </c>
      <c r="J591" s="90">
        <v>0</v>
      </c>
      <c r="K591" s="90">
        <v>0</v>
      </c>
      <c r="L591" s="90">
        <v>2.77</v>
      </c>
      <c r="M591" s="130">
        <v>-0.51</v>
      </c>
      <c r="N591" s="129">
        <v>-0.47</v>
      </c>
      <c r="O591" s="118">
        <f t="shared" si="28"/>
        <v>187.24</v>
      </c>
      <c r="P591" s="90">
        <v>10.26</v>
      </c>
      <c r="Q591" s="133">
        <f t="shared" si="29"/>
        <v>197.5</v>
      </c>
      <c r="R591" s="90">
        <v>13.48</v>
      </c>
      <c r="S591" s="103">
        <f t="shared" si="27"/>
        <v>210.98</v>
      </c>
    </row>
    <row r="592" spans="1:19" ht="12" x14ac:dyDescent="0.25">
      <c r="A592" s="125" t="s">
        <v>1200</v>
      </c>
      <c r="B592" s="114" t="s">
        <v>1631</v>
      </c>
      <c r="C592" s="128">
        <v>44197</v>
      </c>
      <c r="D592" s="122">
        <v>77</v>
      </c>
      <c r="E592" s="129">
        <v>7.97</v>
      </c>
      <c r="F592" s="90">
        <v>187.72</v>
      </c>
      <c r="G592" s="90">
        <v>59.66</v>
      </c>
      <c r="H592" s="130">
        <v>0.27</v>
      </c>
      <c r="I592" s="129">
        <v>0</v>
      </c>
      <c r="J592" s="90">
        <v>-5.5190000000000001</v>
      </c>
      <c r="K592" s="90">
        <v>16.14</v>
      </c>
      <c r="L592" s="90">
        <v>3.98</v>
      </c>
      <c r="M592" s="130">
        <v>-0.93</v>
      </c>
      <c r="N592" s="129">
        <v>-0.64</v>
      </c>
      <c r="O592" s="118">
        <f t="shared" si="28"/>
        <v>268.65100000000001</v>
      </c>
      <c r="P592" s="90">
        <v>18.690000000000001</v>
      </c>
      <c r="Q592" s="133">
        <f t="shared" si="29"/>
        <v>287.34100000000001</v>
      </c>
      <c r="R592" s="90">
        <v>16.71</v>
      </c>
      <c r="S592" s="103">
        <f t="shared" si="27"/>
        <v>304.05099999999999</v>
      </c>
    </row>
    <row r="593" spans="1:19" ht="12" x14ac:dyDescent="0.25">
      <c r="A593" s="125" t="s">
        <v>1202</v>
      </c>
      <c r="B593" s="114" t="s">
        <v>1203</v>
      </c>
      <c r="C593" s="128">
        <v>44197</v>
      </c>
      <c r="D593" s="122">
        <v>220</v>
      </c>
      <c r="E593" s="129">
        <v>8.7200000000000006</v>
      </c>
      <c r="F593" s="90">
        <v>150.09</v>
      </c>
      <c r="G593" s="90">
        <v>52.34</v>
      </c>
      <c r="H593" s="130">
        <v>2.62</v>
      </c>
      <c r="I593" s="129">
        <v>0</v>
      </c>
      <c r="J593" s="90">
        <v>0</v>
      </c>
      <c r="K593" s="90">
        <v>0.84</v>
      </c>
      <c r="L593" s="90">
        <v>3.21</v>
      </c>
      <c r="M593" s="130">
        <v>-0.71</v>
      </c>
      <c r="N593" s="129">
        <v>-0.32</v>
      </c>
      <c r="O593" s="118">
        <f t="shared" si="28"/>
        <v>216.79000000000002</v>
      </c>
      <c r="P593" s="90">
        <v>14.1</v>
      </c>
      <c r="Q593" s="133">
        <f t="shared" si="29"/>
        <v>230.89000000000001</v>
      </c>
      <c r="R593" s="90">
        <v>8.1</v>
      </c>
      <c r="S593" s="103">
        <f t="shared" si="27"/>
        <v>238.99</v>
      </c>
    </row>
    <row r="594" spans="1:19" ht="12" x14ac:dyDescent="0.25">
      <c r="A594" s="125" t="s">
        <v>1204</v>
      </c>
      <c r="B594" s="114" t="s">
        <v>1545</v>
      </c>
      <c r="C594" s="128">
        <v>44197</v>
      </c>
      <c r="D594" s="122">
        <v>300</v>
      </c>
      <c r="E594" s="129">
        <v>5.64</v>
      </c>
      <c r="F594" s="90">
        <v>154.57</v>
      </c>
      <c r="G594" s="90">
        <v>61.51</v>
      </c>
      <c r="H594" s="130">
        <v>3.19</v>
      </c>
      <c r="I594" s="129">
        <v>0</v>
      </c>
      <c r="J594" s="90">
        <v>0</v>
      </c>
      <c r="K594" s="90">
        <v>1.02</v>
      </c>
      <c r="L594" s="90">
        <v>3.38</v>
      </c>
      <c r="M594" s="130">
        <v>-0.44</v>
      </c>
      <c r="N594" s="129">
        <v>-0.52</v>
      </c>
      <c r="O594" s="118">
        <f t="shared" si="28"/>
        <v>228.34999999999997</v>
      </c>
      <c r="P594" s="90">
        <v>8.89</v>
      </c>
      <c r="Q594" s="133">
        <f t="shared" si="29"/>
        <v>237.23999999999995</v>
      </c>
      <c r="R594" s="90">
        <v>15.72</v>
      </c>
      <c r="S594" s="103">
        <f t="shared" si="27"/>
        <v>252.95999999999995</v>
      </c>
    </row>
    <row r="595" spans="1:19" ht="12" x14ac:dyDescent="0.25">
      <c r="A595" s="125" t="s">
        <v>1206</v>
      </c>
      <c r="B595" s="114" t="s">
        <v>1207</v>
      </c>
      <c r="C595" s="128">
        <v>44197</v>
      </c>
      <c r="D595" s="122">
        <v>70</v>
      </c>
      <c r="E595" s="129">
        <v>7.08</v>
      </c>
      <c r="F595" s="90">
        <v>190.38</v>
      </c>
      <c r="G595" s="90">
        <v>59.51</v>
      </c>
      <c r="H595" s="130">
        <v>1.1599999999999999</v>
      </c>
      <c r="I595" s="129">
        <v>0</v>
      </c>
      <c r="J595" s="90">
        <v>0</v>
      </c>
      <c r="K595" s="90">
        <v>0.63</v>
      </c>
      <c r="L595" s="90">
        <v>3.87</v>
      </c>
      <c r="M595" s="130">
        <v>-0.79</v>
      </c>
      <c r="N595" s="129">
        <v>-0.64</v>
      </c>
      <c r="O595" s="118">
        <f t="shared" si="28"/>
        <v>261.20000000000005</v>
      </c>
      <c r="P595" s="90">
        <v>15.86</v>
      </c>
      <c r="Q595" s="133">
        <f t="shared" si="29"/>
        <v>277.06000000000006</v>
      </c>
      <c r="R595" s="90">
        <v>14.37</v>
      </c>
      <c r="S595" s="103">
        <f t="shared" si="27"/>
        <v>291.43000000000006</v>
      </c>
    </row>
    <row r="596" spans="1:19" ht="12" x14ac:dyDescent="0.25">
      <c r="A596" s="125" t="s">
        <v>1208</v>
      </c>
      <c r="B596" s="114" t="s">
        <v>1209</v>
      </c>
      <c r="C596" s="128">
        <v>44197</v>
      </c>
      <c r="D596" s="122">
        <v>160</v>
      </c>
      <c r="E596" s="129">
        <v>12.5</v>
      </c>
      <c r="F596" s="90">
        <v>129.6</v>
      </c>
      <c r="G596" s="90">
        <v>55.09</v>
      </c>
      <c r="H596" s="130">
        <v>2.0099999999999998</v>
      </c>
      <c r="I596" s="129">
        <v>0</v>
      </c>
      <c r="J596" s="90">
        <v>0</v>
      </c>
      <c r="K596" s="90">
        <v>0.06</v>
      </c>
      <c r="L596" s="90">
        <v>2.98</v>
      </c>
      <c r="M596" s="130">
        <v>-2.0499999999999998</v>
      </c>
      <c r="N596" s="129">
        <v>-0.57999999999999996</v>
      </c>
      <c r="O596" s="118">
        <f t="shared" si="28"/>
        <v>199.60999999999996</v>
      </c>
      <c r="P596" s="90">
        <v>40.950000000000003</v>
      </c>
      <c r="Q596" s="133">
        <f t="shared" si="29"/>
        <v>240.55999999999995</v>
      </c>
      <c r="R596" s="90">
        <v>15.96</v>
      </c>
      <c r="S596" s="103">
        <f t="shared" si="27"/>
        <v>256.51999999999992</v>
      </c>
    </row>
    <row r="597" spans="1:19" ht="12" x14ac:dyDescent="0.25">
      <c r="A597" s="125" t="s">
        <v>1210</v>
      </c>
      <c r="B597" s="114" t="s">
        <v>1211</v>
      </c>
      <c r="C597" s="128">
        <v>44197</v>
      </c>
      <c r="D597" s="122">
        <v>160</v>
      </c>
      <c r="E597" s="129">
        <v>20.82</v>
      </c>
      <c r="F597" s="90">
        <v>147.65</v>
      </c>
      <c r="G597" s="90">
        <v>56.43</v>
      </c>
      <c r="H597" s="130">
        <v>2.0699999999999998</v>
      </c>
      <c r="I597" s="129">
        <v>0</v>
      </c>
      <c r="J597" s="90">
        <v>0</v>
      </c>
      <c r="K597" s="90">
        <v>0.08</v>
      </c>
      <c r="L597" s="90">
        <v>3.4</v>
      </c>
      <c r="M597" s="130">
        <v>-1.92</v>
      </c>
      <c r="N597" s="129">
        <v>-0.56000000000000005</v>
      </c>
      <c r="O597" s="118">
        <f t="shared" si="28"/>
        <v>227.97000000000003</v>
      </c>
      <c r="P597" s="90">
        <v>38.32</v>
      </c>
      <c r="Q597" s="133">
        <f t="shared" si="29"/>
        <v>266.29000000000002</v>
      </c>
      <c r="R597" s="90">
        <v>16.73</v>
      </c>
      <c r="S597" s="103">
        <f t="shared" si="27"/>
        <v>283.02000000000004</v>
      </c>
    </row>
    <row r="598" spans="1:19" ht="12" x14ac:dyDescent="0.25">
      <c r="A598" s="125" t="s">
        <v>1212</v>
      </c>
      <c r="B598" s="114" t="s">
        <v>1213</v>
      </c>
      <c r="C598" s="128">
        <v>44197</v>
      </c>
      <c r="D598" s="122">
        <v>120</v>
      </c>
      <c r="E598" s="129">
        <v>24.33</v>
      </c>
      <c r="F598" s="90">
        <v>113.47</v>
      </c>
      <c r="G598" s="90">
        <v>55.52</v>
      </c>
      <c r="H598" s="130">
        <v>1.87</v>
      </c>
      <c r="I598" s="129">
        <v>0</v>
      </c>
      <c r="J598" s="90">
        <v>0</v>
      </c>
      <c r="K598" s="90">
        <v>0.01</v>
      </c>
      <c r="L598" s="90">
        <v>2.92</v>
      </c>
      <c r="M598" s="130">
        <v>-2.06</v>
      </c>
      <c r="N598" s="129">
        <v>-0.57999999999999996</v>
      </c>
      <c r="O598" s="118">
        <f t="shared" si="28"/>
        <v>195.48</v>
      </c>
      <c r="P598" s="90">
        <v>41.21</v>
      </c>
      <c r="Q598" s="133">
        <f t="shared" si="29"/>
        <v>236.69</v>
      </c>
      <c r="R598" s="90">
        <v>18.79</v>
      </c>
      <c r="S598" s="103">
        <f t="shared" si="27"/>
        <v>255.48</v>
      </c>
    </row>
    <row r="599" spans="1:19" ht="12" x14ac:dyDescent="0.25">
      <c r="A599" s="125" t="s">
        <v>1214</v>
      </c>
      <c r="B599" s="114" t="s">
        <v>1215</v>
      </c>
      <c r="C599" s="128">
        <v>44197</v>
      </c>
      <c r="D599" s="122">
        <v>200</v>
      </c>
      <c r="E599" s="129">
        <v>8.68</v>
      </c>
      <c r="F599" s="90">
        <v>135.13999999999999</v>
      </c>
      <c r="G599" s="90">
        <v>59.23</v>
      </c>
      <c r="H599" s="130">
        <v>2.5099999999999998</v>
      </c>
      <c r="I599" s="129">
        <v>0</v>
      </c>
      <c r="J599" s="90">
        <v>0</v>
      </c>
      <c r="K599" s="90">
        <v>4.37</v>
      </c>
      <c r="L599" s="90">
        <v>3.14</v>
      </c>
      <c r="M599" s="130">
        <v>-0.85</v>
      </c>
      <c r="N599" s="129">
        <v>-0.57999999999999996</v>
      </c>
      <c r="O599" s="118">
        <f t="shared" si="28"/>
        <v>211.63999999999996</v>
      </c>
      <c r="P599" s="90">
        <v>17.079999999999998</v>
      </c>
      <c r="Q599" s="133">
        <f t="shared" si="29"/>
        <v>228.71999999999997</v>
      </c>
      <c r="R599" s="90">
        <v>15.13</v>
      </c>
      <c r="S599" s="103">
        <f t="shared" si="27"/>
        <v>243.84999999999997</v>
      </c>
    </row>
    <row r="600" spans="1:19" ht="12" x14ac:dyDescent="0.25">
      <c r="A600" s="125" t="s">
        <v>1546</v>
      </c>
      <c r="B600" s="114" t="s">
        <v>1217</v>
      </c>
      <c r="C600" s="128">
        <v>44197</v>
      </c>
      <c r="D600" s="122">
        <v>143</v>
      </c>
      <c r="E600" s="129">
        <v>6.67</v>
      </c>
      <c r="F600" s="90">
        <v>209.78</v>
      </c>
      <c r="G600" s="90">
        <v>60.45</v>
      </c>
      <c r="H600" s="130">
        <v>2.4</v>
      </c>
      <c r="I600" s="129">
        <v>0</v>
      </c>
      <c r="J600" s="90">
        <v>0</v>
      </c>
      <c r="K600" s="90">
        <v>0.12</v>
      </c>
      <c r="L600" s="90">
        <v>4.18</v>
      </c>
      <c r="M600" s="130">
        <v>-0.33</v>
      </c>
      <c r="N600" s="129">
        <v>-0.66</v>
      </c>
      <c r="O600" s="118">
        <f t="shared" si="28"/>
        <v>282.60999999999996</v>
      </c>
      <c r="P600" s="90">
        <v>6.64</v>
      </c>
      <c r="Q600" s="133">
        <f t="shared" si="29"/>
        <v>289.24999999999994</v>
      </c>
      <c r="R600" s="90">
        <v>16.41</v>
      </c>
      <c r="S600" s="103">
        <f t="shared" si="27"/>
        <v>305.65999999999997</v>
      </c>
    </row>
    <row r="601" spans="1:19" ht="12" x14ac:dyDescent="0.25">
      <c r="A601" s="125" t="s">
        <v>1218</v>
      </c>
      <c r="B601" s="114" t="s">
        <v>1219</v>
      </c>
      <c r="C601" s="128">
        <v>44197</v>
      </c>
      <c r="D601" s="122">
        <v>40</v>
      </c>
      <c r="E601" s="129">
        <v>10.7</v>
      </c>
      <c r="F601" s="90">
        <v>121.05</v>
      </c>
      <c r="G601" s="90">
        <v>55.75</v>
      </c>
      <c r="H601" s="130">
        <v>3.05</v>
      </c>
      <c r="I601" s="129">
        <v>0</v>
      </c>
      <c r="J601" s="90">
        <v>0</v>
      </c>
      <c r="K601" s="90">
        <v>0</v>
      </c>
      <c r="L601" s="90">
        <v>2.85</v>
      </c>
      <c r="M601" s="130">
        <v>-1.51</v>
      </c>
      <c r="N601" s="129">
        <v>-0.55000000000000004</v>
      </c>
      <c r="O601" s="118">
        <f t="shared" si="28"/>
        <v>191.34</v>
      </c>
      <c r="P601" s="90">
        <v>30.22</v>
      </c>
      <c r="Q601" s="133">
        <f t="shared" si="29"/>
        <v>221.56</v>
      </c>
      <c r="R601" s="90">
        <v>4.07</v>
      </c>
      <c r="S601" s="103">
        <f t="shared" si="27"/>
        <v>225.63</v>
      </c>
    </row>
    <row r="602" spans="1:19" ht="12" x14ac:dyDescent="0.25">
      <c r="A602" s="125" t="s">
        <v>1222</v>
      </c>
      <c r="B602" s="114" t="s">
        <v>1223</v>
      </c>
      <c r="C602" s="128">
        <v>44197</v>
      </c>
      <c r="D602" s="122">
        <v>44</v>
      </c>
      <c r="E602" s="129">
        <v>10.76</v>
      </c>
      <c r="F602" s="90">
        <v>138.47</v>
      </c>
      <c r="G602" s="90">
        <v>53.07</v>
      </c>
      <c r="H602" s="130">
        <v>1.38</v>
      </c>
      <c r="I602" s="129">
        <v>0</v>
      </c>
      <c r="J602" s="90">
        <v>0</v>
      </c>
      <c r="K602" s="90">
        <v>4.78</v>
      </c>
      <c r="L602" s="90">
        <v>3.12</v>
      </c>
      <c r="M602" s="130">
        <v>-1.1399999999999999</v>
      </c>
      <c r="N602" s="129">
        <v>-0.45</v>
      </c>
      <c r="O602" s="118">
        <f t="shared" si="28"/>
        <v>209.99</v>
      </c>
      <c r="P602" s="90">
        <v>22.8</v>
      </c>
      <c r="Q602" s="133">
        <f t="shared" si="29"/>
        <v>232.79000000000002</v>
      </c>
      <c r="R602" s="90">
        <v>15.1</v>
      </c>
      <c r="S602" s="103">
        <f t="shared" si="27"/>
        <v>247.89000000000001</v>
      </c>
    </row>
    <row r="603" spans="1:19" ht="12" x14ac:dyDescent="0.25">
      <c r="A603" s="125" t="s">
        <v>1224</v>
      </c>
      <c r="B603" s="114" t="s">
        <v>1225</v>
      </c>
      <c r="C603" s="128">
        <v>44197</v>
      </c>
      <c r="D603" s="122">
        <v>524</v>
      </c>
      <c r="E603" s="129">
        <v>9.81</v>
      </c>
      <c r="F603" s="90">
        <v>187.02</v>
      </c>
      <c r="G603" s="90">
        <v>66.290000000000006</v>
      </c>
      <c r="H603" s="130">
        <v>0.94</v>
      </c>
      <c r="I603" s="129">
        <v>0</v>
      </c>
      <c r="J603" s="90">
        <v>0</v>
      </c>
      <c r="K603" s="90">
        <v>0.91</v>
      </c>
      <c r="L603" s="90">
        <v>3.96</v>
      </c>
      <c r="M603" s="130">
        <v>-1.98</v>
      </c>
      <c r="N603" s="129">
        <v>-0.96</v>
      </c>
      <c r="O603" s="118">
        <f t="shared" si="28"/>
        <v>265.99</v>
      </c>
      <c r="P603" s="90">
        <v>39.64</v>
      </c>
      <c r="Q603" s="133">
        <f t="shared" si="29"/>
        <v>305.63</v>
      </c>
      <c r="R603" s="90">
        <v>16.63</v>
      </c>
      <c r="S603" s="103">
        <f t="shared" si="27"/>
        <v>322.26</v>
      </c>
    </row>
    <row r="604" spans="1:19" ht="12" x14ac:dyDescent="0.25">
      <c r="A604" s="125" t="s">
        <v>1226</v>
      </c>
      <c r="B604" s="114" t="s">
        <v>1227</v>
      </c>
      <c r="C604" s="128">
        <v>44197</v>
      </c>
      <c r="D604" s="122">
        <v>138</v>
      </c>
      <c r="E604" s="129">
        <v>9.15</v>
      </c>
      <c r="F604" s="90">
        <v>122.59</v>
      </c>
      <c r="G604" s="90">
        <v>58.75</v>
      </c>
      <c r="H604" s="130">
        <v>5.78</v>
      </c>
      <c r="I604" s="129">
        <v>0</v>
      </c>
      <c r="J604" s="90">
        <v>0</v>
      </c>
      <c r="K604" s="90">
        <v>0.42</v>
      </c>
      <c r="L604" s="90">
        <v>2.94</v>
      </c>
      <c r="M604" s="130">
        <v>-1.45</v>
      </c>
      <c r="N604" s="129">
        <v>-0.52</v>
      </c>
      <c r="O604" s="118">
        <f t="shared" si="28"/>
        <v>197.66</v>
      </c>
      <c r="P604" s="90">
        <v>29.01</v>
      </c>
      <c r="Q604" s="133">
        <f t="shared" si="29"/>
        <v>226.67</v>
      </c>
      <c r="R604" s="90">
        <v>15.34</v>
      </c>
      <c r="S604" s="103">
        <f t="shared" si="27"/>
        <v>242.01</v>
      </c>
    </row>
    <row r="605" spans="1:19" ht="12" x14ac:dyDescent="0.25">
      <c r="A605" s="125" t="s">
        <v>1632</v>
      </c>
      <c r="B605" s="114" t="s">
        <v>1633</v>
      </c>
      <c r="C605" s="128">
        <v>44197</v>
      </c>
      <c r="D605" s="122">
        <v>200</v>
      </c>
      <c r="E605" s="129">
        <v>12.99</v>
      </c>
      <c r="F605" s="90">
        <v>184.89</v>
      </c>
      <c r="G605" s="90">
        <v>66.64</v>
      </c>
      <c r="H605" s="130">
        <v>1.4</v>
      </c>
      <c r="I605" s="129">
        <v>0</v>
      </c>
      <c r="J605" s="90">
        <v>0</v>
      </c>
      <c r="K605" s="90">
        <v>0</v>
      </c>
      <c r="L605" s="90">
        <v>3.98</v>
      </c>
      <c r="M605" s="130">
        <v>-0.68</v>
      </c>
      <c r="N605" s="129">
        <v>-0.61</v>
      </c>
      <c r="O605" s="118">
        <f t="shared" si="28"/>
        <v>268.60999999999996</v>
      </c>
      <c r="P605" s="90">
        <v>13.56</v>
      </c>
      <c r="Q605" s="133">
        <f t="shared" si="29"/>
        <v>282.16999999999996</v>
      </c>
      <c r="R605" s="90">
        <v>17.87</v>
      </c>
      <c r="S605" s="103">
        <f t="shared" si="27"/>
        <v>300.03999999999996</v>
      </c>
    </row>
    <row r="606" spans="1:19" ht="12" x14ac:dyDescent="0.25">
      <c r="A606" s="126" t="s">
        <v>1662</v>
      </c>
      <c r="B606" s="116" t="s">
        <v>1663</v>
      </c>
      <c r="C606" s="128">
        <v>44197</v>
      </c>
      <c r="D606" s="123">
        <v>127</v>
      </c>
      <c r="E606" s="131">
        <v>6.56</v>
      </c>
      <c r="F606" s="124">
        <v>174.82</v>
      </c>
      <c r="G606" s="124">
        <v>60.23</v>
      </c>
      <c r="H606" s="132">
        <v>1.1299999999999999</v>
      </c>
      <c r="I606" s="131">
        <v>0</v>
      </c>
      <c r="J606" s="124">
        <v>0</v>
      </c>
      <c r="K606" s="124">
        <v>0.1</v>
      </c>
      <c r="L606" s="124">
        <v>3.63</v>
      </c>
      <c r="M606" s="132">
        <v>-1.41</v>
      </c>
      <c r="N606" s="131">
        <v>-0.69</v>
      </c>
      <c r="O606" s="121">
        <f t="shared" si="28"/>
        <v>244.36999999999998</v>
      </c>
      <c r="P606" s="124">
        <v>28.12</v>
      </c>
      <c r="Q606" s="134">
        <f t="shared" si="29"/>
        <v>272.48999999999995</v>
      </c>
      <c r="R606" s="124">
        <v>18.37</v>
      </c>
      <c r="S606" s="104">
        <f t="shared" si="27"/>
        <v>290.85999999999996</v>
      </c>
    </row>
    <row r="607" spans="1:19" x14ac:dyDescent="0.2">
      <c r="D607" s="84"/>
      <c r="E607" s="37"/>
      <c r="F607" s="37"/>
      <c r="G607" s="37"/>
      <c r="H607" s="37"/>
      <c r="I607" s="37"/>
      <c r="J607" s="37"/>
      <c r="K607" s="37"/>
      <c r="L607" s="37"/>
    </row>
  </sheetData>
  <sortState xmlns:xlrd2="http://schemas.microsoft.com/office/spreadsheetml/2017/richdata2" ref="A9:S602">
    <sortCondition ref="B9:B602"/>
  </sortState>
  <mergeCells count="8">
    <mergeCell ref="I7:M7"/>
    <mergeCell ref="N7:Q7"/>
    <mergeCell ref="C6:Q6"/>
    <mergeCell ref="C1:S1"/>
    <mergeCell ref="C2:S2"/>
    <mergeCell ref="C3:S3"/>
    <mergeCell ref="C4:S4"/>
    <mergeCell ref="C5:S5"/>
  </mergeCells>
  <phoneticPr fontId="17" type="noConversion"/>
  <pageMargins left="0.25" right="0.25" top="0.25" bottom="0.25" header="0.05" footer="0.3"/>
  <pageSetup paperSize="5" scale="54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S606"/>
  <sheetViews>
    <sheetView tabSelected="1" zoomScale="75" zoomScaleNormal="75"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Q18" sqref="Q18"/>
    </sheetView>
  </sheetViews>
  <sheetFormatPr defaultColWidth="9.28515625" defaultRowHeight="11.4" x14ac:dyDescent="0.2"/>
  <cols>
    <col min="1" max="1" width="15.85546875" style="1" bestFit="1" customWidth="1"/>
    <col min="2" max="2" width="90.140625" style="1" bestFit="1" customWidth="1"/>
    <col min="3" max="4" width="12.7109375" style="1" customWidth="1"/>
    <col min="5" max="15" width="17.140625" style="1" customWidth="1"/>
    <col min="16" max="16" width="17.140625" style="44" customWidth="1"/>
    <col min="17" max="19" width="17.140625" style="1" customWidth="1"/>
    <col min="20" max="16384" width="9.28515625" style="1"/>
  </cols>
  <sheetData>
    <row r="1" spans="1:19" ht="17.399999999999999" x14ac:dyDescent="0.3">
      <c r="A1" s="66"/>
      <c r="B1" s="67"/>
      <c r="C1" s="207" t="s">
        <v>1331</v>
      </c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9"/>
    </row>
    <row r="2" spans="1:19" ht="17.399999999999999" x14ac:dyDescent="0.3">
      <c r="A2" s="62"/>
      <c r="B2" s="3"/>
      <c r="C2" s="210" t="s">
        <v>1735</v>
      </c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2"/>
    </row>
    <row r="3" spans="1:19" ht="17.399999999999999" x14ac:dyDescent="0.3">
      <c r="A3" s="63"/>
      <c r="B3" s="4"/>
      <c r="C3" s="213" t="s">
        <v>1748</v>
      </c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5"/>
    </row>
    <row r="4" spans="1:19" s="5" customFormat="1" ht="17.399999999999999" x14ac:dyDescent="0.3">
      <c r="A4" s="63"/>
      <c r="B4" s="4"/>
      <c r="C4" s="213" t="s">
        <v>1332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5"/>
    </row>
    <row r="5" spans="1:19" ht="17.399999999999999" x14ac:dyDescent="0.3">
      <c r="A5" s="64"/>
      <c r="B5" s="65"/>
      <c r="C5" s="216" t="s">
        <v>1741</v>
      </c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8"/>
    </row>
    <row r="6" spans="1:19" ht="57" customHeight="1" x14ac:dyDescent="0.3">
      <c r="A6" s="7"/>
      <c r="B6" s="8"/>
      <c r="C6" s="193" t="str">
        <f>+'01-01-21 NH Non-Medicare Elig.'!C6:R6</f>
        <v>0/01/2021 Statewide Pricing Rate Computation Sheet</v>
      </c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4"/>
      <c r="R6" s="142" t="s">
        <v>1334</v>
      </c>
      <c r="S6" s="6" t="s">
        <v>1335</v>
      </c>
    </row>
    <row r="7" spans="1:19" ht="21.75" customHeight="1" x14ac:dyDescent="0.3">
      <c r="A7" s="7"/>
      <c r="B7" s="8"/>
      <c r="C7" s="8"/>
      <c r="D7" s="10"/>
      <c r="E7" s="41"/>
      <c r="F7" s="38"/>
      <c r="G7" s="38"/>
      <c r="H7" s="38"/>
      <c r="I7" s="192" t="s">
        <v>4</v>
      </c>
      <c r="J7" s="193"/>
      <c r="K7" s="193"/>
      <c r="L7" s="193"/>
      <c r="M7" s="193"/>
      <c r="N7" s="192"/>
      <c r="O7" s="193"/>
      <c r="P7" s="193"/>
      <c r="Q7" s="194"/>
      <c r="R7" s="68"/>
      <c r="S7" s="83"/>
    </row>
    <row r="8" spans="1:19" s="2" customFormat="1" ht="88.8" customHeight="1" thickBot="1" x14ac:dyDescent="0.3">
      <c r="A8" s="135" t="s">
        <v>1247</v>
      </c>
      <c r="B8" s="136" t="s">
        <v>0</v>
      </c>
      <c r="C8" s="127" t="s">
        <v>1750</v>
      </c>
      <c r="D8" s="147" t="s">
        <v>6</v>
      </c>
      <c r="E8" s="138" t="s">
        <v>1336</v>
      </c>
      <c r="F8" s="148" t="s">
        <v>1429</v>
      </c>
      <c r="G8" s="139" t="s">
        <v>1</v>
      </c>
      <c r="H8" s="139" t="s">
        <v>3</v>
      </c>
      <c r="I8" s="138" t="s">
        <v>1499</v>
      </c>
      <c r="J8" s="139" t="s">
        <v>1644</v>
      </c>
      <c r="K8" s="139" t="s">
        <v>1498</v>
      </c>
      <c r="L8" s="139" t="s">
        <v>1666</v>
      </c>
      <c r="M8" s="140" t="s">
        <v>1713</v>
      </c>
      <c r="N8" s="139" t="s">
        <v>5</v>
      </c>
      <c r="O8" s="139" t="s">
        <v>1329</v>
      </c>
      <c r="P8" s="139" t="s">
        <v>2</v>
      </c>
      <c r="Q8" s="140" t="s">
        <v>1330</v>
      </c>
      <c r="R8" s="148" t="s">
        <v>1723</v>
      </c>
      <c r="S8" s="141" t="s">
        <v>1249</v>
      </c>
    </row>
    <row r="9" spans="1:19" ht="12.6" thickTop="1" x14ac:dyDescent="0.25">
      <c r="A9" s="113" t="s">
        <v>7</v>
      </c>
      <c r="B9" s="114" t="s">
        <v>8</v>
      </c>
      <c r="C9" s="128">
        <v>44197</v>
      </c>
      <c r="D9" s="117">
        <v>589</v>
      </c>
      <c r="E9" s="143">
        <v>29.8</v>
      </c>
      <c r="F9" s="92">
        <v>142.22</v>
      </c>
      <c r="G9" s="92">
        <v>72.97</v>
      </c>
      <c r="H9" s="144">
        <v>3.48</v>
      </c>
      <c r="I9" s="143">
        <v>0</v>
      </c>
      <c r="J9" s="92">
        <v>0</v>
      </c>
      <c r="K9" s="92">
        <v>0</v>
      </c>
      <c r="L9" s="92">
        <v>3.72</v>
      </c>
      <c r="M9" s="144">
        <v>-1.46</v>
      </c>
      <c r="N9" s="143">
        <v>-0.7</v>
      </c>
      <c r="O9" s="118">
        <f t="shared" ref="O9" si="0">SUM(E9:N9)</f>
        <v>250.03</v>
      </c>
      <c r="P9" s="92">
        <v>29.2</v>
      </c>
      <c r="Q9" s="133">
        <f t="shared" ref="Q9" si="1">SUM(O9:P9)</f>
        <v>279.23</v>
      </c>
      <c r="R9" s="92">
        <v>19.899999999999999</v>
      </c>
      <c r="S9" s="103">
        <f t="shared" ref="S9" si="2">+Q9+R9</f>
        <v>299.13</v>
      </c>
    </row>
    <row r="10" spans="1:19" ht="12" x14ac:dyDescent="0.25">
      <c r="A10" s="113" t="s">
        <v>9</v>
      </c>
      <c r="B10" s="114" t="s">
        <v>10</v>
      </c>
      <c r="C10" s="128">
        <v>44197</v>
      </c>
      <c r="D10" s="117">
        <v>142</v>
      </c>
      <c r="E10" s="143">
        <v>12.93</v>
      </c>
      <c r="F10" s="92">
        <v>109.56</v>
      </c>
      <c r="G10" s="92">
        <v>52.01</v>
      </c>
      <c r="H10" s="144">
        <v>1.22</v>
      </c>
      <c r="I10" s="143">
        <v>0</v>
      </c>
      <c r="J10" s="92">
        <v>0</v>
      </c>
      <c r="K10" s="92">
        <v>1.85</v>
      </c>
      <c r="L10" s="92">
        <v>2.66</v>
      </c>
      <c r="M10" s="144">
        <v>-1.59</v>
      </c>
      <c r="N10" s="143">
        <v>-0.53</v>
      </c>
      <c r="O10" s="118">
        <f t="shared" ref="O10:O73" si="3">SUM(E10:N10)</f>
        <v>178.10999999999999</v>
      </c>
      <c r="P10" s="92">
        <v>31.82</v>
      </c>
      <c r="Q10" s="133">
        <f t="shared" ref="Q10:Q73" si="4">SUM(O10:P10)</f>
        <v>209.92999999999998</v>
      </c>
      <c r="R10" s="92">
        <v>16.7</v>
      </c>
      <c r="S10" s="103">
        <f t="shared" ref="S10:S73" si="5">+Q10+R10</f>
        <v>226.62999999999997</v>
      </c>
    </row>
    <row r="11" spans="1:19" ht="12" x14ac:dyDescent="0.25">
      <c r="A11" s="113" t="s">
        <v>11</v>
      </c>
      <c r="B11" s="114" t="s">
        <v>12</v>
      </c>
      <c r="C11" s="128">
        <v>44197</v>
      </c>
      <c r="D11" s="117">
        <v>37</v>
      </c>
      <c r="E11" s="143">
        <v>7.15</v>
      </c>
      <c r="F11" s="92">
        <v>127.76</v>
      </c>
      <c r="G11" s="92">
        <v>49</v>
      </c>
      <c r="H11" s="144">
        <v>0</v>
      </c>
      <c r="I11" s="143">
        <v>0</v>
      </c>
      <c r="J11" s="92">
        <v>0</v>
      </c>
      <c r="K11" s="92">
        <v>3.68</v>
      </c>
      <c r="L11" s="92">
        <v>2.81</v>
      </c>
      <c r="M11" s="144">
        <v>-0.66</v>
      </c>
      <c r="N11" s="143">
        <v>-0.56999999999999995</v>
      </c>
      <c r="O11" s="118">
        <f t="shared" si="3"/>
        <v>189.17000000000002</v>
      </c>
      <c r="P11" s="92">
        <v>13.13</v>
      </c>
      <c r="Q11" s="133">
        <f t="shared" si="4"/>
        <v>202.3</v>
      </c>
      <c r="R11" s="92">
        <v>14.99</v>
      </c>
      <c r="S11" s="103">
        <f t="shared" si="5"/>
        <v>217.29000000000002</v>
      </c>
    </row>
    <row r="12" spans="1:19" ht="12" x14ac:dyDescent="0.25">
      <c r="A12" s="113" t="s">
        <v>13</v>
      </c>
      <c r="B12" s="114" t="s">
        <v>14</v>
      </c>
      <c r="C12" s="128">
        <v>44197</v>
      </c>
      <c r="D12" s="117">
        <v>320</v>
      </c>
      <c r="E12" s="143">
        <v>5.84</v>
      </c>
      <c r="F12" s="92">
        <v>124.59</v>
      </c>
      <c r="G12" s="92">
        <v>58.07</v>
      </c>
      <c r="H12" s="144">
        <v>1.71</v>
      </c>
      <c r="I12" s="143">
        <v>0</v>
      </c>
      <c r="J12" s="92">
        <v>0</v>
      </c>
      <c r="K12" s="92">
        <v>3.25</v>
      </c>
      <c r="L12" s="92">
        <v>2.89</v>
      </c>
      <c r="M12" s="144">
        <v>-1.55</v>
      </c>
      <c r="N12" s="143">
        <v>-0.47</v>
      </c>
      <c r="O12" s="118">
        <f t="shared" si="3"/>
        <v>194.32999999999998</v>
      </c>
      <c r="P12" s="92">
        <v>30.98</v>
      </c>
      <c r="Q12" s="133">
        <f t="shared" si="4"/>
        <v>225.30999999999997</v>
      </c>
      <c r="R12" s="92">
        <v>13.59</v>
      </c>
      <c r="S12" s="103">
        <f t="shared" si="5"/>
        <v>238.89999999999998</v>
      </c>
    </row>
    <row r="13" spans="1:19" ht="12" x14ac:dyDescent="0.25">
      <c r="A13" s="113" t="s">
        <v>19</v>
      </c>
      <c r="B13" s="114" t="s">
        <v>20</v>
      </c>
      <c r="C13" s="128">
        <v>44197</v>
      </c>
      <c r="D13" s="117">
        <v>160</v>
      </c>
      <c r="E13" s="143">
        <v>6.63</v>
      </c>
      <c r="F13" s="92">
        <v>97.79</v>
      </c>
      <c r="G13" s="92">
        <v>51.67</v>
      </c>
      <c r="H13" s="144">
        <v>4</v>
      </c>
      <c r="I13" s="143">
        <v>0</v>
      </c>
      <c r="J13" s="92">
        <v>0</v>
      </c>
      <c r="K13" s="92">
        <v>2.33</v>
      </c>
      <c r="L13" s="92">
        <v>2.4300000000000002</v>
      </c>
      <c r="M13" s="144">
        <v>-0.99</v>
      </c>
      <c r="N13" s="143">
        <v>-0.48</v>
      </c>
      <c r="O13" s="118">
        <f t="shared" si="3"/>
        <v>163.38000000000002</v>
      </c>
      <c r="P13" s="92">
        <v>19.7</v>
      </c>
      <c r="Q13" s="133">
        <f t="shared" si="4"/>
        <v>183.08</v>
      </c>
      <c r="R13" s="92">
        <v>12.99</v>
      </c>
      <c r="S13" s="103">
        <f t="shared" si="5"/>
        <v>196.07000000000002</v>
      </c>
    </row>
    <row r="14" spans="1:19" ht="12" x14ac:dyDescent="0.25">
      <c r="A14" s="113" t="s">
        <v>21</v>
      </c>
      <c r="B14" s="114" t="s">
        <v>22</v>
      </c>
      <c r="C14" s="128">
        <v>44197</v>
      </c>
      <c r="D14" s="117">
        <v>83</v>
      </c>
      <c r="E14" s="143">
        <v>5.64</v>
      </c>
      <c r="F14" s="92">
        <v>131.6</v>
      </c>
      <c r="G14" s="92">
        <v>50.51</v>
      </c>
      <c r="H14" s="144">
        <v>2.6</v>
      </c>
      <c r="I14" s="143">
        <v>0</v>
      </c>
      <c r="J14" s="92">
        <v>0</v>
      </c>
      <c r="K14" s="92">
        <v>1.73</v>
      </c>
      <c r="L14" s="92">
        <v>2.87</v>
      </c>
      <c r="M14" s="144">
        <v>-0.59</v>
      </c>
      <c r="N14" s="143">
        <v>-0.5</v>
      </c>
      <c r="O14" s="118">
        <f t="shared" si="3"/>
        <v>193.85999999999996</v>
      </c>
      <c r="P14" s="92">
        <v>11.83</v>
      </c>
      <c r="Q14" s="133">
        <f t="shared" si="4"/>
        <v>205.68999999999997</v>
      </c>
      <c r="R14" s="92">
        <v>11.56</v>
      </c>
      <c r="S14" s="103">
        <f t="shared" si="5"/>
        <v>217.24999999999997</v>
      </c>
    </row>
    <row r="15" spans="1:19" ht="12" x14ac:dyDescent="0.25">
      <c r="A15" s="113" t="s">
        <v>29</v>
      </c>
      <c r="B15" s="114" t="s">
        <v>30</v>
      </c>
      <c r="C15" s="128">
        <v>44197</v>
      </c>
      <c r="D15" s="117">
        <v>120</v>
      </c>
      <c r="E15" s="143">
        <v>8.5500000000000007</v>
      </c>
      <c r="F15" s="92">
        <v>129.6</v>
      </c>
      <c r="G15" s="92">
        <v>49.76</v>
      </c>
      <c r="H15" s="144">
        <v>2.36</v>
      </c>
      <c r="I15" s="143">
        <v>0</v>
      </c>
      <c r="J15" s="92">
        <v>0</v>
      </c>
      <c r="K15" s="92">
        <v>0.87</v>
      </c>
      <c r="L15" s="92">
        <v>2.86</v>
      </c>
      <c r="M15" s="144">
        <v>-0.56999999999999995</v>
      </c>
      <c r="N15" s="143">
        <v>-0.48</v>
      </c>
      <c r="O15" s="118">
        <f t="shared" si="3"/>
        <v>192.95000000000005</v>
      </c>
      <c r="P15" s="92">
        <v>11.31</v>
      </c>
      <c r="Q15" s="133">
        <f t="shared" si="4"/>
        <v>204.26000000000005</v>
      </c>
      <c r="R15" s="92">
        <v>13.02</v>
      </c>
      <c r="S15" s="103">
        <f t="shared" si="5"/>
        <v>217.28000000000006</v>
      </c>
    </row>
    <row r="16" spans="1:19" ht="12" x14ac:dyDescent="0.25">
      <c r="A16" s="113" t="s">
        <v>31</v>
      </c>
      <c r="B16" s="114" t="s">
        <v>32</v>
      </c>
      <c r="C16" s="128">
        <v>44197</v>
      </c>
      <c r="D16" s="117">
        <v>120</v>
      </c>
      <c r="E16" s="143">
        <v>6.24</v>
      </c>
      <c r="F16" s="92">
        <v>119.41</v>
      </c>
      <c r="G16" s="92">
        <v>49.93</v>
      </c>
      <c r="H16" s="144">
        <v>1.69</v>
      </c>
      <c r="I16" s="143">
        <v>0</v>
      </c>
      <c r="J16" s="92">
        <v>0</v>
      </c>
      <c r="K16" s="92">
        <v>3.08</v>
      </c>
      <c r="L16" s="92">
        <v>2.7</v>
      </c>
      <c r="M16" s="144">
        <v>-0.77</v>
      </c>
      <c r="N16" s="143">
        <v>-0.52</v>
      </c>
      <c r="O16" s="118">
        <f t="shared" si="3"/>
        <v>181.75999999999996</v>
      </c>
      <c r="P16" s="92">
        <v>15.45</v>
      </c>
      <c r="Q16" s="133">
        <f t="shared" si="4"/>
        <v>197.20999999999995</v>
      </c>
      <c r="R16" s="92">
        <v>11.22</v>
      </c>
      <c r="S16" s="103">
        <f t="shared" si="5"/>
        <v>208.42999999999995</v>
      </c>
    </row>
    <row r="17" spans="1:19" ht="12" x14ac:dyDescent="0.25">
      <c r="A17" s="113" t="s">
        <v>864</v>
      </c>
      <c r="B17" s="114" t="s">
        <v>1501</v>
      </c>
      <c r="C17" s="128">
        <v>44197</v>
      </c>
      <c r="D17" s="117">
        <v>181</v>
      </c>
      <c r="E17" s="143">
        <v>5.52</v>
      </c>
      <c r="F17" s="92">
        <v>172.15</v>
      </c>
      <c r="G17" s="92">
        <v>59.22</v>
      </c>
      <c r="H17" s="144">
        <v>1.6</v>
      </c>
      <c r="I17" s="143">
        <v>0</v>
      </c>
      <c r="J17" s="92">
        <v>0</v>
      </c>
      <c r="K17" s="92">
        <v>0.08</v>
      </c>
      <c r="L17" s="92">
        <v>3.57</v>
      </c>
      <c r="M17" s="144">
        <v>-0.78</v>
      </c>
      <c r="N17" s="143">
        <v>-0.59</v>
      </c>
      <c r="O17" s="118">
        <f t="shared" si="3"/>
        <v>240.77</v>
      </c>
      <c r="P17" s="92">
        <v>15.66</v>
      </c>
      <c r="Q17" s="133">
        <f t="shared" si="4"/>
        <v>256.43</v>
      </c>
      <c r="R17" s="92">
        <v>18.670000000000002</v>
      </c>
      <c r="S17" s="103">
        <f t="shared" si="5"/>
        <v>275.10000000000002</v>
      </c>
    </row>
    <row r="18" spans="1:19" ht="12" x14ac:dyDescent="0.25">
      <c r="A18" s="113" t="s">
        <v>33</v>
      </c>
      <c r="B18" s="114" t="s">
        <v>34</v>
      </c>
      <c r="C18" s="128">
        <v>44197</v>
      </c>
      <c r="D18" s="117">
        <v>140</v>
      </c>
      <c r="E18" s="143">
        <v>14.81</v>
      </c>
      <c r="F18" s="92">
        <v>151.94</v>
      </c>
      <c r="G18" s="92">
        <v>55.69</v>
      </c>
      <c r="H18" s="144">
        <v>2.68</v>
      </c>
      <c r="I18" s="143">
        <v>0</v>
      </c>
      <c r="J18" s="92">
        <v>-5.3040000000000003</v>
      </c>
      <c r="K18" s="92">
        <v>0.1</v>
      </c>
      <c r="L18" s="92">
        <v>3.29</v>
      </c>
      <c r="M18" s="144">
        <v>-1.95</v>
      </c>
      <c r="N18" s="143">
        <v>-0.79</v>
      </c>
      <c r="O18" s="118">
        <f t="shared" si="3"/>
        <v>220.46600000000001</v>
      </c>
      <c r="P18" s="92">
        <v>38.99</v>
      </c>
      <c r="Q18" s="133">
        <f t="shared" si="4"/>
        <v>259.45600000000002</v>
      </c>
      <c r="R18" s="92">
        <v>15.66</v>
      </c>
      <c r="S18" s="103">
        <f t="shared" si="5"/>
        <v>275.11600000000004</v>
      </c>
    </row>
    <row r="19" spans="1:19" ht="12" x14ac:dyDescent="0.25">
      <c r="A19" s="113" t="s">
        <v>1430</v>
      </c>
      <c r="B19" s="114" t="s">
        <v>1447</v>
      </c>
      <c r="C19" s="128">
        <v>44197</v>
      </c>
      <c r="D19" s="117">
        <v>120</v>
      </c>
      <c r="E19" s="143">
        <v>17.52</v>
      </c>
      <c r="F19" s="92">
        <v>269.22000000000003</v>
      </c>
      <c r="G19" s="92">
        <v>59.53</v>
      </c>
      <c r="H19" s="144">
        <v>0.72</v>
      </c>
      <c r="I19" s="143">
        <v>0</v>
      </c>
      <c r="J19" s="92">
        <v>0</v>
      </c>
      <c r="K19" s="92">
        <v>1.2</v>
      </c>
      <c r="L19" s="92">
        <v>5.21</v>
      </c>
      <c r="M19" s="144">
        <v>-1.27</v>
      </c>
      <c r="N19" s="143">
        <v>-0.7</v>
      </c>
      <c r="O19" s="118">
        <f t="shared" si="3"/>
        <v>351.43</v>
      </c>
      <c r="P19" s="92">
        <v>25.47</v>
      </c>
      <c r="Q19" s="133">
        <f t="shared" si="4"/>
        <v>376.9</v>
      </c>
      <c r="R19" s="92">
        <v>24.36</v>
      </c>
      <c r="S19" s="103">
        <f t="shared" si="5"/>
        <v>401.26</v>
      </c>
    </row>
    <row r="20" spans="1:19" ht="12" x14ac:dyDescent="0.25">
      <c r="A20" s="113" t="s">
        <v>37</v>
      </c>
      <c r="B20" s="114" t="s">
        <v>38</v>
      </c>
      <c r="C20" s="128">
        <v>44197</v>
      </c>
      <c r="D20" s="117">
        <v>280</v>
      </c>
      <c r="E20" s="143">
        <v>14.58</v>
      </c>
      <c r="F20" s="92">
        <v>212.11</v>
      </c>
      <c r="G20" s="92">
        <v>61.04</v>
      </c>
      <c r="H20" s="144">
        <v>1.33</v>
      </c>
      <c r="I20" s="143">
        <v>0</v>
      </c>
      <c r="J20" s="92">
        <v>0</v>
      </c>
      <c r="K20" s="92">
        <v>0</v>
      </c>
      <c r="L20" s="92">
        <v>4.33</v>
      </c>
      <c r="M20" s="144">
        <v>-1.99</v>
      </c>
      <c r="N20" s="143">
        <v>-0.8</v>
      </c>
      <c r="O20" s="118">
        <f t="shared" si="3"/>
        <v>290.59999999999997</v>
      </c>
      <c r="P20" s="92">
        <v>33.200000000000003</v>
      </c>
      <c r="Q20" s="133">
        <f t="shared" si="4"/>
        <v>323.79999999999995</v>
      </c>
      <c r="R20" s="92">
        <v>20.010000000000002</v>
      </c>
      <c r="S20" s="103">
        <f t="shared" si="5"/>
        <v>343.80999999999995</v>
      </c>
    </row>
    <row r="21" spans="1:19" ht="12" x14ac:dyDescent="0.25">
      <c r="A21" s="113" t="s">
        <v>41</v>
      </c>
      <c r="B21" s="114" t="s">
        <v>42</v>
      </c>
      <c r="C21" s="128">
        <v>44197</v>
      </c>
      <c r="D21" s="117">
        <v>135</v>
      </c>
      <c r="E21" s="143">
        <v>10.31</v>
      </c>
      <c r="F21" s="92">
        <v>97.07</v>
      </c>
      <c r="G21" s="92">
        <v>57.17</v>
      </c>
      <c r="H21" s="144">
        <v>3.59</v>
      </c>
      <c r="I21" s="143">
        <v>0</v>
      </c>
      <c r="J21" s="92">
        <v>0</v>
      </c>
      <c r="K21" s="92">
        <v>2.09</v>
      </c>
      <c r="L21" s="92">
        <v>2.5499999999999998</v>
      </c>
      <c r="M21" s="144">
        <v>-2.94</v>
      </c>
      <c r="N21" s="143">
        <v>-0.54</v>
      </c>
      <c r="O21" s="118">
        <f t="shared" si="3"/>
        <v>169.30000000000004</v>
      </c>
      <c r="P21" s="92">
        <v>58.75</v>
      </c>
      <c r="Q21" s="133">
        <f t="shared" si="4"/>
        <v>228.05000000000004</v>
      </c>
      <c r="R21" s="92">
        <v>18.239999999999998</v>
      </c>
      <c r="S21" s="103">
        <f t="shared" si="5"/>
        <v>246.29000000000005</v>
      </c>
    </row>
    <row r="22" spans="1:19" ht="12" x14ac:dyDescent="0.25">
      <c r="A22" s="113" t="s">
        <v>43</v>
      </c>
      <c r="B22" s="114" t="s">
        <v>44</v>
      </c>
      <c r="C22" s="128">
        <v>44197</v>
      </c>
      <c r="D22" s="117">
        <v>80</v>
      </c>
      <c r="E22" s="143">
        <v>8.43</v>
      </c>
      <c r="F22" s="92">
        <v>121.41</v>
      </c>
      <c r="G22" s="92">
        <v>49.62</v>
      </c>
      <c r="H22" s="144">
        <v>3.14</v>
      </c>
      <c r="I22" s="143">
        <v>0</v>
      </c>
      <c r="J22" s="92">
        <v>0</v>
      </c>
      <c r="K22" s="92">
        <v>2.5499999999999998</v>
      </c>
      <c r="L22" s="92">
        <v>2.77</v>
      </c>
      <c r="M22" s="144">
        <v>-1.71</v>
      </c>
      <c r="N22" s="143">
        <v>-0.46</v>
      </c>
      <c r="O22" s="118">
        <f t="shared" si="3"/>
        <v>185.75</v>
      </c>
      <c r="P22" s="92">
        <v>34.22</v>
      </c>
      <c r="Q22" s="133">
        <f t="shared" si="4"/>
        <v>219.97</v>
      </c>
      <c r="R22" s="92">
        <v>14.43</v>
      </c>
      <c r="S22" s="103">
        <f t="shared" si="5"/>
        <v>234.4</v>
      </c>
    </row>
    <row r="23" spans="1:19" ht="12" x14ac:dyDescent="0.25">
      <c r="A23" s="113" t="s">
        <v>45</v>
      </c>
      <c r="B23" s="114" t="s">
        <v>46</v>
      </c>
      <c r="C23" s="128">
        <v>44197</v>
      </c>
      <c r="D23" s="117">
        <v>409</v>
      </c>
      <c r="E23" s="143">
        <v>20.14</v>
      </c>
      <c r="F23" s="92">
        <v>175.95</v>
      </c>
      <c r="G23" s="92">
        <v>67.75</v>
      </c>
      <c r="H23" s="144">
        <v>1.1200000000000001</v>
      </c>
      <c r="I23" s="143">
        <v>0</v>
      </c>
      <c r="J23" s="92">
        <v>0</v>
      </c>
      <c r="K23" s="92">
        <v>0</v>
      </c>
      <c r="L23" s="92">
        <v>3.96</v>
      </c>
      <c r="M23" s="144">
        <v>-1</v>
      </c>
      <c r="N23" s="143">
        <v>-0.79</v>
      </c>
      <c r="O23" s="118">
        <f t="shared" si="3"/>
        <v>267.12999999999994</v>
      </c>
      <c r="P23" s="92">
        <v>20.059999999999999</v>
      </c>
      <c r="Q23" s="133">
        <f t="shared" si="4"/>
        <v>287.18999999999994</v>
      </c>
      <c r="R23" s="92">
        <v>19.3</v>
      </c>
      <c r="S23" s="103">
        <f t="shared" si="5"/>
        <v>306.48999999999995</v>
      </c>
    </row>
    <row r="24" spans="1:19" ht="12" x14ac:dyDescent="0.25">
      <c r="A24" s="113" t="s">
        <v>47</v>
      </c>
      <c r="B24" s="114" t="s">
        <v>48</v>
      </c>
      <c r="C24" s="128">
        <v>44197</v>
      </c>
      <c r="D24" s="117">
        <v>197</v>
      </c>
      <c r="E24" s="143">
        <v>14.99</v>
      </c>
      <c r="F24" s="92">
        <v>147.19</v>
      </c>
      <c r="G24" s="92">
        <v>58.45</v>
      </c>
      <c r="H24" s="144">
        <v>1.69</v>
      </c>
      <c r="I24" s="143">
        <v>0</v>
      </c>
      <c r="J24" s="92">
        <v>0</v>
      </c>
      <c r="K24" s="92">
        <v>0</v>
      </c>
      <c r="L24" s="92">
        <v>3.33</v>
      </c>
      <c r="M24" s="144">
        <v>-0.99</v>
      </c>
      <c r="N24" s="143">
        <v>-0.54</v>
      </c>
      <c r="O24" s="118">
        <f t="shared" si="3"/>
        <v>224.12</v>
      </c>
      <c r="P24" s="92">
        <v>19.89</v>
      </c>
      <c r="Q24" s="133">
        <f t="shared" si="4"/>
        <v>244.01</v>
      </c>
      <c r="R24" s="92">
        <v>16.239999999999998</v>
      </c>
      <c r="S24" s="103">
        <f t="shared" si="5"/>
        <v>260.25</v>
      </c>
    </row>
    <row r="25" spans="1:19" ht="12" x14ac:dyDescent="0.25">
      <c r="A25" s="113" t="s">
        <v>49</v>
      </c>
      <c r="B25" s="114" t="s">
        <v>50</v>
      </c>
      <c r="C25" s="128">
        <v>44197</v>
      </c>
      <c r="D25" s="117">
        <v>195</v>
      </c>
      <c r="E25" s="143">
        <v>16.48</v>
      </c>
      <c r="F25" s="92">
        <v>205.86</v>
      </c>
      <c r="G25" s="92">
        <v>60.63</v>
      </c>
      <c r="H25" s="144">
        <v>2.17</v>
      </c>
      <c r="I25" s="143">
        <v>0</v>
      </c>
      <c r="J25" s="92">
        <v>0</v>
      </c>
      <c r="K25" s="92">
        <v>0</v>
      </c>
      <c r="L25" s="92">
        <v>4.2699999999999996</v>
      </c>
      <c r="M25" s="144">
        <v>-1.03</v>
      </c>
      <c r="N25" s="143">
        <v>-0.75</v>
      </c>
      <c r="O25" s="118">
        <f t="shared" si="3"/>
        <v>287.63000000000005</v>
      </c>
      <c r="P25" s="92">
        <v>20.64</v>
      </c>
      <c r="Q25" s="133">
        <f t="shared" si="4"/>
        <v>308.27000000000004</v>
      </c>
      <c r="R25" s="92">
        <v>16.91</v>
      </c>
      <c r="S25" s="103">
        <f t="shared" si="5"/>
        <v>325.18000000000006</v>
      </c>
    </row>
    <row r="26" spans="1:19" ht="12" x14ac:dyDescent="0.25">
      <c r="A26" s="113" t="s">
        <v>55</v>
      </c>
      <c r="B26" s="114" t="s">
        <v>56</v>
      </c>
      <c r="C26" s="128">
        <v>44197</v>
      </c>
      <c r="D26" s="117">
        <v>380</v>
      </c>
      <c r="E26" s="143">
        <v>6.84</v>
      </c>
      <c r="F26" s="92">
        <v>218.84</v>
      </c>
      <c r="G26" s="92">
        <v>67.569999999999993</v>
      </c>
      <c r="H26" s="144">
        <v>1.73</v>
      </c>
      <c r="I26" s="143">
        <v>0</v>
      </c>
      <c r="J26" s="92">
        <v>0</v>
      </c>
      <c r="K26" s="92">
        <v>0.94</v>
      </c>
      <c r="L26" s="92">
        <v>4.43</v>
      </c>
      <c r="M26" s="144">
        <v>-1.17</v>
      </c>
      <c r="N26" s="143">
        <v>-0.69</v>
      </c>
      <c r="O26" s="118">
        <f t="shared" si="3"/>
        <v>298.49</v>
      </c>
      <c r="P26" s="92">
        <v>23.32</v>
      </c>
      <c r="Q26" s="133">
        <f t="shared" si="4"/>
        <v>321.81</v>
      </c>
      <c r="R26" s="92">
        <v>17.23</v>
      </c>
      <c r="S26" s="103">
        <f t="shared" si="5"/>
        <v>339.04</v>
      </c>
    </row>
    <row r="27" spans="1:19" ht="12" x14ac:dyDescent="0.25">
      <c r="A27" s="113" t="s">
        <v>1502</v>
      </c>
      <c r="B27" s="114" t="s">
        <v>1503</v>
      </c>
      <c r="C27" s="128">
        <v>44197</v>
      </c>
      <c r="D27" s="117">
        <v>92</v>
      </c>
      <c r="E27" s="143">
        <v>5.37</v>
      </c>
      <c r="F27" s="92">
        <v>111.1</v>
      </c>
      <c r="G27" s="92">
        <v>47.84</v>
      </c>
      <c r="H27" s="144">
        <v>2.92</v>
      </c>
      <c r="I27" s="143">
        <v>0</v>
      </c>
      <c r="J27" s="92">
        <v>0</v>
      </c>
      <c r="K27" s="92">
        <v>1.53</v>
      </c>
      <c r="L27" s="92">
        <v>2.5299999999999998</v>
      </c>
      <c r="M27" s="144">
        <v>-0.62</v>
      </c>
      <c r="N27" s="143">
        <v>-0.39</v>
      </c>
      <c r="O27" s="118">
        <f t="shared" si="3"/>
        <v>170.28</v>
      </c>
      <c r="P27" s="92">
        <v>12.32</v>
      </c>
      <c r="Q27" s="133">
        <f t="shared" si="4"/>
        <v>182.6</v>
      </c>
      <c r="R27" s="92">
        <v>10.09</v>
      </c>
      <c r="S27" s="103">
        <f t="shared" si="5"/>
        <v>192.69</v>
      </c>
    </row>
    <row r="28" spans="1:19" ht="12" x14ac:dyDescent="0.25">
      <c r="A28" s="113" t="s">
        <v>61</v>
      </c>
      <c r="B28" s="114" t="s">
        <v>62</v>
      </c>
      <c r="C28" s="128">
        <v>44197</v>
      </c>
      <c r="D28" s="117">
        <v>131</v>
      </c>
      <c r="E28" s="143">
        <v>11.96</v>
      </c>
      <c r="F28" s="92">
        <v>110.67</v>
      </c>
      <c r="G28" s="92">
        <v>56.36</v>
      </c>
      <c r="H28" s="144">
        <v>6.17</v>
      </c>
      <c r="I28" s="143">
        <v>0</v>
      </c>
      <c r="J28" s="92">
        <v>0</v>
      </c>
      <c r="K28" s="92">
        <v>0.05</v>
      </c>
      <c r="L28" s="92">
        <v>2.77</v>
      </c>
      <c r="M28" s="144">
        <v>-0.6</v>
      </c>
      <c r="N28" s="143">
        <v>-0.6</v>
      </c>
      <c r="O28" s="118">
        <f t="shared" si="3"/>
        <v>186.78000000000003</v>
      </c>
      <c r="P28" s="92">
        <v>12.06</v>
      </c>
      <c r="Q28" s="133">
        <f t="shared" si="4"/>
        <v>198.84000000000003</v>
      </c>
      <c r="R28" s="92">
        <v>12.03</v>
      </c>
      <c r="S28" s="103">
        <f t="shared" si="5"/>
        <v>210.87000000000003</v>
      </c>
    </row>
    <row r="29" spans="1:19" ht="12" x14ac:dyDescent="0.25">
      <c r="A29" s="113" t="s">
        <v>63</v>
      </c>
      <c r="B29" s="114" t="s">
        <v>64</v>
      </c>
      <c r="C29" s="128">
        <v>44197</v>
      </c>
      <c r="D29" s="117">
        <v>230</v>
      </c>
      <c r="E29" s="143">
        <v>9.5299999999999994</v>
      </c>
      <c r="F29" s="92">
        <v>139.35</v>
      </c>
      <c r="G29" s="92">
        <v>50.63</v>
      </c>
      <c r="H29" s="144">
        <v>2.2999999999999998</v>
      </c>
      <c r="I29" s="143">
        <v>0</v>
      </c>
      <c r="J29" s="92">
        <v>0</v>
      </c>
      <c r="K29" s="92">
        <v>2.29</v>
      </c>
      <c r="L29" s="92">
        <v>3.05</v>
      </c>
      <c r="M29" s="144">
        <v>-1.02</v>
      </c>
      <c r="N29" s="143">
        <v>-0.54</v>
      </c>
      <c r="O29" s="118">
        <f t="shared" si="3"/>
        <v>205.59</v>
      </c>
      <c r="P29" s="92">
        <v>20.420000000000002</v>
      </c>
      <c r="Q29" s="133">
        <f t="shared" si="4"/>
        <v>226.01</v>
      </c>
      <c r="R29" s="92">
        <v>17.239999999999998</v>
      </c>
      <c r="S29" s="103">
        <f t="shared" si="5"/>
        <v>243.25</v>
      </c>
    </row>
    <row r="30" spans="1:19" ht="12" x14ac:dyDescent="0.25">
      <c r="A30" s="113" t="s">
        <v>67</v>
      </c>
      <c r="B30" s="114" t="s">
        <v>68</v>
      </c>
      <c r="C30" s="128">
        <v>44197</v>
      </c>
      <c r="D30" s="117">
        <v>40</v>
      </c>
      <c r="E30" s="143">
        <v>7.32</v>
      </c>
      <c r="F30" s="92">
        <v>126.53</v>
      </c>
      <c r="G30" s="92">
        <v>51.19</v>
      </c>
      <c r="H30" s="144">
        <v>3.17</v>
      </c>
      <c r="I30" s="143">
        <v>0</v>
      </c>
      <c r="J30" s="92">
        <v>0</v>
      </c>
      <c r="K30" s="92">
        <v>3.64</v>
      </c>
      <c r="L30" s="92">
        <v>2.87</v>
      </c>
      <c r="M30" s="144">
        <v>-0.52</v>
      </c>
      <c r="N30" s="143">
        <v>-0.48</v>
      </c>
      <c r="O30" s="118">
        <f t="shared" si="3"/>
        <v>193.71999999999997</v>
      </c>
      <c r="P30" s="92">
        <v>10.36</v>
      </c>
      <c r="Q30" s="133">
        <f t="shared" si="4"/>
        <v>204.07999999999998</v>
      </c>
      <c r="R30" s="92">
        <v>14.4</v>
      </c>
      <c r="S30" s="103">
        <f t="shared" si="5"/>
        <v>218.48</v>
      </c>
    </row>
    <row r="31" spans="1:19" ht="12" x14ac:dyDescent="0.25">
      <c r="A31" s="113" t="s">
        <v>69</v>
      </c>
      <c r="B31" s="114" t="s">
        <v>70</v>
      </c>
      <c r="C31" s="128">
        <v>44197</v>
      </c>
      <c r="D31" s="117">
        <v>200</v>
      </c>
      <c r="E31" s="143">
        <v>8.8699999999999992</v>
      </c>
      <c r="F31" s="92">
        <v>179.57</v>
      </c>
      <c r="G31" s="92">
        <v>57.51</v>
      </c>
      <c r="H31" s="144">
        <v>1.86</v>
      </c>
      <c r="I31" s="143">
        <v>0</v>
      </c>
      <c r="J31" s="92">
        <v>0</v>
      </c>
      <c r="K31" s="92">
        <v>7.0000000000000007E-2</v>
      </c>
      <c r="L31" s="92">
        <v>3.71</v>
      </c>
      <c r="M31" s="144">
        <v>-0.91</v>
      </c>
      <c r="N31" s="143">
        <v>-0.6</v>
      </c>
      <c r="O31" s="118">
        <f t="shared" si="3"/>
        <v>250.08</v>
      </c>
      <c r="P31" s="92">
        <v>18.21</v>
      </c>
      <c r="Q31" s="133">
        <f t="shared" si="4"/>
        <v>268.29000000000002</v>
      </c>
      <c r="R31" s="92">
        <v>19.18</v>
      </c>
      <c r="S31" s="103">
        <f t="shared" si="5"/>
        <v>287.47000000000003</v>
      </c>
    </row>
    <row r="32" spans="1:19" ht="12" x14ac:dyDescent="0.25">
      <c r="A32" s="113" t="s">
        <v>73</v>
      </c>
      <c r="B32" s="114" t="s">
        <v>74</v>
      </c>
      <c r="C32" s="128">
        <v>44197</v>
      </c>
      <c r="D32" s="117">
        <v>262</v>
      </c>
      <c r="E32" s="143">
        <v>10.69</v>
      </c>
      <c r="F32" s="92">
        <v>129.19</v>
      </c>
      <c r="G32" s="92">
        <v>53.41</v>
      </c>
      <c r="H32" s="144">
        <v>1.63</v>
      </c>
      <c r="I32" s="143">
        <v>0</v>
      </c>
      <c r="J32" s="92">
        <v>0</v>
      </c>
      <c r="K32" s="92">
        <v>0.53</v>
      </c>
      <c r="L32" s="92">
        <v>2.93</v>
      </c>
      <c r="M32" s="144">
        <v>-0.56000000000000005</v>
      </c>
      <c r="N32" s="143">
        <v>-0.43</v>
      </c>
      <c r="O32" s="118">
        <f t="shared" si="3"/>
        <v>197.39</v>
      </c>
      <c r="P32" s="92">
        <v>11.28</v>
      </c>
      <c r="Q32" s="133">
        <f t="shared" si="4"/>
        <v>208.67</v>
      </c>
      <c r="R32" s="92">
        <v>13</v>
      </c>
      <c r="S32" s="103">
        <f t="shared" si="5"/>
        <v>221.67</v>
      </c>
    </row>
    <row r="33" spans="1:19" ht="12" x14ac:dyDescent="0.25">
      <c r="A33" s="113" t="s">
        <v>80</v>
      </c>
      <c r="B33" s="114" t="s">
        <v>81</v>
      </c>
      <c r="C33" s="128">
        <v>44197</v>
      </c>
      <c r="D33" s="117">
        <v>60</v>
      </c>
      <c r="E33" s="143">
        <v>10.18</v>
      </c>
      <c r="F33" s="92">
        <v>117.58</v>
      </c>
      <c r="G33" s="92">
        <v>56.88</v>
      </c>
      <c r="H33" s="144">
        <v>3.64</v>
      </c>
      <c r="I33" s="143">
        <v>0</v>
      </c>
      <c r="J33" s="92">
        <v>0</v>
      </c>
      <c r="K33" s="92">
        <v>1.41</v>
      </c>
      <c r="L33" s="92">
        <v>2.84</v>
      </c>
      <c r="M33" s="144">
        <v>-0.49</v>
      </c>
      <c r="N33" s="143">
        <v>-0.55000000000000004</v>
      </c>
      <c r="O33" s="118">
        <f t="shared" si="3"/>
        <v>191.48999999999995</v>
      </c>
      <c r="P33" s="92">
        <v>9.8800000000000008</v>
      </c>
      <c r="Q33" s="133">
        <f t="shared" si="4"/>
        <v>201.36999999999995</v>
      </c>
      <c r="R33" s="92">
        <v>20.329999999999998</v>
      </c>
      <c r="S33" s="103">
        <f t="shared" si="5"/>
        <v>221.69999999999993</v>
      </c>
    </row>
    <row r="34" spans="1:19" ht="12" x14ac:dyDescent="0.25">
      <c r="A34" s="113" t="s">
        <v>1392</v>
      </c>
      <c r="B34" s="114" t="s">
        <v>1504</v>
      </c>
      <c r="C34" s="128">
        <v>44197</v>
      </c>
      <c r="D34" s="117">
        <v>163</v>
      </c>
      <c r="E34" s="143">
        <v>9.9</v>
      </c>
      <c r="F34" s="92">
        <v>177.81</v>
      </c>
      <c r="G34" s="92">
        <v>61.39</v>
      </c>
      <c r="H34" s="144">
        <v>1.1299999999999999</v>
      </c>
      <c r="I34" s="143">
        <v>0</v>
      </c>
      <c r="J34" s="92">
        <v>0</v>
      </c>
      <c r="K34" s="92">
        <v>0.8</v>
      </c>
      <c r="L34" s="92">
        <v>3.75</v>
      </c>
      <c r="M34" s="144">
        <v>-1.1100000000000001</v>
      </c>
      <c r="N34" s="143">
        <v>-0.72</v>
      </c>
      <c r="O34" s="118">
        <f t="shared" si="3"/>
        <v>252.95000000000002</v>
      </c>
      <c r="P34" s="92">
        <v>22.14</v>
      </c>
      <c r="Q34" s="133">
        <f t="shared" si="4"/>
        <v>275.09000000000003</v>
      </c>
      <c r="R34" s="92">
        <v>15.94</v>
      </c>
      <c r="S34" s="103">
        <f t="shared" si="5"/>
        <v>291.03000000000003</v>
      </c>
    </row>
    <row r="35" spans="1:19" ht="12" x14ac:dyDescent="0.25">
      <c r="A35" s="113" t="s">
        <v>82</v>
      </c>
      <c r="B35" s="114" t="s">
        <v>83</v>
      </c>
      <c r="C35" s="128">
        <v>44197</v>
      </c>
      <c r="D35" s="117">
        <v>182</v>
      </c>
      <c r="E35" s="143">
        <v>6.88</v>
      </c>
      <c r="F35" s="92">
        <v>153.88999999999999</v>
      </c>
      <c r="G35" s="92">
        <v>59.72</v>
      </c>
      <c r="H35" s="144">
        <v>7.98</v>
      </c>
      <c r="I35" s="143">
        <v>0</v>
      </c>
      <c r="J35" s="92">
        <v>0</v>
      </c>
      <c r="K35" s="92">
        <v>0.57999999999999996</v>
      </c>
      <c r="L35" s="92">
        <v>3.43</v>
      </c>
      <c r="M35" s="144">
        <v>-0.68</v>
      </c>
      <c r="N35" s="143">
        <v>-0.67</v>
      </c>
      <c r="O35" s="118">
        <f t="shared" si="3"/>
        <v>231.13</v>
      </c>
      <c r="P35" s="92">
        <v>13.5</v>
      </c>
      <c r="Q35" s="133">
        <f t="shared" si="4"/>
        <v>244.63</v>
      </c>
      <c r="R35" s="92">
        <v>14.72</v>
      </c>
      <c r="S35" s="103">
        <f t="shared" si="5"/>
        <v>259.35000000000002</v>
      </c>
    </row>
    <row r="36" spans="1:19" ht="12" x14ac:dyDescent="0.25">
      <c r="A36" s="113" t="s">
        <v>84</v>
      </c>
      <c r="B36" s="114" t="s">
        <v>85</v>
      </c>
      <c r="C36" s="128">
        <v>44197</v>
      </c>
      <c r="D36" s="117">
        <v>120</v>
      </c>
      <c r="E36" s="143">
        <v>7.33</v>
      </c>
      <c r="F36" s="92">
        <v>202.56</v>
      </c>
      <c r="G36" s="92">
        <v>59.99</v>
      </c>
      <c r="H36" s="144">
        <v>2.71</v>
      </c>
      <c r="I36" s="143">
        <v>0</v>
      </c>
      <c r="J36" s="92">
        <v>0</v>
      </c>
      <c r="K36" s="92">
        <v>0.48</v>
      </c>
      <c r="L36" s="92">
        <v>4.08</v>
      </c>
      <c r="M36" s="144">
        <v>-0.89</v>
      </c>
      <c r="N36" s="143">
        <v>-0.94</v>
      </c>
      <c r="O36" s="118">
        <f t="shared" si="3"/>
        <v>275.32</v>
      </c>
      <c r="P36" s="92">
        <v>17.87</v>
      </c>
      <c r="Q36" s="133">
        <f t="shared" si="4"/>
        <v>293.19</v>
      </c>
      <c r="R36" s="92">
        <v>16.920000000000002</v>
      </c>
      <c r="S36" s="103">
        <f t="shared" si="5"/>
        <v>310.11</v>
      </c>
    </row>
    <row r="37" spans="1:19" ht="12" x14ac:dyDescent="0.25">
      <c r="A37" s="113" t="s">
        <v>1431</v>
      </c>
      <c r="B37" s="114" t="s">
        <v>1448</v>
      </c>
      <c r="C37" s="128">
        <v>44197</v>
      </c>
      <c r="D37" s="117">
        <v>200</v>
      </c>
      <c r="E37" s="143">
        <v>12.25</v>
      </c>
      <c r="F37" s="92">
        <v>181.52</v>
      </c>
      <c r="G37" s="92">
        <v>61.73</v>
      </c>
      <c r="H37" s="144">
        <v>5.57</v>
      </c>
      <c r="I37" s="143">
        <v>0</v>
      </c>
      <c r="J37" s="92">
        <v>0</v>
      </c>
      <c r="K37" s="92">
        <v>7.14</v>
      </c>
      <c r="L37" s="92">
        <v>4.01</v>
      </c>
      <c r="M37" s="144">
        <v>-1.82</v>
      </c>
      <c r="N37" s="143">
        <v>-0.56999999999999995</v>
      </c>
      <c r="O37" s="118">
        <f t="shared" si="3"/>
        <v>269.83</v>
      </c>
      <c r="P37" s="92">
        <v>36.43</v>
      </c>
      <c r="Q37" s="133">
        <f t="shared" si="4"/>
        <v>306.26</v>
      </c>
      <c r="R37" s="92">
        <v>18.09</v>
      </c>
      <c r="S37" s="103">
        <f t="shared" si="5"/>
        <v>324.34999999999997</v>
      </c>
    </row>
    <row r="38" spans="1:19" ht="12" x14ac:dyDescent="0.25">
      <c r="A38" s="113" t="s">
        <v>1382</v>
      </c>
      <c r="B38" s="114" t="s">
        <v>87</v>
      </c>
      <c r="C38" s="128">
        <v>44197</v>
      </c>
      <c r="D38" s="117">
        <v>120</v>
      </c>
      <c r="E38" s="143">
        <v>11.27</v>
      </c>
      <c r="F38" s="92">
        <v>119.92</v>
      </c>
      <c r="G38" s="92">
        <v>48</v>
      </c>
      <c r="H38" s="144">
        <v>2.9</v>
      </c>
      <c r="I38" s="143">
        <v>0</v>
      </c>
      <c r="J38" s="92">
        <v>-3.9196</v>
      </c>
      <c r="K38" s="92">
        <v>1.87</v>
      </c>
      <c r="L38" s="92">
        <v>2.69</v>
      </c>
      <c r="M38" s="144">
        <v>-0.94</v>
      </c>
      <c r="N38" s="143">
        <v>-0.42</v>
      </c>
      <c r="O38" s="118">
        <f t="shared" si="3"/>
        <v>181.37040000000002</v>
      </c>
      <c r="P38" s="92">
        <v>18.79</v>
      </c>
      <c r="Q38" s="133">
        <f t="shared" si="4"/>
        <v>200.16040000000001</v>
      </c>
      <c r="R38" s="92">
        <v>13.19</v>
      </c>
      <c r="S38" s="103">
        <f t="shared" si="5"/>
        <v>213.35040000000001</v>
      </c>
    </row>
    <row r="39" spans="1:19" ht="12" x14ac:dyDescent="0.25">
      <c r="A39" s="113" t="s">
        <v>88</v>
      </c>
      <c r="B39" s="114" t="s">
        <v>1553</v>
      </c>
      <c r="C39" s="128">
        <v>44197</v>
      </c>
      <c r="D39" s="117">
        <v>272</v>
      </c>
      <c r="E39" s="143">
        <v>9.7200000000000006</v>
      </c>
      <c r="F39" s="92">
        <v>125.85</v>
      </c>
      <c r="G39" s="92">
        <v>50.8</v>
      </c>
      <c r="H39" s="144">
        <v>1.34</v>
      </c>
      <c r="I39" s="143">
        <v>0</v>
      </c>
      <c r="J39" s="92">
        <v>0</v>
      </c>
      <c r="K39" s="92">
        <v>0.33</v>
      </c>
      <c r="L39" s="92">
        <v>2.81</v>
      </c>
      <c r="M39" s="144">
        <v>-1.1100000000000001</v>
      </c>
      <c r="N39" s="143">
        <v>-0.51</v>
      </c>
      <c r="O39" s="118">
        <f t="shared" si="3"/>
        <v>189.23000000000002</v>
      </c>
      <c r="P39" s="92">
        <v>22.28</v>
      </c>
      <c r="Q39" s="133">
        <f t="shared" si="4"/>
        <v>211.51000000000002</v>
      </c>
      <c r="R39" s="92">
        <v>18.07</v>
      </c>
      <c r="S39" s="103">
        <f t="shared" si="5"/>
        <v>229.58</v>
      </c>
    </row>
    <row r="40" spans="1:19" ht="12" x14ac:dyDescent="0.25">
      <c r="A40" s="113" t="s">
        <v>90</v>
      </c>
      <c r="B40" s="114" t="s">
        <v>91</v>
      </c>
      <c r="C40" s="128">
        <v>44197</v>
      </c>
      <c r="D40" s="117">
        <v>102</v>
      </c>
      <c r="E40" s="143">
        <v>5.29</v>
      </c>
      <c r="F40" s="92">
        <v>132.47</v>
      </c>
      <c r="G40" s="92">
        <v>58.92</v>
      </c>
      <c r="H40" s="144">
        <v>7.36</v>
      </c>
      <c r="I40" s="143">
        <v>0</v>
      </c>
      <c r="J40" s="92">
        <v>0</v>
      </c>
      <c r="K40" s="92">
        <v>0</v>
      </c>
      <c r="L40" s="92">
        <v>3.05</v>
      </c>
      <c r="M40" s="144">
        <v>-2.15</v>
      </c>
      <c r="N40" s="143">
        <v>-0.96</v>
      </c>
      <c r="O40" s="118">
        <f t="shared" si="3"/>
        <v>203.98000000000002</v>
      </c>
      <c r="P40" s="92">
        <v>43.01</v>
      </c>
      <c r="Q40" s="133">
        <f t="shared" si="4"/>
        <v>246.99</v>
      </c>
      <c r="R40" s="92">
        <v>25.05</v>
      </c>
      <c r="S40" s="103">
        <f t="shared" si="5"/>
        <v>272.04000000000002</v>
      </c>
    </row>
    <row r="41" spans="1:19" ht="12" x14ac:dyDescent="0.25">
      <c r="A41" s="113" t="s">
        <v>92</v>
      </c>
      <c r="B41" s="114" t="s">
        <v>93</v>
      </c>
      <c r="C41" s="128">
        <v>44197</v>
      </c>
      <c r="D41" s="117">
        <v>240</v>
      </c>
      <c r="E41" s="143">
        <v>8.4700000000000006</v>
      </c>
      <c r="F41" s="92">
        <v>166.77</v>
      </c>
      <c r="G41" s="92">
        <v>60.91</v>
      </c>
      <c r="H41" s="144">
        <v>2.1800000000000002</v>
      </c>
      <c r="I41" s="143">
        <v>0</v>
      </c>
      <c r="J41" s="92">
        <v>0</v>
      </c>
      <c r="K41" s="92">
        <v>0.05</v>
      </c>
      <c r="L41" s="92">
        <v>3.57</v>
      </c>
      <c r="M41" s="144">
        <v>-1.07</v>
      </c>
      <c r="N41" s="143">
        <v>-0.57999999999999996</v>
      </c>
      <c r="O41" s="118">
        <f t="shared" si="3"/>
        <v>240.3</v>
      </c>
      <c r="P41" s="92">
        <v>21.42</v>
      </c>
      <c r="Q41" s="133">
        <f t="shared" si="4"/>
        <v>261.72000000000003</v>
      </c>
      <c r="R41" s="92">
        <v>16.899999999999999</v>
      </c>
      <c r="S41" s="103">
        <f t="shared" si="5"/>
        <v>278.62</v>
      </c>
    </row>
    <row r="42" spans="1:19" ht="12" x14ac:dyDescent="0.25">
      <c r="A42" s="113" t="s">
        <v>94</v>
      </c>
      <c r="B42" s="114" t="s">
        <v>95</v>
      </c>
      <c r="C42" s="128">
        <v>44197</v>
      </c>
      <c r="D42" s="117">
        <v>200</v>
      </c>
      <c r="E42" s="143">
        <v>12.31</v>
      </c>
      <c r="F42" s="92">
        <v>266.07</v>
      </c>
      <c r="G42" s="92">
        <v>61.98</v>
      </c>
      <c r="H42" s="144">
        <v>1.34</v>
      </c>
      <c r="I42" s="143">
        <v>0</v>
      </c>
      <c r="J42" s="92">
        <v>0</v>
      </c>
      <c r="K42" s="92">
        <v>0.24</v>
      </c>
      <c r="L42" s="92">
        <v>5.12</v>
      </c>
      <c r="M42" s="144">
        <v>-1.57</v>
      </c>
      <c r="N42" s="143">
        <v>-0.56999999999999995</v>
      </c>
      <c r="O42" s="118">
        <f t="shared" si="3"/>
        <v>344.92</v>
      </c>
      <c r="P42" s="92">
        <v>31.36</v>
      </c>
      <c r="Q42" s="133">
        <f t="shared" si="4"/>
        <v>376.28000000000003</v>
      </c>
      <c r="R42" s="92">
        <v>17.18</v>
      </c>
      <c r="S42" s="103">
        <f t="shared" si="5"/>
        <v>393.46000000000004</v>
      </c>
    </row>
    <row r="43" spans="1:19" ht="12" x14ac:dyDescent="0.25">
      <c r="A43" s="113" t="s">
        <v>96</v>
      </c>
      <c r="B43" s="114" t="s">
        <v>97</v>
      </c>
      <c r="C43" s="128">
        <v>44197</v>
      </c>
      <c r="D43" s="117">
        <v>175</v>
      </c>
      <c r="E43" s="143">
        <v>6.11</v>
      </c>
      <c r="F43" s="92">
        <v>172.57</v>
      </c>
      <c r="G43" s="92">
        <v>60.5</v>
      </c>
      <c r="H43" s="144">
        <v>1.0900000000000001</v>
      </c>
      <c r="I43" s="143">
        <v>0</v>
      </c>
      <c r="J43" s="92">
        <v>-4.9292000000000007</v>
      </c>
      <c r="K43" s="92">
        <v>0</v>
      </c>
      <c r="L43" s="92">
        <v>3.52</v>
      </c>
      <c r="M43" s="144">
        <v>-0.89</v>
      </c>
      <c r="N43" s="143">
        <v>-0.56999999999999995</v>
      </c>
      <c r="O43" s="118">
        <f t="shared" si="3"/>
        <v>237.40080000000003</v>
      </c>
      <c r="P43" s="92">
        <v>17.88</v>
      </c>
      <c r="Q43" s="133">
        <f t="shared" si="4"/>
        <v>255.28080000000003</v>
      </c>
      <c r="R43" s="92">
        <v>17.66</v>
      </c>
      <c r="S43" s="103">
        <f t="shared" si="5"/>
        <v>272.94080000000002</v>
      </c>
    </row>
    <row r="44" spans="1:19" ht="12" x14ac:dyDescent="0.25">
      <c r="A44" s="113" t="s">
        <v>1558</v>
      </c>
      <c r="B44" s="114" t="s">
        <v>1559</v>
      </c>
      <c r="C44" s="128">
        <v>44197</v>
      </c>
      <c r="D44" s="117">
        <v>448</v>
      </c>
      <c r="E44" s="143">
        <v>18.899999999999999</v>
      </c>
      <c r="F44" s="92">
        <v>208.58</v>
      </c>
      <c r="G44" s="92">
        <v>69.709999999999994</v>
      </c>
      <c r="H44" s="144">
        <v>1.61</v>
      </c>
      <c r="I44" s="143">
        <v>0</v>
      </c>
      <c r="J44" s="92">
        <v>0</v>
      </c>
      <c r="K44" s="92">
        <v>1.1499999999999999</v>
      </c>
      <c r="L44" s="92">
        <v>4.49</v>
      </c>
      <c r="M44" s="144">
        <v>-2.2200000000000002</v>
      </c>
      <c r="N44" s="143">
        <v>-0.82</v>
      </c>
      <c r="O44" s="118">
        <f t="shared" si="3"/>
        <v>301.39999999999998</v>
      </c>
      <c r="P44" s="92">
        <v>44.47</v>
      </c>
      <c r="Q44" s="133">
        <f t="shared" si="4"/>
        <v>345.87</v>
      </c>
      <c r="R44" s="92">
        <v>18.2</v>
      </c>
      <c r="S44" s="103">
        <f t="shared" si="5"/>
        <v>364.07</v>
      </c>
    </row>
    <row r="45" spans="1:19" ht="12" x14ac:dyDescent="0.25">
      <c r="A45" s="113" t="s">
        <v>100</v>
      </c>
      <c r="B45" s="114" t="s">
        <v>101</v>
      </c>
      <c r="C45" s="128">
        <v>44197</v>
      </c>
      <c r="D45" s="117">
        <v>100</v>
      </c>
      <c r="E45" s="143">
        <v>11.39</v>
      </c>
      <c r="F45" s="92">
        <v>139.66</v>
      </c>
      <c r="G45" s="92">
        <v>50.91</v>
      </c>
      <c r="H45" s="144">
        <v>2.23</v>
      </c>
      <c r="I45" s="143">
        <v>0</v>
      </c>
      <c r="J45" s="92">
        <v>0</v>
      </c>
      <c r="K45" s="92">
        <v>1.49</v>
      </c>
      <c r="L45" s="92">
        <v>3.08</v>
      </c>
      <c r="M45" s="144">
        <v>-1.55</v>
      </c>
      <c r="N45" s="143">
        <v>-0.5</v>
      </c>
      <c r="O45" s="118">
        <f t="shared" si="3"/>
        <v>206.71</v>
      </c>
      <c r="P45" s="92">
        <v>30.93</v>
      </c>
      <c r="Q45" s="133">
        <f t="shared" si="4"/>
        <v>237.64000000000001</v>
      </c>
      <c r="R45" s="92">
        <v>13.42</v>
      </c>
      <c r="S45" s="103">
        <f t="shared" si="5"/>
        <v>251.06</v>
      </c>
    </row>
    <row r="46" spans="1:19" ht="12" x14ac:dyDescent="0.25">
      <c r="A46" s="113" t="s">
        <v>102</v>
      </c>
      <c r="B46" s="114" t="s">
        <v>103</v>
      </c>
      <c r="C46" s="128">
        <v>44197</v>
      </c>
      <c r="D46" s="117">
        <v>122</v>
      </c>
      <c r="E46" s="143">
        <v>6.25</v>
      </c>
      <c r="F46" s="92">
        <v>118.33</v>
      </c>
      <c r="G46" s="92">
        <v>46.37</v>
      </c>
      <c r="H46" s="144">
        <v>3.94</v>
      </c>
      <c r="I46" s="143">
        <v>0</v>
      </c>
      <c r="J46" s="92">
        <v>0</v>
      </c>
      <c r="K46" s="92">
        <v>3.48</v>
      </c>
      <c r="L46" s="92">
        <v>2.67</v>
      </c>
      <c r="M46" s="144">
        <v>-0.64</v>
      </c>
      <c r="N46" s="143">
        <v>-0.42</v>
      </c>
      <c r="O46" s="118">
        <f t="shared" si="3"/>
        <v>179.98</v>
      </c>
      <c r="P46" s="92">
        <v>12.74</v>
      </c>
      <c r="Q46" s="133">
        <f t="shared" si="4"/>
        <v>192.72</v>
      </c>
      <c r="R46" s="92">
        <v>14.14</v>
      </c>
      <c r="S46" s="103">
        <f t="shared" si="5"/>
        <v>206.86</v>
      </c>
    </row>
    <row r="47" spans="1:19" ht="12" x14ac:dyDescent="0.25">
      <c r="A47" s="113" t="s">
        <v>104</v>
      </c>
      <c r="B47" s="114" t="s">
        <v>105</v>
      </c>
      <c r="C47" s="128">
        <v>44197</v>
      </c>
      <c r="D47" s="117">
        <v>43</v>
      </c>
      <c r="E47" s="143">
        <v>9.61</v>
      </c>
      <c r="F47" s="92">
        <v>185.57</v>
      </c>
      <c r="G47" s="92">
        <v>59.71</v>
      </c>
      <c r="H47" s="144">
        <v>0</v>
      </c>
      <c r="I47" s="143">
        <v>0</v>
      </c>
      <c r="J47" s="92">
        <v>0</v>
      </c>
      <c r="K47" s="92">
        <v>0.25</v>
      </c>
      <c r="L47" s="92">
        <v>3.82</v>
      </c>
      <c r="M47" s="144">
        <v>-0.49</v>
      </c>
      <c r="N47" s="143">
        <v>-0.72</v>
      </c>
      <c r="O47" s="118">
        <f t="shared" si="3"/>
        <v>257.75</v>
      </c>
      <c r="P47" s="92">
        <v>9.84</v>
      </c>
      <c r="Q47" s="133">
        <f t="shared" si="4"/>
        <v>267.58999999999997</v>
      </c>
      <c r="R47" s="92">
        <v>15.53</v>
      </c>
      <c r="S47" s="103">
        <f t="shared" si="5"/>
        <v>283.11999999999995</v>
      </c>
    </row>
    <row r="48" spans="1:19" ht="12" x14ac:dyDescent="0.25">
      <c r="A48" s="113" t="s">
        <v>106</v>
      </c>
      <c r="B48" s="114" t="s">
        <v>107</v>
      </c>
      <c r="C48" s="128">
        <v>44197</v>
      </c>
      <c r="D48" s="117">
        <v>200</v>
      </c>
      <c r="E48" s="143">
        <v>9</v>
      </c>
      <c r="F48" s="92">
        <v>142.49</v>
      </c>
      <c r="G48" s="92">
        <v>58.41</v>
      </c>
      <c r="H48" s="144">
        <v>0.38</v>
      </c>
      <c r="I48" s="143">
        <v>0</v>
      </c>
      <c r="J48" s="92">
        <v>0</v>
      </c>
      <c r="K48" s="92">
        <v>7.0000000000000007E-2</v>
      </c>
      <c r="L48" s="92">
        <v>3.14</v>
      </c>
      <c r="M48" s="144">
        <v>-0.9</v>
      </c>
      <c r="N48" s="143">
        <v>-0.7</v>
      </c>
      <c r="O48" s="118">
        <f t="shared" si="3"/>
        <v>211.89</v>
      </c>
      <c r="P48" s="92">
        <v>17.97</v>
      </c>
      <c r="Q48" s="133">
        <f t="shared" si="4"/>
        <v>229.85999999999999</v>
      </c>
      <c r="R48" s="92">
        <v>16</v>
      </c>
      <c r="S48" s="103">
        <f t="shared" si="5"/>
        <v>245.85999999999999</v>
      </c>
    </row>
    <row r="49" spans="1:19" ht="12" x14ac:dyDescent="0.25">
      <c r="A49" s="113" t="s">
        <v>108</v>
      </c>
      <c r="B49" s="114" t="s">
        <v>109</v>
      </c>
      <c r="C49" s="128">
        <v>44197</v>
      </c>
      <c r="D49" s="117">
        <v>120</v>
      </c>
      <c r="E49" s="143">
        <v>8.64</v>
      </c>
      <c r="F49" s="92">
        <v>141.37</v>
      </c>
      <c r="G49" s="92">
        <v>55.75</v>
      </c>
      <c r="H49" s="144">
        <v>2.38</v>
      </c>
      <c r="I49" s="143">
        <v>0</v>
      </c>
      <c r="J49" s="92">
        <v>-3.5522000000000005</v>
      </c>
      <c r="K49" s="92">
        <v>0.06</v>
      </c>
      <c r="L49" s="92">
        <v>3.06</v>
      </c>
      <c r="M49" s="144">
        <v>-0.72</v>
      </c>
      <c r="N49" s="143">
        <v>-0.49</v>
      </c>
      <c r="O49" s="118">
        <f t="shared" si="3"/>
        <v>206.49779999999998</v>
      </c>
      <c r="P49" s="92">
        <v>14.45</v>
      </c>
      <c r="Q49" s="133">
        <f t="shared" si="4"/>
        <v>220.94779999999997</v>
      </c>
      <c r="R49" s="92">
        <v>12.63</v>
      </c>
      <c r="S49" s="103">
        <f t="shared" si="5"/>
        <v>233.57779999999997</v>
      </c>
    </row>
    <row r="50" spans="1:19" ht="12" x14ac:dyDescent="0.25">
      <c r="A50" s="113" t="s">
        <v>110</v>
      </c>
      <c r="B50" s="114" t="s">
        <v>111</v>
      </c>
      <c r="C50" s="128">
        <v>44197</v>
      </c>
      <c r="D50" s="117">
        <v>120</v>
      </c>
      <c r="E50" s="143">
        <v>9.8699999999999992</v>
      </c>
      <c r="F50" s="92">
        <v>107</v>
      </c>
      <c r="G50" s="92">
        <v>49.19</v>
      </c>
      <c r="H50" s="144">
        <v>3.76</v>
      </c>
      <c r="I50" s="143">
        <v>0</v>
      </c>
      <c r="J50" s="92">
        <v>0</v>
      </c>
      <c r="K50" s="92">
        <v>2.66</v>
      </c>
      <c r="L50" s="92">
        <v>2.58</v>
      </c>
      <c r="M50" s="144">
        <v>-0.49</v>
      </c>
      <c r="N50" s="143">
        <v>-0.38</v>
      </c>
      <c r="O50" s="118">
        <f t="shared" si="3"/>
        <v>174.19</v>
      </c>
      <c r="P50" s="92">
        <v>9.84</v>
      </c>
      <c r="Q50" s="133">
        <f t="shared" si="4"/>
        <v>184.03</v>
      </c>
      <c r="R50" s="92">
        <v>11.35</v>
      </c>
      <c r="S50" s="103">
        <f t="shared" si="5"/>
        <v>195.38</v>
      </c>
    </row>
    <row r="51" spans="1:19" ht="12" x14ac:dyDescent="0.25">
      <c r="A51" s="113" t="s">
        <v>112</v>
      </c>
      <c r="B51" s="114" t="s">
        <v>113</v>
      </c>
      <c r="C51" s="128">
        <v>44197</v>
      </c>
      <c r="D51" s="117">
        <v>120</v>
      </c>
      <c r="E51" s="143">
        <v>10.76</v>
      </c>
      <c r="F51" s="92">
        <v>163.95</v>
      </c>
      <c r="G51" s="92">
        <v>57.05</v>
      </c>
      <c r="H51" s="144">
        <v>1.92</v>
      </c>
      <c r="I51" s="143">
        <v>0</v>
      </c>
      <c r="J51" s="92">
        <v>0</v>
      </c>
      <c r="K51" s="92">
        <v>5.66</v>
      </c>
      <c r="L51" s="92">
        <v>3.58</v>
      </c>
      <c r="M51" s="144">
        <v>-0.82</v>
      </c>
      <c r="N51" s="143">
        <v>-0.62</v>
      </c>
      <c r="O51" s="118">
        <f t="shared" si="3"/>
        <v>241.48</v>
      </c>
      <c r="P51" s="92">
        <v>16.37</v>
      </c>
      <c r="Q51" s="133">
        <f t="shared" si="4"/>
        <v>257.84999999999997</v>
      </c>
      <c r="R51" s="92">
        <v>16.149999999999999</v>
      </c>
      <c r="S51" s="103">
        <f t="shared" si="5"/>
        <v>273.99999999999994</v>
      </c>
    </row>
    <row r="52" spans="1:19" ht="12" x14ac:dyDescent="0.25">
      <c r="A52" s="113" t="s">
        <v>1560</v>
      </c>
      <c r="B52" s="114" t="s">
        <v>1561</v>
      </c>
      <c r="C52" s="128">
        <v>44197</v>
      </c>
      <c r="D52" s="117">
        <v>440</v>
      </c>
      <c r="E52" s="143">
        <v>6.56</v>
      </c>
      <c r="F52" s="92">
        <v>165.99</v>
      </c>
      <c r="G52" s="92">
        <v>59.1</v>
      </c>
      <c r="H52" s="144">
        <v>2.78</v>
      </c>
      <c r="I52" s="143">
        <v>0</v>
      </c>
      <c r="J52" s="92">
        <v>0</v>
      </c>
      <c r="K52" s="92">
        <v>1.81</v>
      </c>
      <c r="L52" s="92">
        <v>3.54</v>
      </c>
      <c r="M52" s="144">
        <v>-0.86</v>
      </c>
      <c r="N52" s="143">
        <v>-0.54</v>
      </c>
      <c r="O52" s="118">
        <f t="shared" si="3"/>
        <v>238.38</v>
      </c>
      <c r="P52" s="92">
        <v>17.22</v>
      </c>
      <c r="Q52" s="133">
        <f t="shared" si="4"/>
        <v>255.6</v>
      </c>
      <c r="R52" s="92">
        <v>14.53</v>
      </c>
      <c r="S52" s="103">
        <f t="shared" si="5"/>
        <v>270.13</v>
      </c>
    </row>
    <row r="53" spans="1:19" ht="12" x14ac:dyDescent="0.25">
      <c r="A53" s="113" t="s">
        <v>124</v>
      </c>
      <c r="B53" s="114" t="s">
        <v>125</v>
      </c>
      <c r="C53" s="128">
        <v>44197</v>
      </c>
      <c r="D53" s="117">
        <v>504</v>
      </c>
      <c r="E53" s="143">
        <v>38.07</v>
      </c>
      <c r="F53" s="92">
        <v>253.12</v>
      </c>
      <c r="G53" s="92">
        <v>68.400000000000006</v>
      </c>
      <c r="H53" s="144">
        <v>1.63</v>
      </c>
      <c r="I53" s="143">
        <v>0</v>
      </c>
      <c r="J53" s="92">
        <v>-8.3580000000000005</v>
      </c>
      <c r="K53" s="92">
        <v>7.79</v>
      </c>
      <c r="L53" s="92">
        <v>5.4</v>
      </c>
      <c r="M53" s="144">
        <v>-2.34</v>
      </c>
      <c r="N53" s="143">
        <v>-0.74</v>
      </c>
      <c r="O53" s="118">
        <f t="shared" si="3"/>
        <v>362.97200000000004</v>
      </c>
      <c r="P53" s="92">
        <v>46.76</v>
      </c>
      <c r="Q53" s="133">
        <f t="shared" si="4"/>
        <v>409.73200000000003</v>
      </c>
      <c r="R53" s="92">
        <v>24.44</v>
      </c>
      <c r="S53" s="103">
        <f t="shared" si="5"/>
        <v>434.17200000000003</v>
      </c>
    </row>
    <row r="54" spans="1:19" ht="12" x14ac:dyDescent="0.25">
      <c r="A54" s="113" t="s">
        <v>1709</v>
      </c>
      <c r="B54" s="114" t="s">
        <v>127</v>
      </c>
      <c r="C54" s="128">
        <v>44197</v>
      </c>
      <c r="D54" s="117">
        <v>131</v>
      </c>
      <c r="E54" s="143">
        <v>10.95</v>
      </c>
      <c r="F54" s="92">
        <v>181.36</v>
      </c>
      <c r="G54" s="92">
        <v>56.07</v>
      </c>
      <c r="H54" s="144">
        <v>1.98</v>
      </c>
      <c r="I54" s="143">
        <v>0</v>
      </c>
      <c r="J54" s="92">
        <v>0</v>
      </c>
      <c r="K54" s="92">
        <v>0.01</v>
      </c>
      <c r="L54" s="92">
        <v>3.75</v>
      </c>
      <c r="M54" s="144">
        <v>-0.83</v>
      </c>
      <c r="N54" s="143">
        <v>-0.47</v>
      </c>
      <c r="O54" s="118">
        <f t="shared" si="3"/>
        <v>252.81999999999996</v>
      </c>
      <c r="P54" s="92">
        <v>16.5</v>
      </c>
      <c r="Q54" s="133">
        <f t="shared" si="4"/>
        <v>269.31999999999994</v>
      </c>
      <c r="R54" s="92">
        <v>14.42</v>
      </c>
      <c r="S54" s="103">
        <f t="shared" si="5"/>
        <v>283.73999999999995</v>
      </c>
    </row>
    <row r="55" spans="1:19" ht="12" x14ac:dyDescent="0.25">
      <c r="A55" s="113" t="s">
        <v>128</v>
      </c>
      <c r="B55" s="114" t="s">
        <v>129</v>
      </c>
      <c r="C55" s="128">
        <v>44197</v>
      </c>
      <c r="D55" s="117">
        <v>200</v>
      </c>
      <c r="E55" s="143">
        <v>9.57</v>
      </c>
      <c r="F55" s="92">
        <v>145.02000000000001</v>
      </c>
      <c r="G55" s="92">
        <v>58.56</v>
      </c>
      <c r="H55" s="144">
        <v>1.54</v>
      </c>
      <c r="I55" s="143">
        <v>0</v>
      </c>
      <c r="J55" s="92">
        <v>0</v>
      </c>
      <c r="K55" s="92">
        <v>0.11</v>
      </c>
      <c r="L55" s="92">
        <v>3.21</v>
      </c>
      <c r="M55" s="144">
        <v>-0.63</v>
      </c>
      <c r="N55" s="143">
        <v>-0.49</v>
      </c>
      <c r="O55" s="118">
        <f t="shared" si="3"/>
        <v>216.89000000000001</v>
      </c>
      <c r="P55" s="92">
        <v>12.65</v>
      </c>
      <c r="Q55" s="133">
        <f t="shared" si="4"/>
        <v>229.54000000000002</v>
      </c>
      <c r="R55" s="92">
        <v>14.84</v>
      </c>
      <c r="S55" s="103">
        <f t="shared" si="5"/>
        <v>244.38000000000002</v>
      </c>
    </row>
    <row r="56" spans="1:19" ht="12" x14ac:dyDescent="0.25">
      <c r="A56" s="113" t="s">
        <v>130</v>
      </c>
      <c r="B56" s="114" t="s">
        <v>131</v>
      </c>
      <c r="C56" s="128">
        <v>44197</v>
      </c>
      <c r="D56" s="117">
        <v>356</v>
      </c>
      <c r="E56" s="143">
        <v>7.37</v>
      </c>
      <c r="F56" s="92">
        <v>139.53</v>
      </c>
      <c r="G56" s="92">
        <v>61.24</v>
      </c>
      <c r="H56" s="144">
        <v>3.47</v>
      </c>
      <c r="I56" s="143">
        <v>0</v>
      </c>
      <c r="J56" s="92">
        <v>0</v>
      </c>
      <c r="K56" s="92">
        <v>2.42</v>
      </c>
      <c r="L56" s="92">
        <v>3.2</v>
      </c>
      <c r="M56" s="144">
        <v>-0.59</v>
      </c>
      <c r="N56" s="143">
        <v>-0.45</v>
      </c>
      <c r="O56" s="118">
        <f t="shared" si="3"/>
        <v>216.19</v>
      </c>
      <c r="P56" s="92">
        <v>11.83</v>
      </c>
      <c r="Q56" s="133">
        <f t="shared" si="4"/>
        <v>228.02</v>
      </c>
      <c r="R56" s="92">
        <v>14.41</v>
      </c>
      <c r="S56" s="103">
        <f t="shared" si="5"/>
        <v>242.43</v>
      </c>
    </row>
    <row r="57" spans="1:19" ht="12" x14ac:dyDescent="0.25">
      <c r="A57" s="113" t="s">
        <v>132</v>
      </c>
      <c r="B57" s="114" t="s">
        <v>133</v>
      </c>
      <c r="C57" s="128">
        <v>44197</v>
      </c>
      <c r="D57" s="117">
        <v>80</v>
      </c>
      <c r="E57" s="143">
        <v>8.01</v>
      </c>
      <c r="F57" s="92">
        <v>112.49</v>
      </c>
      <c r="G57" s="92">
        <v>51.62</v>
      </c>
      <c r="H57" s="144">
        <v>1.42</v>
      </c>
      <c r="I57" s="143">
        <v>0</v>
      </c>
      <c r="J57" s="92">
        <v>0</v>
      </c>
      <c r="K57" s="92">
        <v>3.12</v>
      </c>
      <c r="L57" s="92">
        <v>2.64</v>
      </c>
      <c r="M57" s="144">
        <v>-0.42</v>
      </c>
      <c r="N57" s="143">
        <v>-0.43</v>
      </c>
      <c r="O57" s="118">
        <f t="shared" si="3"/>
        <v>178.45</v>
      </c>
      <c r="P57" s="92">
        <v>8.3800000000000008</v>
      </c>
      <c r="Q57" s="133">
        <f t="shared" si="4"/>
        <v>186.82999999999998</v>
      </c>
      <c r="R57" s="92">
        <v>12.32</v>
      </c>
      <c r="S57" s="103">
        <f t="shared" si="5"/>
        <v>199.14999999999998</v>
      </c>
    </row>
    <row r="58" spans="1:19" ht="12" x14ac:dyDescent="0.25">
      <c r="A58" s="113" t="s">
        <v>138</v>
      </c>
      <c r="B58" s="114" t="s">
        <v>139</v>
      </c>
      <c r="C58" s="128">
        <v>44197</v>
      </c>
      <c r="D58" s="117">
        <v>200</v>
      </c>
      <c r="E58" s="143">
        <v>8.67</v>
      </c>
      <c r="F58" s="92">
        <v>188.65</v>
      </c>
      <c r="G58" s="92">
        <v>60.21</v>
      </c>
      <c r="H58" s="144">
        <v>1.85</v>
      </c>
      <c r="I58" s="143">
        <v>0</v>
      </c>
      <c r="J58" s="92">
        <v>0</v>
      </c>
      <c r="K58" s="92">
        <v>5.52</v>
      </c>
      <c r="L58" s="92">
        <v>3.96</v>
      </c>
      <c r="M58" s="144">
        <v>-1.31</v>
      </c>
      <c r="N58" s="143">
        <v>-0.76</v>
      </c>
      <c r="O58" s="118">
        <f t="shared" si="3"/>
        <v>266.78999999999996</v>
      </c>
      <c r="P58" s="92">
        <v>26.29</v>
      </c>
      <c r="Q58" s="133">
        <f t="shared" si="4"/>
        <v>293.08</v>
      </c>
      <c r="R58" s="92">
        <v>18.64</v>
      </c>
      <c r="S58" s="103">
        <f t="shared" si="5"/>
        <v>311.71999999999997</v>
      </c>
    </row>
    <row r="59" spans="1:19" ht="12" x14ac:dyDescent="0.25">
      <c r="A59" s="113" t="s">
        <v>1506</v>
      </c>
      <c r="B59" s="114" t="s">
        <v>1507</v>
      </c>
      <c r="C59" s="128">
        <v>44197</v>
      </c>
      <c r="D59" s="117">
        <v>199</v>
      </c>
      <c r="E59" s="143">
        <v>21.18</v>
      </c>
      <c r="F59" s="92">
        <v>206.76</v>
      </c>
      <c r="G59" s="92">
        <v>59.68</v>
      </c>
      <c r="H59" s="144">
        <v>1.1100000000000001</v>
      </c>
      <c r="I59" s="143">
        <v>0</v>
      </c>
      <c r="J59" s="92">
        <v>0</v>
      </c>
      <c r="K59" s="92">
        <v>0</v>
      </c>
      <c r="L59" s="92">
        <v>4.32</v>
      </c>
      <c r="M59" s="144">
        <v>-1.64</v>
      </c>
      <c r="N59" s="143">
        <v>-0.79</v>
      </c>
      <c r="O59" s="118">
        <f t="shared" si="3"/>
        <v>290.62</v>
      </c>
      <c r="P59" s="92">
        <v>28.69</v>
      </c>
      <c r="Q59" s="133">
        <f t="shared" si="4"/>
        <v>319.31</v>
      </c>
      <c r="R59" s="92">
        <v>21.43</v>
      </c>
      <c r="S59" s="103">
        <f t="shared" si="5"/>
        <v>340.74</v>
      </c>
    </row>
    <row r="60" spans="1:19" ht="12" x14ac:dyDescent="0.25">
      <c r="A60" s="113" t="s">
        <v>140</v>
      </c>
      <c r="B60" s="114" t="s">
        <v>141</v>
      </c>
      <c r="C60" s="128">
        <v>44197</v>
      </c>
      <c r="D60" s="117">
        <v>240</v>
      </c>
      <c r="E60" s="143">
        <v>6.73</v>
      </c>
      <c r="F60" s="92">
        <v>213.51</v>
      </c>
      <c r="G60" s="92">
        <v>58.11</v>
      </c>
      <c r="H60" s="144">
        <v>1.08</v>
      </c>
      <c r="I60" s="143">
        <v>0</v>
      </c>
      <c r="J60" s="92">
        <v>0</v>
      </c>
      <c r="K60" s="92">
        <v>0.63</v>
      </c>
      <c r="L60" s="92">
        <v>4.1900000000000004</v>
      </c>
      <c r="M60" s="144">
        <v>-0.51</v>
      </c>
      <c r="N60" s="143">
        <v>-0.54</v>
      </c>
      <c r="O60" s="118">
        <f t="shared" si="3"/>
        <v>283.19999999999993</v>
      </c>
      <c r="P60" s="92">
        <v>10.119999999999999</v>
      </c>
      <c r="Q60" s="133">
        <f t="shared" si="4"/>
        <v>293.31999999999994</v>
      </c>
      <c r="R60" s="92">
        <v>15.15</v>
      </c>
      <c r="S60" s="103">
        <f t="shared" si="5"/>
        <v>308.46999999999991</v>
      </c>
    </row>
    <row r="61" spans="1:19" ht="12" x14ac:dyDescent="0.25">
      <c r="A61" s="113" t="s">
        <v>142</v>
      </c>
      <c r="B61" s="114" t="s">
        <v>1562</v>
      </c>
      <c r="C61" s="128">
        <v>44197</v>
      </c>
      <c r="D61" s="117">
        <v>240</v>
      </c>
      <c r="E61" s="143">
        <v>27.58</v>
      </c>
      <c r="F61" s="92">
        <v>151.15</v>
      </c>
      <c r="G61" s="92">
        <v>60.19</v>
      </c>
      <c r="H61" s="144">
        <v>2.5499999999999998</v>
      </c>
      <c r="I61" s="143">
        <v>0</v>
      </c>
      <c r="J61" s="92">
        <v>0</v>
      </c>
      <c r="K61" s="92">
        <v>0</v>
      </c>
      <c r="L61" s="92">
        <v>3.61</v>
      </c>
      <c r="M61" s="144">
        <v>-0.44</v>
      </c>
      <c r="N61" s="143">
        <v>-0.71</v>
      </c>
      <c r="O61" s="118">
        <f t="shared" si="3"/>
        <v>243.93000000000004</v>
      </c>
      <c r="P61" s="92">
        <v>8.81</v>
      </c>
      <c r="Q61" s="133">
        <f t="shared" si="4"/>
        <v>252.74000000000004</v>
      </c>
      <c r="R61" s="92">
        <v>25.45</v>
      </c>
      <c r="S61" s="103">
        <f t="shared" si="5"/>
        <v>278.19000000000005</v>
      </c>
    </row>
    <row r="62" spans="1:19" ht="12" x14ac:dyDescent="0.25">
      <c r="A62" s="113" t="s">
        <v>144</v>
      </c>
      <c r="B62" s="114" t="s">
        <v>145</v>
      </c>
      <c r="C62" s="128">
        <v>44197</v>
      </c>
      <c r="D62" s="117">
        <v>160</v>
      </c>
      <c r="E62" s="143">
        <v>14.03</v>
      </c>
      <c r="F62" s="92">
        <v>176.35</v>
      </c>
      <c r="G62" s="92">
        <v>60.81</v>
      </c>
      <c r="H62" s="144">
        <v>1.48</v>
      </c>
      <c r="I62" s="143">
        <v>0</v>
      </c>
      <c r="J62" s="92">
        <v>0</v>
      </c>
      <c r="K62" s="92">
        <v>0.3</v>
      </c>
      <c r="L62" s="92">
        <v>3.78</v>
      </c>
      <c r="M62" s="144">
        <v>-0.91</v>
      </c>
      <c r="N62" s="143">
        <v>-0.83</v>
      </c>
      <c r="O62" s="118">
        <f t="shared" si="3"/>
        <v>255.01</v>
      </c>
      <c r="P62" s="92">
        <v>18.13</v>
      </c>
      <c r="Q62" s="133">
        <f t="shared" si="4"/>
        <v>273.14</v>
      </c>
      <c r="R62" s="92">
        <v>19.010000000000002</v>
      </c>
      <c r="S62" s="103">
        <f t="shared" si="5"/>
        <v>292.14999999999998</v>
      </c>
    </row>
    <row r="63" spans="1:19" ht="12" x14ac:dyDescent="0.25">
      <c r="A63" s="113" t="s">
        <v>146</v>
      </c>
      <c r="B63" s="114" t="s">
        <v>147</v>
      </c>
      <c r="C63" s="128">
        <v>44197</v>
      </c>
      <c r="D63" s="117">
        <v>298</v>
      </c>
      <c r="E63" s="143">
        <v>13.12</v>
      </c>
      <c r="F63" s="92">
        <v>180.7</v>
      </c>
      <c r="G63" s="92">
        <v>59.79</v>
      </c>
      <c r="H63" s="144">
        <v>4.53</v>
      </c>
      <c r="I63" s="143">
        <v>0</v>
      </c>
      <c r="J63" s="92">
        <v>0</v>
      </c>
      <c r="K63" s="92">
        <v>0.56000000000000005</v>
      </c>
      <c r="L63" s="92">
        <v>3.87</v>
      </c>
      <c r="M63" s="144">
        <v>-1.1000000000000001</v>
      </c>
      <c r="N63" s="143">
        <v>-0.64</v>
      </c>
      <c r="O63" s="118">
        <f t="shared" si="3"/>
        <v>260.83</v>
      </c>
      <c r="P63" s="92">
        <v>21.93</v>
      </c>
      <c r="Q63" s="133">
        <f t="shared" si="4"/>
        <v>282.76</v>
      </c>
      <c r="R63" s="92">
        <v>17.09</v>
      </c>
      <c r="S63" s="103">
        <f t="shared" si="5"/>
        <v>299.84999999999997</v>
      </c>
    </row>
    <row r="64" spans="1:19" ht="12" x14ac:dyDescent="0.25">
      <c r="A64" s="113" t="s">
        <v>148</v>
      </c>
      <c r="B64" s="114" t="s">
        <v>149</v>
      </c>
      <c r="C64" s="128">
        <v>44197</v>
      </c>
      <c r="D64" s="117">
        <v>215</v>
      </c>
      <c r="E64" s="143">
        <v>5.82</v>
      </c>
      <c r="F64" s="92">
        <v>216.66</v>
      </c>
      <c r="G64" s="92">
        <v>59.62</v>
      </c>
      <c r="H64" s="144">
        <v>0.51</v>
      </c>
      <c r="I64" s="143">
        <v>0</v>
      </c>
      <c r="J64" s="92">
        <v>-6.0182000000000002</v>
      </c>
      <c r="K64" s="92">
        <v>6.09</v>
      </c>
      <c r="L64" s="92">
        <v>4.2699999999999996</v>
      </c>
      <c r="M64" s="144">
        <v>-5.97</v>
      </c>
      <c r="N64" s="143">
        <v>-0.72</v>
      </c>
      <c r="O64" s="118">
        <f t="shared" si="3"/>
        <v>280.26179999999988</v>
      </c>
      <c r="P64" s="92">
        <v>64.61</v>
      </c>
      <c r="Q64" s="133">
        <f t="shared" si="4"/>
        <v>344.87179999999989</v>
      </c>
      <c r="R64" s="92">
        <v>17.96</v>
      </c>
      <c r="S64" s="103">
        <f t="shared" si="5"/>
        <v>362.83179999999987</v>
      </c>
    </row>
    <row r="65" spans="1:19" ht="12" x14ac:dyDescent="0.25">
      <c r="A65" s="113" t="s">
        <v>1383</v>
      </c>
      <c r="B65" s="114" t="s">
        <v>1384</v>
      </c>
      <c r="C65" s="128">
        <v>44197</v>
      </c>
      <c r="D65" s="117">
        <v>240</v>
      </c>
      <c r="E65" s="143">
        <v>9.75</v>
      </c>
      <c r="F65" s="92">
        <v>170.1</v>
      </c>
      <c r="G65" s="92">
        <v>59.56</v>
      </c>
      <c r="H65" s="144">
        <v>2.02</v>
      </c>
      <c r="I65" s="143">
        <v>0</v>
      </c>
      <c r="J65" s="92">
        <v>0</v>
      </c>
      <c r="K65" s="92">
        <v>0</v>
      </c>
      <c r="L65" s="92">
        <v>3.61</v>
      </c>
      <c r="M65" s="144">
        <v>-1.1399999999999999</v>
      </c>
      <c r="N65" s="143">
        <v>-0.65</v>
      </c>
      <c r="O65" s="118">
        <f t="shared" si="3"/>
        <v>243.25000000000003</v>
      </c>
      <c r="P65" s="92">
        <v>22.7</v>
      </c>
      <c r="Q65" s="133">
        <f t="shared" si="4"/>
        <v>265.95000000000005</v>
      </c>
      <c r="R65" s="92">
        <v>14.65</v>
      </c>
      <c r="S65" s="103">
        <f t="shared" si="5"/>
        <v>280.60000000000002</v>
      </c>
    </row>
    <row r="66" spans="1:19" ht="12" x14ac:dyDescent="0.25">
      <c r="A66" s="113" t="s">
        <v>150</v>
      </c>
      <c r="B66" s="114" t="s">
        <v>151</v>
      </c>
      <c r="C66" s="128">
        <v>44197</v>
      </c>
      <c r="D66" s="117">
        <v>120</v>
      </c>
      <c r="E66" s="143">
        <v>11.9</v>
      </c>
      <c r="F66" s="92">
        <v>145.94</v>
      </c>
      <c r="G66" s="92">
        <v>59.56</v>
      </c>
      <c r="H66" s="144">
        <v>2.17</v>
      </c>
      <c r="I66" s="143">
        <v>0</v>
      </c>
      <c r="J66" s="92">
        <v>0</v>
      </c>
      <c r="K66" s="92">
        <v>0.87</v>
      </c>
      <c r="L66" s="92">
        <v>3.3</v>
      </c>
      <c r="M66" s="144">
        <v>-0.83</v>
      </c>
      <c r="N66" s="143">
        <v>-0.7</v>
      </c>
      <c r="O66" s="118">
        <f t="shared" si="3"/>
        <v>222.21</v>
      </c>
      <c r="P66" s="92">
        <v>16.59</v>
      </c>
      <c r="Q66" s="133">
        <f t="shared" si="4"/>
        <v>238.8</v>
      </c>
      <c r="R66" s="92">
        <v>9.23</v>
      </c>
      <c r="S66" s="103">
        <f t="shared" si="5"/>
        <v>248.03</v>
      </c>
    </row>
    <row r="67" spans="1:19" ht="12" x14ac:dyDescent="0.25">
      <c r="A67" s="113" t="s">
        <v>152</v>
      </c>
      <c r="B67" s="114" t="s">
        <v>153</v>
      </c>
      <c r="C67" s="128">
        <v>44197</v>
      </c>
      <c r="D67" s="117">
        <v>140</v>
      </c>
      <c r="E67" s="143">
        <v>7.06</v>
      </c>
      <c r="F67" s="92">
        <v>222.52</v>
      </c>
      <c r="G67" s="92">
        <v>58.38</v>
      </c>
      <c r="H67" s="144">
        <v>2.15</v>
      </c>
      <c r="I67" s="143">
        <v>0</v>
      </c>
      <c r="J67" s="92">
        <v>0</v>
      </c>
      <c r="K67" s="92">
        <v>1.19</v>
      </c>
      <c r="L67" s="92">
        <v>4.3600000000000003</v>
      </c>
      <c r="M67" s="144">
        <v>-0.65</v>
      </c>
      <c r="N67" s="143">
        <v>-0.56000000000000005</v>
      </c>
      <c r="O67" s="118">
        <f t="shared" si="3"/>
        <v>294.45000000000005</v>
      </c>
      <c r="P67" s="92">
        <v>13.09</v>
      </c>
      <c r="Q67" s="133">
        <f t="shared" si="4"/>
        <v>307.54000000000002</v>
      </c>
      <c r="R67" s="92">
        <v>14.97</v>
      </c>
      <c r="S67" s="103">
        <f t="shared" si="5"/>
        <v>322.51000000000005</v>
      </c>
    </row>
    <row r="68" spans="1:19" ht="12" x14ac:dyDescent="0.25">
      <c r="A68" s="113" t="s">
        <v>1563</v>
      </c>
      <c r="B68" s="114" t="s">
        <v>1508</v>
      </c>
      <c r="C68" s="128">
        <v>44197</v>
      </c>
      <c r="D68" s="117">
        <v>353</v>
      </c>
      <c r="E68" s="143">
        <v>4.75</v>
      </c>
      <c r="F68" s="92">
        <v>213.14</v>
      </c>
      <c r="G68" s="92">
        <v>68.040000000000006</v>
      </c>
      <c r="H68" s="144">
        <v>2.02</v>
      </c>
      <c r="I68" s="143">
        <v>0</v>
      </c>
      <c r="J68" s="92">
        <v>0</v>
      </c>
      <c r="K68" s="92">
        <v>0.01</v>
      </c>
      <c r="L68" s="92">
        <v>4.3099999999999996</v>
      </c>
      <c r="M68" s="144">
        <v>-0.69</v>
      </c>
      <c r="N68" s="143">
        <v>-0.71</v>
      </c>
      <c r="O68" s="118">
        <f t="shared" si="3"/>
        <v>290.87</v>
      </c>
      <c r="P68" s="92">
        <v>13.74</v>
      </c>
      <c r="Q68" s="133">
        <f t="shared" si="4"/>
        <v>304.61</v>
      </c>
      <c r="R68" s="92">
        <v>22.41</v>
      </c>
      <c r="S68" s="103">
        <f t="shared" si="5"/>
        <v>327.02000000000004</v>
      </c>
    </row>
    <row r="69" spans="1:19" ht="12" x14ac:dyDescent="0.25">
      <c r="A69" s="113" t="s">
        <v>154</v>
      </c>
      <c r="B69" s="114" t="s">
        <v>155</v>
      </c>
      <c r="C69" s="128">
        <v>44197</v>
      </c>
      <c r="D69" s="117">
        <v>240</v>
      </c>
      <c r="E69" s="143">
        <v>10.52</v>
      </c>
      <c r="F69" s="92">
        <v>107.85</v>
      </c>
      <c r="G69" s="92">
        <v>48.68</v>
      </c>
      <c r="H69" s="144">
        <v>1.1200000000000001</v>
      </c>
      <c r="I69" s="143">
        <v>0</v>
      </c>
      <c r="J69" s="92">
        <v>0</v>
      </c>
      <c r="K69" s="92">
        <v>1.79</v>
      </c>
      <c r="L69" s="92">
        <v>2.5299999999999998</v>
      </c>
      <c r="M69" s="144">
        <v>-0.54</v>
      </c>
      <c r="N69" s="143">
        <v>-0.43</v>
      </c>
      <c r="O69" s="118">
        <f t="shared" si="3"/>
        <v>171.51999999999998</v>
      </c>
      <c r="P69" s="92">
        <v>10.8</v>
      </c>
      <c r="Q69" s="133">
        <f t="shared" si="4"/>
        <v>182.32</v>
      </c>
      <c r="R69" s="92">
        <v>16.11</v>
      </c>
      <c r="S69" s="103">
        <f t="shared" si="5"/>
        <v>198.43</v>
      </c>
    </row>
    <row r="70" spans="1:19" ht="12" x14ac:dyDescent="0.25">
      <c r="A70" s="113" t="s">
        <v>1714</v>
      </c>
      <c r="B70" s="114" t="s">
        <v>157</v>
      </c>
      <c r="C70" s="128">
        <v>44197</v>
      </c>
      <c r="D70" s="117">
        <v>240</v>
      </c>
      <c r="E70" s="143">
        <v>19.399999999999999</v>
      </c>
      <c r="F70" s="92">
        <v>182.22</v>
      </c>
      <c r="G70" s="92">
        <v>59.1</v>
      </c>
      <c r="H70" s="144">
        <v>1.26</v>
      </c>
      <c r="I70" s="143">
        <v>0</v>
      </c>
      <c r="J70" s="92">
        <v>0</v>
      </c>
      <c r="K70" s="92">
        <v>0</v>
      </c>
      <c r="L70" s="92">
        <v>3.92</v>
      </c>
      <c r="M70" s="144">
        <v>-2.58</v>
      </c>
      <c r="N70" s="143">
        <v>-0.73</v>
      </c>
      <c r="O70" s="118">
        <f t="shared" si="3"/>
        <v>262.59000000000003</v>
      </c>
      <c r="P70" s="92">
        <v>51.68</v>
      </c>
      <c r="Q70" s="133">
        <f t="shared" si="4"/>
        <v>314.27000000000004</v>
      </c>
      <c r="R70" s="92">
        <v>15.83</v>
      </c>
      <c r="S70" s="103">
        <f t="shared" si="5"/>
        <v>330.1</v>
      </c>
    </row>
    <row r="71" spans="1:19" ht="12" x14ac:dyDescent="0.25">
      <c r="A71" s="113" t="s">
        <v>1432</v>
      </c>
      <c r="B71" s="114" t="s">
        <v>1449</v>
      </c>
      <c r="C71" s="128">
        <v>44197</v>
      </c>
      <c r="D71" s="117">
        <v>200</v>
      </c>
      <c r="E71" s="143">
        <v>7.22</v>
      </c>
      <c r="F71" s="92">
        <v>134.41</v>
      </c>
      <c r="G71" s="92">
        <v>50.4</v>
      </c>
      <c r="H71" s="144">
        <v>44.28</v>
      </c>
      <c r="I71" s="143">
        <v>0</v>
      </c>
      <c r="J71" s="92">
        <v>-5.2658000000000005</v>
      </c>
      <c r="K71" s="92">
        <v>1.34</v>
      </c>
      <c r="L71" s="92">
        <v>3.48</v>
      </c>
      <c r="M71" s="144">
        <v>-1.32</v>
      </c>
      <c r="N71" s="143">
        <v>-0.37</v>
      </c>
      <c r="O71" s="118">
        <f t="shared" si="3"/>
        <v>234.17419999999998</v>
      </c>
      <c r="P71" s="92">
        <v>26.47</v>
      </c>
      <c r="Q71" s="133">
        <f t="shared" si="4"/>
        <v>260.64419999999996</v>
      </c>
      <c r="R71" s="92">
        <v>16.760000000000002</v>
      </c>
      <c r="S71" s="103">
        <f t="shared" si="5"/>
        <v>277.40419999999995</v>
      </c>
    </row>
    <row r="72" spans="1:19" ht="12" x14ac:dyDescent="0.25">
      <c r="A72" s="113" t="s">
        <v>158</v>
      </c>
      <c r="B72" s="114" t="s">
        <v>159</v>
      </c>
      <c r="C72" s="128">
        <v>44197</v>
      </c>
      <c r="D72" s="117">
        <v>225</v>
      </c>
      <c r="E72" s="143">
        <v>8</v>
      </c>
      <c r="F72" s="92">
        <v>203.02</v>
      </c>
      <c r="G72" s="92">
        <v>60.06</v>
      </c>
      <c r="H72" s="144">
        <v>1.58</v>
      </c>
      <c r="I72" s="143">
        <v>0</v>
      </c>
      <c r="J72" s="92">
        <v>0</v>
      </c>
      <c r="K72" s="92">
        <v>5.63</v>
      </c>
      <c r="L72" s="92">
        <v>4.16</v>
      </c>
      <c r="M72" s="144">
        <v>-1.67</v>
      </c>
      <c r="N72" s="143">
        <v>-0.74</v>
      </c>
      <c r="O72" s="118">
        <f t="shared" si="3"/>
        <v>280.04000000000002</v>
      </c>
      <c r="P72" s="92">
        <v>33.409999999999997</v>
      </c>
      <c r="Q72" s="133">
        <f t="shared" si="4"/>
        <v>313.45000000000005</v>
      </c>
      <c r="R72" s="92">
        <v>23.45</v>
      </c>
      <c r="S72" s="103">
        <f t="shared" si="5"/>
        <v>336.90000000000003</v>
      </c>
    </row>
    <row r="73" spans="1:19" ht="12" x14ac:dyDescent="0.25">
      <c r="A73" s="113" t="s">
        <v>164</v>
      </c>
      <c r="B73" s="114" t="s">
        <v>165</v>
      </c>
      <c r="C73" s="128">
        <v>44197</v>
      </c>
      <c r="D73" s="117">
        <v>134</v>
      </c>
      <c r="E73" s="143">
        <v>6.07</v>
      </c>
      <c r="F73" s="92">
        <v>131.34</v>
      </c>
      <c r="G73" s="92">
        <v>55.84</v>
      </c>
      <c r="H73" s="144">
        <v>3.25</v>
      </c>
      <c r="I73" s="143">
        <v>0</v>
      </c>
      <c r="J73" s="92">
        <v>-4.2854000000000001</v>
      </c>
      <c r="K73" s="92">
        <v>0.19</v>
      </c>
      <c r="L73" s="92">
        <v>2.88</v>
      </c>
      <c r="M73" s="144">
        <v>-0.8</v>
      </c>
      <c r="N73" s="143">
        <v>-0.45</v>
      </c>
      <c r="O73" s="118">
        <f t="shared" si="3"/>
        <v>194.03459999999998</v>
      </c>
      <c r="P73" s="92">
        <v>10.58</v>
      </c>
      <c r="Q73" s="133">
        <f t="shared" si="4"/>
        <v>204.6146</v>
      </c>
      <c r="R73" s="92">
        <v>13.34</v>
      </c>
      <c r="S73" s="103">
        <f t="shared" si="5"/>
        <v>217.9546</v>
      </c>
    </row>
    <row r="74" spans="1:19" ht="12" x14ac:dyDescent="0.25">
      <c r="A74" s="113" t="s">
        <v>166</v>
      </c>
      <c r="B74" s="114" t="s">
        <v>167</v>
      </c>
      <c r="C74" s="128">
        <v>44197</v>
      </c>
      <c r="D74" s="117">
        <v>48</v>
      </c>
      <c r="E74" s="143">
        <v>6.74</v>
      </c>
      <c r="F74" s="92">
        <v>75.3</v>
      </c>
      <c r="G74" s="92">
        <v>51.17</v>
      </c>
      <c r="H74" s="144">
        <v>0</v>
      </c>
      <c r="I74" s="143">
        <v>0</v>
      </c>
      <c r="J74" s="92">
        <v>0</v>
      </c>
      <c r="K74" s="92">
        <v>5.58</v>
      </c>
      <c r="L74" s="92">
        <v>2.0699999999999998</v>
      </c>
      <c r="M74" s="144">
        <v>-1.4</v>
      </c>
      <c r="N74" s="143">
        <v>-0.93</v>
      </c>
      <c r="O74" s="118">
        <f t="shared" ref="O74:O137" si="6">SUM(E74:N74)</f>
        <v>138.52999999999997</v>
      </c>
      <c r="P74" s="92">
        <v>27.91</v>
      </c>
      <c r="Q74" s="133">
        <f t="shared" ref="Q74:Q137" si="7">SUM(O74:P74)</f>
        <v>166.43999999999997</v>
      </c>
      <c r="R74" s="92">
        <v>8.1199999999999992</v>
      </c>
      <c r="S74" s="103">
        <f t="shared" ref="S74:S137" si="8">+Q74+R74</f>
        <v>174.55999999999997</v>
      </c>
    </row>
    <row r="75" spans="1:19" ht="12" x14ac:dyDescent="0.25">
      <c r="A75" s="113" t="s">
        <v>1433</v>
      </c>
      <c r="B75" s="114" t="s">
        <v>169</v>
      </c>
      <c r="C75" s="128">
        <v>44197</v>
      </c>
      <c r="D75" s="117">
        <v>120</v>
      </c>
      <c r="E75" s="143">
        <v>14.9</v>
      </c>
      <c r="F75" s="92">
        <v>116.5</v>
      </c>
      <c r="G75" s="92">
        <v>55.21</v>
      </c>
      <c r="H75" s="144">
        <v>2.25</v>
      </c>
      <c r="I75" s="143">
        <v>0</v>
      </c>
      <c r="J75" s="92">
        <v>0</v>
      </c>
      <c r="K75" s="92">
        <v>0.98</v>
      </c>
      <c r="L75" s="92">
        <v>2.84</v>
      </c>
      <c r="M75" s="144">
        <v>-0.76</v>
      </c>
      <c r="N75" s="143">
        <v>-0.65</v>
      </c>
      <c r="O75" s="118">
        <f t="shared" si="6"/>
        <v>191.27</v>
      </c>
      <c r="P75" s="92">
        <v>15.21</v>
      </c>
      <c r="Q75" s="133">
        <f t="shared" si="7"/>
        <v>206.48000000000002</v>
      </c>
      <c r="R75" s="92">
        <v>13.72</v>
      </c>
      <c r="S75" s="103">
        <f t="shared" si="8"/>
        <v>220.20000000000002</v>
      </c>
    </row>
    <row r="76" spans="1:19" ht="12" x14ac:dyDescent="0.25">
      <c r="A76" s="113" t="s">
        <v>170</v>
      </c>
      <c r="B76" s="114" t="s">
        <v>171</v>
      </c>
      <c r="C76" s="128">
        <v>44197</v>
      </c>
      <c r="D76" s="117">
        <v>315</v>
      </c>
      <c r="E76" s="143">
        <v>9.4</v>
      </c>
      <c r="F76" s="92">
        <v>188.53</v>
      </c>
      <c r="G76" s="92">
        <v>66.22</v>
      </c>
      <c r="H76" s="144">
        <v>0.65</v>
      </c>
      <c r="I76" s="143">
        <v>0</v>
      </c>
      <c r="J76" s="92">
        <v>0</v>
      </c>
      <c r="K76" s="92">
        <v>0</v>
      </c>
      <c r="L76" s="92">
        <v>3.96</v>
      </c>
      <c r="M76" s="144">
        <v>-0.8</v>
      </c>
      <c r="N76" s="143">
        <v>-0.7</v>
      </c>
      <c r="O76" s="118">
        <f t="shared" si="6"/>
        <v>267.25999999999993</v>
      </c>
      <c r="P76" s="92">
        <v>16.02</v>
      </c>
      <c r="Q76" s="133">
        <f t="shared" si="7"/>
        <v>283.27999999999992</v>
      </c>
      <c r="R76" s="92">
        <v>19.059999999999999</v>
      </c>
      <c r="S76" s="103">
        <f t="shared" si="8"/>
        <v>302.33999999999992</v>
      </c>
    </row>
    <row r="77" spans="1:19" ht="12" x14ac:dyDescent="0.25">
      <c r="A77" s="113" t="s">
        <v>696</v>
      </c>
      <c r="B77" s="114" t="s">
        <v>1668</v>
      </c>
      <c r="C77" s="128">
        <v>44197</v>
      </c>
      <c r="D77" s="117">
        <v>183</v>
      </c>
      <c r="E77" s="143">
        <v>5.34</v>
      </c>
      <c r="F77" s="92">
        <v>161.55000000000001</v>
      </c>
      <c r="G77" s="92">
        <v>59.42</v>
      </c>
      <c r="H77" s="144">
        <v>0.89</v>
      </c>
      <c r="I77" s="143">
        <v>0</v>
      </c>
      <c r="J77" s="92">
        <v>0</v>
      </c>
      <c r="K77" s="92">
        <v>1.38</v>
      </c>
      <c r="L77" s="92">
        <v>3.42</v>
      </c>
      <c r="M77" s="144">
        <v>-1.28</v>
      </c>
      <c r="N77" s="143">
        <v>-0.53</v>
      </c>
      <c r="O77" s="118">
        <f t="shared" si="6"/>
        <v>230.18999999999997</v>
      </c>
      <c r="P77" s="92">
        <v>25.53</v>
      </c>
      <c r="Q77" s="133">
        <f t="shared" si="7"/>
        <v>255.71999999999997</v>
      </c>
      <c r="R77" s="92">
        <v>15.62</v>
      </c>
      <c r="S77" s="103">
        <f t="shared" si="8"/>
        <v>271.33999999999997</v>
      </c>
    </row>
    <row r="78" spans="1:19" ht="12" x14ac:dyDescent="0.25">
      <c r="A78" s="113" t="s">
        <v>172</v>
      </c>
      <c r="B78" s="114" t="s">
        <v>173</v>
      </c>
      <c r="C78" s="128">
        <v>44197</v>
      </c>
      <c r="D78" s="117">
        <v>300</v>
      </c>
      <c r="E78" s="143">
        <v>15.26</v>
      </c>
      <c r="F78" s="92">
        <v>192.44</v>
      </c>
      <c r="G78" s="92">
        <v>67.59</v>
      </c>
      <c r="H78" s="144">
        <v>1.05</v>
      </c>
      <c r="I78" s="143">
        <v>0</v>
      </c>
      <c r="J78" s="92">
        <v>0</v>
      </c>
      <c r="K78" s="92">
        <v>0</v>
      </c>
      <c r="L78" s="92">
        <v>4.13</v>
      </c>
      <c r="M78" s="144">
        <v>-0.61</v>
      </c>
      <c r="N78" s="143">
        <v>-0.8</v>
      </c>
      <c r="O78" s="118">
        <f t="shared" si="6"/>
        <v>279.05999999999995</v>
      </c>
      <c r="P78" s="92">
        <v>12.27</v>
      </c>
      <c r="Q78" s="133">
        <f t="shared" si="7"/>
        <v>291.32999999999993</v>
      </c>
      <c r="R78" s="92">
        <v>18.829999999999998</v>
      </c>
      <c r="S78" s="103">
        <f t="shared" si="8"/>
        <v>310.15999999999991</v>
      </c>
    </row>
    <row r="79" spans="1:19" ht="12" x14ac:dyDescent="0.25">
      <c r="A79" s="113" t="s">
        <v>1640</v>
      </c>
      <c r="B79" s="114" t="s">
        <v>1641</v>
      </c>
      <c r="C79" s="128">
        <v>44197</v>
      </c>
      <c r="D79" s="117">
        <v>90</v>
      </c>
      <c r="E79" s="143">
        <v>9.0399999999999991</v>
      </c>
      <c r="F79" s="92">
        <v>119.75</v>
      </c>
      <c r="G79" s="92">
        <v>47.83</v>
      </c>
      <c r="H79" s="144">
        <v>1.93</v>
      </c>
      <c r="I79" s="143">
        <v>0</v>
      </c>
      <c r="J79" s="92">
        <v>-3.8768000000000002</v>
      </c>
      <c r="K79" s="92">
        <v>2.02</v>
      </c>
      <c r="L79" s="92">
        <v>2.64</v>
      </c>
      <c r="M79" s="144">
        <v>-0.59</v>
      </c>
      <c r="N79" s="143">
        <v>-0.41</v>
      </c>
      <c r="O79" s="118">
        <f t="shared" si="6"/>
        <v>178.33320000000001</v>
      </c>
      <c r="P79" s="92">
        <v>11.78</v>
      </c>
      <c r="Q79" s="133">
        <f t="shared" si="7"/>
        <v>190.11320000000001</v>
      </c>
      <c r="R79" s="92">
        <v>11.54</v>
      </c>
      <c r="S79" s="103">
        <f t="shared" si="8"/>
        <v>201.6532</v>
      </c>
    </row>
    <row r="80" spans="1:19" ht="12" x14ac:dyDescent="0.25">
      <c r="A80" s="113" t="s">
        <v>176</v>
      </c>
      <c r="B80" s="114" t="s">
        <v>177</v>
      </c>
      <c r="C80" s="128">
        <v>44197</v>
      </c>
      <c r="D80" s="117">
        <v>119</v>
      </c>
      <c r="E80" s="143">
        <v>8.5399999999999991</v>
      </c>
      <c r="F80" s="92">
        <v>175.03</v>
      </c>
      <c r="G80" s="92">
        <v>59.99</v>
      </c>
      <c r="H80" s="144">
        <v>1.24</v>
      </c>
      <c r="I80" s="143">
        <v>0</v>
      </c>
      <c r="J80" s="92">
        <v>0</v>
      </c>
      <c r="K80" s="92">
        <v>0.44</v>
      </c>
      <c r="L80" s="92">
        <v>3.67</v>
      </c>
      <c r="M80" s="144">
        <v>-1.29</v>
      </c>
      <c r="N80" s="143">
        <v>-0.52</v>
      </c>
      <c r="O80" s="118">
        <f t="shared" si="6"/>
        <v>247.1</v>
      </c>
      <c r="P80" s="92">
        <v>25.88</v>
      </c>
      <c r="Q80" s="133">
        <f t="shared" si="7"/>
        <v>272.98</v>
      </c>
      <c r="R80" s="92">
        <v>16.32</v>
      </c>
      <c r="S80" s="103">
        <f t="shared" si="8"/>
        <v>289.3</v>
      </c>
    </row>
    <row r="81" spans="1:19" ht="12" x14ac:dyDescent="0.25">
      <c r="A81" s="113" t="s">
        <v>178</v>
      </c>
      <c r="B81" s="114" t="s">
        <v>179</v>
      </c>
      <c r="C81" s="128">
        <v>44197</v>
      </c>
      <c r="D81" s="117">
        <v>64</v>
      </c>
      <c r="E81" s="143">
        <v>15.62</v>
      </c>
      <c r="F81" s="92">
        <v>111.32</v>
      </c>
      <c r="G81" s="92">
        <v>64.02</v>
      </c>
      <c r="H81" s="144">
        <v>1.99</v>
      </c>
      <c r="I81" s="143">
        <v>0</v>
      </c>
      <c r="J81" s="92">
        <v>0</v>
      </c>
      <c r="K81" s="92">
        <v>0</v>
      </c>
      <c r="L81" s="92">
        <v>2.88</v>
      </c>
      <c r="M81" s="144">
        <v>-2.68</v>
      </c>
      <c r="N81" s="143">
        <v>-0.64</v>
      </c>
      <c r="O81" s="118">
        <f t="shared" si="6"/>
        <v>192.51</v>
      </c>
      <c r="P81" s="92">
        <v>53.53</v>
      </c>
      <c r="Q81" s="133">
        <f t="shared" si="7"/>
        <v>246.04</v>
      </c>
      <c r="R81" s="92">
        <v>12.59</v>
      </c>
      <c r="S81" s="103">
        <f t="shared" si="8"/>
        <v>258.63</v>
      </c>
    </row>
    <row r="82" spans="1:19" ht="12" x14ac:dyDescent="0.25">
      <c r="A82" s="113" t="s">
        <v>182</v>
      </c>
      <c r="B82" s="114" t="s">
        <v>183</v>
      </c>
      <c r="C82" s="128">
        <v>44197</v>
      </c>
      <c r="D82" s="117">
        <v>187</v>
      </c>
      <c r="E82" s="143">
        <v>10.49</v>
      </c>
      <c r="F82" s="92">
        <v>112.05</v>
      </c>
      <c r="G82" s="92">
        <v>50.18</v>
      </c>
      <c r="H82" s="144">
        <v>1.99</v>
      </c>
      <c r="I82" s="143">
        <v>0</v>
      </c>
      <c r="J82" s="92">
        <v>-4.5436000000000005</v>
      </c>
      <c r="K82" s="92">
        <v>0.75</v>
      </c>
      <c r="L82" s="92">
        <v>2.56</v>
      </c>
      <c r="M82" s="144">
        <v>-2.6</v>
      </c>
      <c r="N82" s="143">
        <v>-0.45</v>
      </c>
      <c r="O82" s="118">
        <f t="shared" si="6"/>
        <v>170.42640000000003</v>
      </c>
      <c r="P82" s="92">
        <v>51.97</v>
      </c>
      <c r="Q82" s="133">
        <f t="shared" si="7"/>
        <v>222.39640000000003</v>
      </c>
      <c r="R82" s="92">
        <v>15.06</v>
      </c>
      <c r="S82" s="103">
        <f t="shared" si="8"/>
        <v>237.45640000000003</v>
      </c>
    </row>
    <row r="83" spans="1:19" ht="12" x14ac:dyDescent="0.25">
      <c r="A83" s="113" t="s">
        <v>1564</v>
      </c>
      <c r="B83" s="114" t="s">
        <v>185</v>
      </c>
      <c r="C83" s="128">
        <v>44197</v>
      </c>
      <c r="D83" s="117">
        <v>153</v>
      </c>
      <c r="E83" s="143">
        <v>7.11</v>
      </c>
      <c r="F83" s="92">
        <v>161.44999999999999</v>
      </c>
      <c r="G83" s="92">
        <v>59.32</v>
      </c>
      <c r="H83" s="144">
        <v>1.01</v>
      </c>
      <c r="I83" s="143">
        <v>0</v>
      </c>
      <c r="J83" s="92">
        <v>-4.9076000000000004</v>
      </c>
      <c r="K83" s="92">
        <v>0.65</v>
      </c>
      <c r="L83" s="92">
        <v>3.36</v>
      </c>
      <c r="M83" s="144">
        <v>-0.71</v>
      </c>
      <c r="N83" s="143">
        <v>-0.55000000000000004</v>
      </c>
      <c r="O83" s="118">
        <f t="shared" si="6"/>
        <v>226.73239999999998</v>
      </c>
      <c r="P83" s="92">
        <v>14.21</v>
      </c>
      <c r="Q83" s="133">
        <f t="shared" si="7"/>
        <v>240.94239999999999</v>
      </c>
      <c r="R83" s="92">
        <v>18.809999999999999</v>
      </c>
      <c r="S83" s="103">
        <f t="shared" si="8"/>
        <v>259.75239999999997</v>
      </c>
    </row>
    <row r="84" spans="1:19" ht="12" x14ac:dyDescent="0.25">
      <c r="A84" s="113" t="s">
        <v>188</v>
      </c>
      <c r="B84" s="114" t="s">
        <v>189</v>
      </c>
      <c r="C84" s="128">
        <v>44197</v>
      </c>
      <c r="D84" s="117">
        <v>202</v>
      </c>
      <c r="E84" s="143">
        <v>11.95</v>
      </c>
      <c r="F84" s="92">
        <v>163.41</v>
      </c>
      <c r="G84" s="92">
        <v>59.42</v>
      </c>
      <c r="H84" s="144">
        <v>1.51</v>
      </c>
      <c r="I84" s="143">
        <v>0</v>
      </c>
      <c r="J84" s="92">
        <v>0</v>
      </c>
      <c r="K84" s="92">
        <v>0</v>
      </c>
      <c r="L84" s="92">
        <v>3.53</v>
      </c>
      <c r="M84" s="144">
        <v>-0.68</v>
      </c>
      <c r="N84" s="143">
        <v>-0.68</v>
      </c>
      <c r="O84" s="118">
        <f t="shared" si="6"/>
        <v>238.45999999999995</v>
      </c>
      <c r="P84" s="92">
        <v>13.56</v>
      </c>
      <c r="Q84" s="133">
        <f t="shared" si="7"/>
        <v>252.01999999999995</v>
      </c>
      <c r="R84" s="92">
        <v>16.7</v>
      </c>
      <c r="S84" s="103">
        <f t="shared" si="8"/>
        <v>268.71999999999997</v>
      </c>
    </row>
    <row r="85" spans="1:19" ht="12" x14ac:dyDescent="0.25">
      <c r="A85" s="113" t="s">
        <v>1149</v>
      </c>
      <c r="B85" s="114" t="s">
        <v>1554</v>
      </c>
      <c r="C85" s="128">
        <v>44197</v>
      </c>
      <c r="D85" s="117">
        <v>160</v>
      </c>
      <c r="E85" s="143">
        <v>7.1</v>
      </c>
      <c r="F85" s="92">
        <v>116.99</v>
      </c>
      <c r="G85" s="92">
        <v>52.13</v>
      </c>
      <c r="H85" s="144">
        <v>10.44</v>
      </c>
      <c r="I85" s="143">
        <v>0</v>
      </c>
      <c r="J85" s="92">
        <v>0</v>
      </c>
      <c r="K85" s="92">
        <v>1.47</v>
      </c>
      <c r="L85" s="92">
        <v>2.81</v>
      </c>
      <c r="M85" s="144">
        <v>-1.1000000000000001</v>
      </c>
      <c r="N85" s="143">
        <v>-0.52</v>
      </c>
      <c r="O85" s="118">
        <f t="shared" si="6"/>
        <v>189.32</v>
      </c>
      <c r="P85" s="92">
        <v>21.14</v>
      </c>
      <c r="Q85" s="133">
        <f t="shared" si="7"/>
        <v>210.45999999999998</v>
      </c>
      <c r="R85" s="92">
        <v>14.26</v>
      </c>
      <c r="S85" s="103">
        <f t="shared" si="8"/>
        <v>224.71999999999997</v>
      </c>
    </row>
    <row r="86" spans="1:19" ht="12" x14ac:dyDescent="0.25">
      <c r="A86" s="113" t="s">
        <v>190</v>
      </c>
      <c r="B86" s="114" t="s">
        <v>191</v>
      </c>
      <c r="C86" s="128">
        <v>44197</v>
      </c>
      <c r="D86" s="117">
        <v>54</v>
      </c>
      <c r="E86" s="143">
        <v>20.76</v>
      </c>
      <c r="F86" s="92">
        <v>93.4</v>
      </c>
      <c r="G86" s="92">
        <v>60.24</v>
      </c>
      <c r="H86" s="144">
        <v>2.38</v>
      </c>
      <c r="I86" s="143">
        <v>0</v>
      </c>
      <c r="J86" s="92">
        <v>0</v>
      </c>
      <c r="K86" s="92">
        <v>0</v>
      </c>
      <c r="L86" s="92">
        <v>2.64</v>
      </c>
      <c r="M86" s="144">
        <v>-1.46</v>
      </c>
      <c r="N86" s="143">
        <v>-0.67</v>
      </c>
      <c r="O86" s="118">
        <f t="shared" si="6"/>
        <v>177.29</v>
      </c>
      <c r="P86" s="92">
        <v>29.17</v>
      </c>
      <c r="Q86" s="133">
        <f t="shared" si="7"/>
        <v>206.45999999999998</v>
      </c>
      <c r="R86" s="92">
        <v>13.68</v>
      </c>
      <c r="S86" s="103">
        <f t="shared" si="8"/>
        <v>220.14</v>
      </c>
    </row>
    <row r="87" spans="1:19" ht="12" x14ac:dyDescent="0.25">
      <c r="A87" s="113" t="s">
        <v>192</v>
      </c>
      <c r="B87" s="114" t="s">
        <v>193</v>
      </c>
      <c r="C87" s="128">
        <v>44197</v>
      </c>
      <c r="D87" s="117">
        <v>220</v>
      </c>
      <c r="E87" s="143">
        <v>7.59</v>
      </c>
      <c r="F87" s="92">
        <v>144.84</v>
      </c>
      <c r="G87" s="92">
        <v>58.12</v>
      </c>
      <c r="H87" s="144">
        <v>1.17</v>
      </c>
      <c r="I87" s="143">
        <v>0</v>
      </c>
      <c r="J87" s="92">
        <v>0</v>
      </c>
      <c r="K87" s="92">
        <v>0</v>
      </c>
      <c r="L87" s="92">
        <v>3.17</v>
      </c>
      <c r="M87" s="144">
        <v>-0.54</v>
      </c>
      <c r="N87" s="143">
        <v>-0.56999999999999995</v>
      </c>
      <c r="O87" s="118">
        <f t="shared" si="6"/>
        <v>213.78</v>
      </c>
      <c r="P87" s="92">
        <v>10.81</v>
      </c>
      <c r="Q87" s="133">
        <f t="shared" si="7"/>
        <v>224.59</v>
      </c>
      <c r="R87" s="92">
        <v>15.65</v>
      </c>
      <c r="S87" s="103">
        <f t="shared" si="8"/>
        <v>240.24</v>
      </c>
    </row>
    <row r="88" spans="1:19" ht="12" x14ac:dyDescent="0.25">
      <c r="A88" s="113" t="s">
        <v>194</v>
      </c>
      <c r="B88" s="114" t="s">
        <v>195</v>
      </c>
      <c r="C88" s="128">
        <v>44197</v>
      </c>
      <c r="D88" s="117">
        <v>188</v>
      </c>
      <c r="E88" s="143">
        <v>24.48</v>
      </c>
      <c r="F88" s="92">
        <v>98.88</v>
      </c>
      <c r="G88" s="92">
        <v>49.62</v>
      </c>
      <c r="H88" s="144">
        <v>3.31</v>
      </c>
      <c r="I88" s="143">
        <v>0</v>
      </c>
      <c r="J88" s="92">
        <v>0</v>
      </c>
      <c r="K88" s="92">
        <v>3.05</v>
      </c>
      <c r="L88" s="92">
        <v>2.68</v>
      </c>
      <c r="M88" s="144">
        <v>-1.89</v>
      </c>
      <c r="N88" s="143">
        <v>-0.72</v>
      </c>
      <c r="O88" s="118">
        <f t="shared" si="6"/>
        <v>179.41000000000003</v>
      </c>
      <c r="P88" s="92">
        <v>37.74</v>
      </c>
      <c r="Q88" s="133">
        <f t="shared" si="7"/>
        <v>217.15000000000003</v>
      </c>
      <c r="R88" s="92">
        <v>18.829999999999998</v>
      </c>
      <c r="S88" s="103">
        <f t="shared" si="8"/>
        <v>235.98000000000002</v>
      </c>
    </row>
    <row r="89" spans="1:19" ht="12" x14ac:dyDescent="0.25">
      <c r="A89" s="113" t="s">
        <v>196</v>
      </c>
      <c r="B89" s="114" t="s">
        <v>197</v>
      </c>
      <c r="C89" s="128">
        <v>44197</v>
      </c>
      <c r="D89" s="117">
        <v>80</v>
      </c>
      <c r="E89" s="143">
        <v>5.85</v>
      </c>
      <c r="F89" s="92">
        <v>93.89</v>
      </c>
      <c r="G89" s="92">
        <v>50.43</v>
      </c>
      <c r="H89" s="144">
        <v>4.38</v>
      </c>
      <c r="I89" s="143">
        <v>0</v>
      </c>
      <c r="J89" s="92">
        <v>0</v>
      </c>
      <c r="K89" s="92">
        <v>1.88</v>
      </c>
      <c r="L89" s="92">
        <v>2.34</v>
      </c>
      <c r="M89" s="144">
        <v>-0.22</v>
      </c>
      <c r="N89" s="143">
        <v>-0.38</v>
      </c>
      <c r="O89" s="118">
        <f t="shared" si="6"/>
        <v>158.16999999999999</v>
      </c>
      <c r="P89" s="92">
        <v>4.3499999999999996</v>
      </c>
      <c r="Q89" s="133">
        <f t="shared" si="7"/>
        <v>162.51999999999998</v>
      </c>
      <c r="R89" s="92">
        <v>13.98</v>
      </c>
      <c r="S89" s="103">
        <f t="shared" si="8"/>
        <v>176.49999999999997</v>
      </c>
    </row>
    <row r="90" spans="1:19" ht="12" x14ac:dyDescent="0.25">
      <c r="A90" s="113" t="s">
        <v>1385</v>
      </c>
      <c r="B90" s="114" t="s">
        <v>1386</v>
      </c>
      <c r="C90" s="128">
        <v>44197</v>
      </c>
      <c r="D90" s="117">
        <v>216</v>
      </c>
      <c r="E90" s="143">
        <v>11.5</v>
      </c>
      <c r="F90" s="92">
        <v>153.88</v>
      </c>
      <c r="G90" s="92">
        <v>54.6</v>
      </c>
      <c r="H90" s="144">
        <v>2.1800000000000002</v>
      </c>
      <c r="I90" s="143">
        <v>0</v>
      </c>
      <c r="J90" s="92">
        <v>0</v>
      </c>
      <c r="K90" s="92">
        <v>0.75</v>
      </c>
      <c r="L90" s="92">
        <v>3.34</v>
      </c>
      <c r="M90" s="144">
        <v>-1.17</v>
      </c>
      <c r="N90" s="143">
        <v>-0.54</v>
      </c>
      <c r="O90" s="118">
        <f t="shared" si="6"/>
        <v>224.54000000000002</v>
      </c>
      <c r="P90" s="92">
        <v>23.32</v>
      </c>
      <c r="Q90" s="133">
        <f t="shared" si="7"/>
        <v>247.86</v>
      </c>
      <c r="R90" s="92">
        <v>14.25</v>
      </c>
      <c r="S90" s="103">
        <f t="shared" si="8"/>
        <v>262.11</v>
      </c>
    </row>
    <row r="91" spans="1:19" ht="12" x14ac:dyDescent="0.25">
      <c r="A91" s="113" t="s">
        <v>200</v>
      </c>
      <c r="B91" s="114" t="s">
        <v>201</v>
      </c>
      <c r="C91" s="128">
        <v>44197</v>
      </c>
      <c r="D91" s="117">
        <v>200</v>
      </c>
      <c r="E91" s="143">
        <v>14.64</v>
      </c>
      <c r="F91" s="92">
        <v>104.91</v>
      </c>
      <c r="G91" s="92">
        <v>51.27</v>
      </c>
      <c r="H91" s="144">
        <v>2.57</v>
      </c>
      <c r="I91" s="143">
        <v>0</v>
      </c>
      <c r="J91" s="92">
        <v>0</v>
      </c>
      <c r="K91" s="92">
        <v>0.84</v>
      </c>
      <c r="L91" s="92">
        <v>2.61</v>
      </c>
      <c r="M91" s="144">
        <v>-0.48</v>
      </c>
      <c r="N91" s="143">
        <v>-0.5</v>
      </c>
      <c r="O91" s="118">
        <f t="shared" si="6"/>
        <v>175.86</v>
      </c>
      <c r="P91" s="92">
        <v>9.57</v>
      </c>
      <c r="Q91" s="133">
        <f t="shared" si="7"/>
        <v>185.43</v>
      </c>
      <c r="R91" s="92">
        <v>13.15</v>
      </c>
      <c r="S91" s="103">
        <f t="shared" si="8"/>
        <v>198.58</v>
      </c>
    </row>
    <row r="92" spans="1:19" ht="12" x14ac:dyDescent="0.25">
      <c r="A92" s="113" t="s">
        <v>202</v>
      </c>
      <c r="B92" s="114" t="s">
        <v>203</v>
      </c>
      <c r="C92" s="128">
        <v>44197</v>
      </c>
      <c r="D92" s="117">
        <v>80</v>
      </c>
      <c r="E92" s="143">
        <v>9.24</v>
      </c>
      <c r="F92" s="92">
        <v>70.78</v>
      </c>
      <c r="G92" s="92">
        <v>52.53</v>
      </c>
      <c r="H92" s="144">
        <v>3.3</v>
      </c>
      <c r="I92" s="143">
        <v>0</v>
      </c>
      <c r="J92" s="92">
        <v>0</v>
      </c>
      <c r="K92" s="92">
        <v>7.0000000000000007E-2</v>
      </c>
      <c r="L92" s="92">
        <v>2.0299999999999998</v>
      </c>
      <c r="M92" s="144">
        <v>-0.99</v>
      </c>
      <c r="N92" s="143">
        <v>-0.56000000000000005</v>
      </c>
      <c r="O92" s="118">
        <f t="shared" si="6"/>
        <v>136.4</v>
      </c>
      <c r="P92" s="92">
        <v>19.86</v>
      </c>
      <c r="Q92" s="133">
        <f t="shared" si="7"/>
        <v>156.26</v>
      </c>
      <c r="R92" s="92">
        <v>15.28</v>
      </c>
      <c r="S92" s="103">
        <f t="shared" si="8"/>
        <v>171.54</v>
      </c>
    </row>
    <row r="93" spans="1:19" ht="12" x14ac:dyDescent="0.25">
      <c r="A93" s="113" t="s">
        <v>1387</v>
      </c>
      <c r="B93" s="114" t="s">
        <v>205</v>
      </c>
      <c r="C93" s="128">
        <v>44197</v>
      </c>
      <c r="D93" s="117">
        <v>80</v>
      </c>
      <c r="E93" s="143">
        <v>5.67</v>
      </c>
      <c r="F93" s="92">
        <v>120.91</v>
      </c>
      <c r="G93" s="92">
        <v>52.13</v>
      </c>
      <c r="H93" s="144">
        <v>4.37</v>
      </c>
      <c r="I93" s="143">
        <v>0</v>
      </c>
      <c r="J93" s="92">
        <v>-3.9144000000000001</v>
      </c>
      <c r="K93" s="92">
        <v>1.39</v>
      </c>
      <c r="L93" s="92">
        <v>2.7</v>
      </c>
      <c r="M93" s="144">
        <v>-0.46</v>
      </c>
      <c r="N93" s="143">
        <v>-0.41</v>
      </c>
      <c r="O93" s="118">
        <f t="shared" si="6"/>
        <v>182.38559999999998</v>
      </c>
      <c r="P93" s="92">
        <v>9.23</v>
      </c>
      <c r="Q93" s="133">
        <f t="shared" si="7"/>
        <v>191.61559999999997</v>
      </c>
      <c r="R93" s="92">
        <v>13.57</v>
      </c>
      <c r="S93" s="103">
        <f t="shared" si="8"/>
        <v>205.18559999999997</v>
      </c>
    </row>
    <row r="94" spans="1:19" ht="12" x14ac:dyDescent="0.25">
      <c r="A94" s="113" t="s">
        <v>208</v>
      </c>
      <c r="B94" s="114" t="s">
        <v>209</v>
      </c>
      <c r="C94" s="128">
        <v>44197</v>
      </c>
      <c r="D94" s="117">
        <v>182</v>
      </c>
      <c r="E94" s="143">
        <v>11.67</v>
      </c>
      <c r="F94" s="92">
        <v>98.6</v>
      </c>
      <c r="G94" s="92">
        <v>52.98</v>
      </c>
      <c r="H94" s="144">
        <v>3.46</v>
      </c>
      <c r="I94" s="143">
        <v>0</v>
      </c>
      <c r="J94" s="92">
        <v>0</v>
      </c>
      <c r="K94" s="92">
        <v>0.42</v>
      </c>
      <c r="L94" s="92">
        <v>2.5</v>
      </c>
      <c r="M94" s="144">
        <v>-0.61</v>
      </c>
      <c r="N94" s="143">
        <v>-0.51</v>
      </c>
      <c r="O94" s="118">
        <f t="shared" si="6"/>
        <v>168.51</v>
      </c>
      <c r="P94" s="92">
        <v>12.26</v>
      </c>
      <c r="Q94" s="133">
        <f t="shared" si="7"/>
        <v>180.76999999999998</v>
      </c>
      <c r="R94" s="92">
        <v>18.059999999999999</v>
      </c>
      <c r="S94" s="103">
        <f t="shared" si="8"/>
        <v>198.82999999999998</v>
      </c>
    </row>
    <row r="95" spans="1:19" ht="12" x14ac:dyDescent="0.25">
      <c r="A95" s="113" t="s">
        <v>210</v>
      </c>
      <c r="B95" s="114" t="s">
        <v>211</v>
      </c>
      <c r="C95" s="128">
        <v>44197</v>
      </c>
      <c r="D95" s="117">
        <v>218</v>
      </c>
      <c r="E95" s="143">
        <v>7.51</v>
      </c>
      <c r="F95" s="92">
        <v>141.72</v>
      </c>
      <c r="G95" s="92">
        <v>58.66</v>
      </c>
      <c r="H95" s="144">
        <v>0.96</v>
      </c>
      <c r="I95" s="143">
        <v>0</v>
      </c>
      <c r="J95" s="92">
        <v>0</v>
      </c>
      <c r="K95" s="92">
        <v>13.57</v>
      </c>
      <c r="L95" s="92">
        <v>3.33</v>
      </c>
      <c r="M95" s="144">
        <v>-0.89</v>
      </c>
      <c r="N95" s="143">
        <v>-0.59</v>
      </c>
      <c r="O95" s="118">
        <f t="shared" si="6"/>
        <v>224.27</v>
      </c>
      <c r="P95" s="92">
        <v>17.89</v>
      </c>
      <c r="Q95" s="133">
        <f t="shared" si="7"/>
        <v>242.16000000000003</v>
      </c>
      <c r="R95" s="92">
        <v>19.989999999999998</v>
      </c>
      <c r="S95" s="103">
        <f t="shared" si="8"/>
        <v>262.15000000000003</v>
      </c>
    </row>
    <row r="96" spans="1:19" ht="12" x14ac:dyDescent="0.25">
      <c r="A96" s="113" t="s">
        <v>212</v>
      </c>
      <c r="B96" s="114" t="s">
        <v>213</v>
      </c>
      <c r="C96" s="128">
        <v>44197</v>
      </c>
      <c r="D96" s="117">
        <v>118</v>
      </c>
      <c r="E96" s="143">
        <v>25.67</v>
      </c>
      <c r="F96" s="92">
        <v>95.9</v>
      </c>
      <c r="G96" s="92">
        <v>55.45</v>
      </c>
      <c r="H96" s="144">
        <v>3.79</v>
      </c>
      <c r="I96" s="143">
        <v>0</v>
      </c>
      <c r="J96" s="92">
        <v>0</v>
      </c>
      <c r="K96" s="92">
        <v>0.01</v>
      </c>
      <c r="L96" s="92">
        <v>2.71</v>
      </c>
      <c r="M96" s="144">
        <v>-1.39</v>
      </c>
      <c r="N96" s="143">
        <v>-0.47</v>
      </c>
      <c r="O96" s="118">
        <f t="shared" si="6"/>
        <v>181.67000000000002</v>
      </c>
      <c r="P96" s="92">
        <v>27.78</v>
      </c>
      <c r="Q96" s="133">
        <f t="shared" si="7"/>
        <v>209.45000000000002</v>
      </c>
      <c r="R96" s="92">
        <v>16.86</v>
      </c>
      <c r="S96" s="103">
        <f t="shared" si="8"/>
        <v>226.31</v>
      </c>
    </row>
    <row r="97" spans="1:19" ht="12" x14ac:dyDescent="0.25">
      <c r="A97" s="113" t="s">
        <v>214</v>
      </c>
      <c r="B97" s="114" t="s">
        <v>215</v>
      </c>
      <c r="C97" s="128">
        <v>44197</v>
      </c>
      <c r="D97" s="117">
        <v>80</v>
      </c>
      <c r="E97" s="143">
        <v>4.96</v>
      </c>
      <c r="F97" s="92">
        <v>95.62</v>
      </c>
      <c r="G97" s="92">
        <v>56.24</v>
      </c>
      <c r="H97" s="144">
        <v>4.4800000000000004</v>
      </c>
      <c r="I97" s="143">
        <v>0</v>
      </c>
      <c r="J97" s="92">
        <v>-3.3772000000000002</v>
      </c>
      <c r="K97" s="92">
        <v>0</v>
      </c>
      <c r="L97" s="92">
        <v>2.36</v>
      </c>
      <c r="M97" s="144">
        <v>-0.28999999999999998</v>
      </c>
      <c r="N97" s="143">
        <v>-0.44</v>
      </c>
      <c r="O97" s="118">
        <f t="shared" si="6"/>
        <v>159.55280000000002</v>
      </c>
      <c r="P97" s="92">
        <v>5.86</v>
      </c>
      <c r="Q97" s="133">
        <f t="shared" si="7"/>
        <v>165.41280000000003</v>
      </c>
      <c r="R97" s="92">
        <v>12.04</v>
      </c>
      <c r="S97" s="103">
        <f t="shared" si="8"/>
        <v>177.45280000000002</v>
      </c>
    </row>
    <row r="98" spans="1:19" ht="12" x14ac:dyDescent="0.25">
      <c r="A98" s="113" t="s">
        <v>216</v>
      </c>
      <c r="B98" s="114" t="s">
        <v>217</v>
      </c>
      <c r="C98" s="128">
        <v>44197</v>
      </c>
      <c r="D98" s="117">
        <v>576</v>
      </c>
      <c r="E98" s="143">
        <v>13.3</v>
      </c>
      <c r="F98" s="92">
        <v>194.54</v>
      </c>
      <c r="G98" s="92">
        <v>67.459999999999994</v>
      </c>
      <c r="H98" s="144">
        <v>1.41</v>
      </c>
      <c r="I98" s="143">
        <v>0</v>
      </c>
      <c r="J98" s="92">
        <v>0</v>
      </c>
      <c r="K98" s="92">
        <v>0.4</v>
      </c>
      <c r="L98" s="92">
        <v>4.1500000000000004</v>
      </c>
      <c r="M98" s="144">
        <v>-0.76</v>
      </c>
      <c r="N98" s="143">
        <v>-0.71</v>
      </c>
      <c r="O98" s="118">
        <f t="shared" si="6"/>
        <v>279.79000000000002</v>
      </c>
      <c r="P98" s="92">
        <v>15.12</v>
      </c>
      <c r="Q98" s="133">
        <f t="shared" si="7"/>
        <v>294.91000000000003</v>
      </c>
      <c r="R98" s="92">
        <v>16.18</v>
      </c>
      <c r="S98" s="103">
        <f t="shared" si="8"/>
        <v>311.09000000000003</v>
      </c>
    </row>
    <row r="99" spans="1:19" ht="12" x14ac:dyDescent="0.25">
      <c r="A99" s="113" t="s">
        <v>218</v>
      </c>
      <c r="B99" s="114" t="s">
        <v>219</v>
      </c>
      <c r="C99" s="128">
        <v>44197</v>
      </c>
      <c r="D99" s="117">
        <v>364</v>
      </c>
      <c r="E99" s="143">
        <v>16.03</v>
      </c>
      <c r="F99" s="92">
        <v>206.57</v>
      </c>
      <c r="G99" s="92">
        <v>67.44</v>
      </c>
      <c r="H99" s="144">
        <v>0.2</v>
      </c>
      <c r="I99" s="143">
        <v>0</v>
      </c>
      <c r="J99" s="92">
        <v>0</v>
      </c>
      <c r="K99" s="92">
        <v>0.2</v>
      </c>
      <c r="L99" s="92">
        <v>4.3499999999999996</v>
      </c>
      <c r="M99" s="144">
        <v>-1.8</v>
      </c>
      <c r="N99" s="143">
        <v>-0.74</v>
      </c>
      <c r="O99" s="118">
        <f t="shared" si="6"/>
        <v>292.24999999999994</v>
      </c>
      <c r="P99" s="92">
        <v>36.01</v>
      </c>
      <c r="Q99" s="133">
        <f t="shared" si="7"/>
        <v>328.25999999999993</v>
      </c>
      <c r="R99" s="92">
        <v>23.15</v>
      </c>
      <c r="S99" s="103">
        <f t="shared" si="8"/>
        <v>351.40999999999991</v>
      </c>
    </row>
    <row r="100" spans="1:19" ht="12" x14ac:dyDescent="0.25">
      <c r="A100" s="113" t="s">
        <v>1509</v>
      </c>
      <c r="B100" s="114" t="s">
        <v>221</v>
      </c>
      <c r="C100" s="128">
        <v>44197</v>
      </c>
      <c r="D100" s="117">
        <v>588</v>
      </c>
      <c r="E100" s="143">
        <v>13.65</v>
      </c>
      <c r="F100" s="92">
        <v>195.36</v>
      </c>
      <c r="G100" s="92">
        <v>70.2</v>
      </c>
      <c r="H100" s="144">
        <v>1.19</v>
      </c>
      <c r="I100" s="143">
        <v>0</v>
      </c>
      <c r="J100" s="92">
        <v>0</v>
      </c>
      <c r="K100" s="92">
        <v>0</v>
      </c>
      <c r="L100" s="92">
        <v>4.1900000000000004</v>
      </c>
      <c r="M100" s="144">
        <v>-1.43</v>
      </c>
      <c r="N100" s="143">
        <v>-0.75</v>
      </c>
      <c r="O100" s="118">
        <f t="shared" si="6"/>
        <v>282.41000000000003</v>
      </c>
      <c r="P100" s="92">
        <v>28.59</v>
      </c>
      <c r="Q100" s="133">
        <f t="shared" si="7"/>
        <v>311</v>
      </c>
      <c r="R100" s="92">
        <v>23.62</v>
      </c>
      <c r="S100" s="103">
        <f t="shared" si="8"/>
        <v>334.62</v>
      </c>
    </row>
    <row r="101" spans="1:19" ht="12" x14ac:dyDescent="0.25">
      <c r="A101" s="113" t="s">
        <v>222</v>
      </c>
      <c r="B101" s="114" t="s">
        <v>223</v>
      </c>
      <c r="C101" s="128">
        <v>44197</v>
      </c>
      <c r="D101" s="117">
        <v>815</v>
      </c>
      <c r="E101" s="143">
        <v>35.99</v>
      </c>
      <c r="F101" s="92">
        <v>177.35</v>
      </c>
      <c r="G101" s="92">
        <v>78.599999999999994</v>
      </c>
      <c r="H101" s="144">
        <v>1.46</v>
      </c>
      <c r="I101" s="143">
        <v>0</v>
      </c>
      <c r="J101" s="92">
        <v>0</v>
      </c>
      <c r="K101" s="92">
        <v>0</v>
      </c>
      <c r="L101" s="92">
        <v>4.3899999999999997</v>
      </c>
      <c r="M101" s="144">
        <v>-2.29</v>
      </c>
      <c r="N101" s="143">
        <v>-0.8</v>
      </c>
      <c r="O101" s="118">
        <f t="shared" si="6"/>
        <v>294.69999999999993</v>
      </c>
      <c r="P101" s="92">
        <v>45.75</v>
      </c>
      <c r="Q101" s="133">
        <f t="shared" si="7"/>
        <v>340.44999999999993</v>
      </c>
      <c r="R101" s="92">
        <v>12.32</v>
      </c>
      <c r="S101" s="103">
        <f t="shared" si="8"/>
        <v>352.76999999999992</v>
      </c>
    </row>
    <row r="102" spans="1:19" ht="12" x14ac:dyDescent="0.25">
      <c r="A102" s="113" t="s">
        <v>1388</v>
      </c>
      <c r="B102" s="114" t="s">
        <v>225</v>
      </c>
      <c r="C102" s="128">
        <v>44197</v>
      </c>
      <c r="D102" s="117">
        <v>80</v>
      </c>
      <c r="E102" s="143">
        <v>8.2799999999999994</v>
      </c>
      <c r="F102" s="92">
        <v>112.86</v>
      </c>
      <c r="G102" s="92">
        <v>48.37</v>
      </c>
      <c r="H102" s="144">
        <v>2.1</v>
      </c>
      <c r="I102" s="143">
        <v>0</v>
      </c>
      <c r="J102" s="92">
        <v>0</v>
      </c>
      <c r="K102" s="92">
        <v>3.15</v>
      </c>
      <c r="L102" s="92">
        <v>2.61</v>
      </c>
      <c r="M102" s="144">
        <v>-0.61</v>
      </c>
      <c r="N102" s="143">
        <v>-0.52</v>
      </c>
      <c r="O102" s="118">
        <f t="shared" si="6"/>
        <v>176.23999999999998</v>
      </c>
      <c r="P102" s="92">
        <v>12.12</v>
      </c>
      <c r="Q102" s="133">
        <f t="shared" si="7"/>
        <v>188.35999999999999</v>
      </c>
      <c r="R102" s="92">
        <v>12.13</v>
      </c>
      <c r="S102" s="103">
        <f t="shared" si="8"/>
        <v>200.48999999999998</v>
      </c>
    </row>
    <row r="103" spans="1:19" ht="12" x14ac:dyDescent="0.25">
      <c r="A103" s="113" t="s">
        <v>1434</v>
      </c>
      <c r="B103" s="114" t="s">
        <v>1450</v>
      </c>
      <c r="C103" s="128">
        <v>44197</v>
      </c>
      <c r="D103" s="117">
        <v>142</v>
      </c>
      <c r="E103" s="143">
        <v>8.58</v>
      </c>
      <c r="F103" s="92">
        <v>141.38999999999999</v>
      </c>
      <c r="G103" s="92">
        <v>53.41</v>
      </c>
      <c r="H103" s="144">
        <v>6.74</v>
      </c>
      <c r="I103" s="143">
        <v>0</v>
      </c>
      <c r="J103" s="92">
        <v>0</v>
      </c>
      <c r="K103" s="92">
        <v>0.68</v>
      </c>
      <c r="L103" s="92">
        <v>3.15</v>
      </c>
      <c r="M103" s="144">
        <v>-1.1100000000000001</v>
      </c>
      <c r="N103" s="143">
        <v>-0.49</v>
      </c>
      <c r="O103" s="118">
        <f t="shared" si="6"/>
        <v>212.35</v>
      </c>
      <c r="P103" s="92">
        <v>22.23</v>
      </c>
      <c r="Q103" s="133">
        <f t="shared" si="7"/>
        <v>234.57999999999998</v>
      </c>
      <c r="R103" s="92">
        <v>13.21</v>
      </c>
      <c r="S103" s="103">
        <f t="shared" si="8"/>
        <v>247.79</v>
      </c>
    </row>
    <row r="104" spans="1:19" ht="12" x14ac:dyDescent="0.25">
      <c r="A104" s="113" t="s">
        <v>228</v>
      </c>
      <c r="B104" s="114" t="s">
        <v>1565</v>
      </c>
      <c r="C104" s="128">
        <v>44197</v>
      </c>
      <c r="D104" s="117">
        <v>140</v>
      </c>
      <c r="E104" s="143">
        <v>12.51</v>
      </c>
      <c r="F104" s="92">
        <v>192.75</v>
      </c>
      <c r="G104" s="92">
        <v>58.01</v>
      </c>
      <c r="H104" s="144">
        <v>0.91</v>
      </c>
      <c r="I104" s="143">
        <v>0</v>
      </c>
      <c r="J104" s="92">
        <v>0</v>
      </c>
      <c r="K104" s="92">
        <v>0</v>
      </c>
      <c r="L104" s="92">
        <v>3.95</v>
      </c>
      <c r="M104" s="144">
        <v>-2.0099999999999998</v>
      </c>
      <c r="N104" s="143">
        <v>-0.66</v>
      </c>
      <c r="O104" s="118">
        <f t="shared" si="6"/>
        <v>265.45999999999998</v>
      </c>
      <c r="P104" s="92">
        <v>40.19</v>
      </c>
      <c r="Q104" s="133">
        <f t="shared" si="7"/>
        <v>305.64999999999998</v>
      </c>
      <c r="R104" s="92">
        <v>15.84</v>
      </c>
      <c r="S104" s="103">
        <f t="shared" si="8"/>
        <v>321.48999999999995</v>
      </c>
    </row>
    <row r="105" spans="1:19" ht="12" x14ac:dyDescent="0.25">
      <c r="A105" s="113" t="s">
        <v>230</v>
      </c>
      <c r="B105" s="114" t="s">
        <v>231</v>
      </c>
      <c r="C105" s="128">
        <v>44197</v>
      </c>
      <c r="D105" s="117">
        <v>240</v>
      </c>
      <c r="E105" s="143">
        <v>8.09</v>
      </c>
      <c r="F105" s="92">
        <v>217.12</v>
      </c>
      <c r="G105" s="92">
        <v>60.46</v>
      </c>
      <c r="H105" s="144">
        <v>1.18</v>
      </c>
      <c r="I105" s="143">
        <v>0</v>
      </c>
      <c r="J105" s="92">
        <v>0</v>
      </c>
      <c r="K105" s="92">
        <v>4.49</v>
      </c>
      <c r="L105" s="92">
        <v>4.3600000000000003</v>
      </c>
      <c r="M105" s="144">
        <v>-1.21</v>
      </c>
      <c r="N105" s="143">
        <v>-0.75</v>
      </c>
      <c r="O105" s="118">
        <f t="shared" si="6"/>
        <v>293.74000000000007</v>
      </c>
      <c r="P105" s="92">
        <v>24.25</v>
      </c>
      <c r="Q105" s="133">
        <f t="shared" si="7"/>
        <v>317.99000000000007</v>
      </c>
      <c r="R105" s="92">
        <v>23.41</v>
      </c>
      <c r="S105" s="103">
        <f t="shared" si="8"/>
        <v>341.40000000000009</v>
      </c>
    </row>
    <row r="106" spans="1:19" ht="12" x14ac:dyDescent="0.25">
      <c r="A106" s="113" t="s">
        <v>232</v>
      </c>
      <c r="B106" s="114" t="s">
        <v>233</v>
      </c>
      <c r="C106" s="128">
        <v>44197</v>
      </c>
      <c r="D106" s="117">
        <v>48</v>
      </c>
      <c r="E106" s="143">
        <v>6.34</v>
      </c>
      <c r="F106" s="92">
        <v>119.31</v>
      </c>
      <c r="G106" s="92">
        <v>51.52</v>
      </c>
      <c r="H106" s="144">
        <v>6.01</v>
      </c>
      <c r="I106" s="143">
        <v>0</v>
      </c>
      <c r="J106" s="92">
        <v>0</v>
      </c>
      <c r="K106" s="92">
        <v>2.99</v>
      </c>
      <c r="L106" s="92">
        <v>2.78</v>
      </c>
      <c r="M106" s="144">
        <v>-1.58</v>
      </c>
      <c r="N106" s="143">
        <v>-0.52</v>
      </c>
      <c r="O106" s="118">
        <f t="shared" si="6"/>
        <v>186.85</v>
      </c>
      <c r="P106" s="92">
        <v>31.68</v>
      </c>
      <c r="Q106" s="133">
        <f t="shared" si="7"/>
        <v>218.53</v>
      </c>
      <c r="R106" s="92">
        <v>16.489999999999998</v>
      </c>
      <c r="S106" s="103">
        <f t="shared" si="8"/>
        <v>235.02</v>
      </c>
    </row>
    <row r="107" spans="1:19" ht="12" x14ac:dyDescent="0.25">
      <c r="A107" s="113" t="s">
        <v>1566</v>
      </c>
      <c r="B107" s="114" t="s">
        <v>1567</v>
      </c>
      <c r="C107" s="128">
        <v>44197</v>
      </c>
      <c r="D107" s="117">
        <v>174</v>
      </c>
      <c r="E107" s="143">
        <v>17.02</v>
      </c>
      <c r="F107" s="92">
        <v>161.97999999999999</v>
      </c>
      <c r="G107" s="92">
        <v>56.09</v>
      </c>
      <c r="H107" s="144">
        <v>1.86</v>
      </c>
      <c r="I107" s="143">
        <v>0</v>
      </c>
      <c r="J107" s="92">
        <v>0</v>
      </c>
      <c r="K107" s="92">
        <v>1.52</v>
      </c>
      <c r="L107" s="92">
        <v>3.57</v>
      </c>
      <c r="M107" s="144">
        <v>-1.38</v>
      </c>
      <c r="N107" s="143">
        <v>-0.49</v>
      </c>
      <c r="O107" s="118">
        <f t="shared" si="6"/>
        <v>240.17000000000002</v>
      </c>
      <c r="P107" s="92">
        <v>27.63</v>
      </c>
      <c r="Q107" s="133">
        <f t="shared" si="7"/>
        <v>267.8</v>
      </c>
      <c r="R107" s="92">
        <v>17.34</v>
      </c>
      <c r="S107" s="103">
        <f t="shared" si="8"/>
        <v>285.14</v>
      </c>
    </row>
    <row r="108" spans="1:19" ht="12" x14ac:dyDescent="0.25">
      <c r="A108" s="113" t="s">
        <v>234</v>
      </c>
      <c r="B108" s="114" t="s">
        <v>235</v>
      </c>
      <c r="C108" s="128">
        <v>44197</v>
      </c>
      <c r="D108" s="117">
        <v>120</v>
      </c>
      <c r="E108" s="143">
        <v>5.64</v>
      </c>
      <c r="F108" s="92">
        <v>136.57</v>
      </c>
      <c r="G108" s="92">
        <v>50.66</v>
      </c>
      <c r="H108" s="144">
        <v>3.2</v>
      </c>
      <c r="I108" s="143">
        <v>0</v>
      </c>
      <c r="J108" s="92">
        <v>-4.5856000000000003</v>
      </c>
      <c r="K108" s="92">
        <v>1.72</v>
      </c>
      <c r="L108" s="92">
        <v>2.89</v>
      </c>
      <c r="M108" s="144">
        <v>-1.97</v>
      </c>
      <c r="N108" s="143">
        <v>-0.47</v>
      </c>
      <c r="O108" s="118">
        <f t="shared" si="6"/>
        <v>193.65439999999995</v>
      </c>
      <c r="P108" s="92">
        <v>39.340000000000003</v>
      </c>
      <c r="Q108" s="133">
        <f t="shared" si="7"/>
        <v>232.99439999999996</v>
      </c>
      <c r="R108" s="92">
        <v>14.65</v>
      </c>
      <c r="S108" s="103">
        <f t="shared" si="8"/>
        <v>247.64439999999996</v>
      </c>
    </row>
    <row r="109" spans="1:19" ht="12" x14ac:dyDescent="0.25">
      <c r="A109" s="113" t="s">
        <v>1389</v>
      </c>
      <c r="B109" s="114" t="s">
        <v>237</v>
      </c>
      <c r="C109" s="128">
        <v>44197</v>
      </c>
      <c r="D109" s="117">
        <v>120</v>
      </c>
      <c r="E109" s="143">
        <v>7.96</v>
      </c>
      <c r="F109" s="92">
        <v>99.61</v>
      </c>
      <c r="G109" s="92">
        <v>49.13</v>
      </c>
      <c r="H109" s="144">
        <v>2.4700000000000002</v>
      </c>
      <c r="I109" s="143">
        <v>0</v>
      </c>
      <c r="J109" s="92">
        <v>0</v>
      </c>
      <c r="K109" s="92">
        <v>0.98</v>
      </c>
      <c r="L109" s="92">
        <v>2.4</v>
      </c>
      <c r="M109" s="144">
        <v>-0.63</v>
      </c>
      <c r="N109" s="143">
        <v>-0.41</v>
      </c>
      <c r="O109" s="118">
        <f t="shared" si="6"/>
        <v>161.51</v>
      </c>
      <c r="P109" s="92">
        <v>12.6</v>
      </c>
      <c r="Q109" s="133">
        <f t="shared" si="7"/>
        <v>174.10999999999999</v>
      </c>
      <c r="R109" s="92">
        <v>12.24</v>
      </c>
      <c r="S109" s="103">
        <f t="shared" si="8"/>
        <v>186.35</v>
      </c>
    </row>
    <row r="110" spans="1:19" ht="12" x14ac:dyDescent="0.25">
      <c r="A110" s="113" t="s">
        <v>238</v>
      </c>
      <c r="B110" s="114" t="s">
        <v>239</v>
      </c>
      <c r="C110" s="128">
        <v>44197</v>
      </c>
      <c r="D110" s="117">
        <v>82</v>
      </c>
      <c r="E110" s="143">
        <v>22.23</v>
      </c>
      <c r="F110" s="92">
        <v>110.16</v>
      </c>
      <c r="G110" s="92">
        <v>58.32</v>
      </c>
      <c r="H110" s="144">
        <v>4.3099999999999996</v>
      </c>
      <c r="I110" s="143">
        <v>0</v>
      </c>
      <c r="J110" s="92">
        <v>0</v>
      </c>
      <c r="K110" s="92">
        <v>0</v>
      </c>
      <c r="L110" s="92">
        <v>2.92</v>
      </c>
      <c r="M110" s="144">
        <v>-1.6</v>
      </c>
      <c r="N110" s="143">
        <v>-0.56999999999999995</v>
      </c>
      <c r="O110" s="118">
        <f t="shared" si="6"/>
        <v>195.76999999999998</v>
      </c>
      <c r="P110" s="92">
        <v>32.049999999999997</v>
      </c>
      <c r="Q110" s="133">
        <f t="shared" si="7"/>
        <v>227.82</v>
      </c>
      <c r="R110" s="92">
        <v>17.05</v>
      </c>
      <c r="S110" s="103">
        <f t="shared" si="8"/>
        <v>244.87</v>
      </c>
    </row>
    <row r="111" spans="1:19" ht="12" x14ac:dyDescent="0.25">
      <c r="A111" s="113" t="s">
        <v>240</v>
      </c>
      <c r="B111" s="114" t="s">
        <v>241</v>
      </c>
      <c r="C111" s="128">
        <v>44197</v>
      </c>
      <c r="D111" s="117">
        <v>120</v>
      </c>
      <c r="E111" s="143">
        <v>9.57</v>
      </c>
      <c r="F111" s="92">
        <v>181.44</v>
      </c>
      <c r="G111" s="92">
        <v>59.08</v>
      </c>
      <c r="H111" s="144">
        <v>1.76</v>
      </c>
      <c r="I111" s="143">
        <v>0</v>
      </c>
      <c r="J111" s="92">
        <v>-6.3858000000000006</v>
      </c>
      <c r="K111" s="92">
        <v>0.01</v>
      </c>
      <c r="L111" s="92">
        <v>3.67</v>
      </c>
      <c r="M111" s="144">
        <v>-3.39</v>
      </c>
      <c r="N111" s="143">
        <v>-0.57999999999999996</v>
      </c>
      <c r="O111" s="118">
        <f t="shared" si="6"/>
        <v>245.17419999999996</v>
      </c>
      <c r="P111" s="92">
        <v>67.86</v>
      </c>
      <c r="Q111" s="133">
        <f t="shared" si="7"/>
        <v>313.03419999999994</v>
      </c>
      <c r="R111" s="92">
        <v>18.2</v>
      </c>
      <c r="S111" s="103">
        <f t="shared" si="8"/>
        <v>331.23419999999993</v>
      </c>
    </row>
    <row r="112" spans="1:19" ht="12" x14ac:dyDescent="0.25">
      <c r="A112" s="113" t="s">
        <v>242</v>
      </c>
      <c r="B112" s="114" t="s">
        <v>243</v>
      </c>
      <c r="C112" s="128">
        <v>44197</v>
      </c>
      <c r="D112" s="117">
        <v>80</v>
      </c>
      <c r="E112" s="143">
        <v>4.91</v>
      </c>
      <c r="F112" s="92">
        <v>134.41999999999999</v>
      </c>
      <c r="G112" s="92">
        <v>52.22</v>
      </c>
      <c r="H112" s="144">
        <v>2.12</v>
      </c>
      <c r="I112" s="143">
        <v>0</v>
      </c>
      <c r="J112" s="92">
        <v>0</v>
      </c>
      <c r="K112" s="92">
        <v>0.34</v>
      </c>
      <c r="L112" s="92">
        <v>2.9</v>
      </c>
      <c r="M112" s="144">
        <v>-0.56999999999999995</v>
      </c>
      <c r="N112" s="143">
        <v>-0.46</v>
      </c>
      <c r="O112" s="118">
        <f t="shared" si="6"/>
        <v>195.88</v>
      </c>
      <c r="P112" s="92">
        <v>11.44</v>
      </c>
      <c r="Q112" s="133">
        <f t="shared" si="7"/>
        <v>207.32</v>
      </c>
      <c r="R112" s="92">
        <v>16.84</v>
      </c>
      <c r="S112" s="103">
        <f t="shared" si="8"/>
        <v>224.16</v>
      </c>
    </row>
    <row r="113" spans="1:19" ht="12" x14ac:dyDescent="0.25">
      <c r="A113" s="113" t="s">
        <v>244</v>
      </c>
      <c r="B113" s="114" t="s">
        <v>245</v>
      </c>
      <c r="C113" s="128">
        <v>44197</v>
      </c>
      <c r="D113" s="117">
        <v>120</v>
      </c>
      <c r="E113" s="143">
        <v>10.71</v>
      </c>
      <c r="F113" s="92">
        <v>106.05</v>
      </c>
      <c r="G113" s="92">
        <v>50.8</v>
      </c>
      <c r="H113" s="144">
        <v>1.99</v>
      </c>
      <c r="I113" s="143">
        <v>30.44</v>
      </c>
      <c r="J113" s="92">
        <v>0</v>
      </c>
      <c r="K113" s="92">
        <v>1.83</v>
      </c>
      <c r="L113" s="92">
        <v>3.02</v>
      </c>
      <c r="M113" s="144">
        <v>-0.53</v>
      </c>
      <c r="N113" s="143">
        <v>-0.47</v>
      </c>
      <c r="O113" s="118">
        <f t="shared" si="6"/>
        <v>203.84000000000003</v>
      </c>
      <c r="P113" s="92">
        <v>10.55</v>
      </c>
      <c r="Q113" s="133">
        <f t="shared" si="7"/>
        <v>214.39000000000004</v>
      </c>
      <c r="R113" s="92">
        <v>18.760000000000002</v>
      </c>
      <c r="S113" s="103">
        <f t="shared" si="8"/>
        <v>233.15000000000003</v>
      </c>
    </row>
    <row r="114" spans="1:19" ht="12" x14ac:dyDescent="0.25">
      <c r="A114" s="113" t="s">
        <v>247</v>
      </c>
      <c r="B114" s="114" t="s">
        <v>248</v>
      </c>
      <c r="C114" s="128">
        <v>44197</v>
      </c>
      <c r="D114" s="117">
        <v>295</v>
      </c>
      <c r="E114" s="143">
        <v>6.48</v>
      </c>
      <c r="F114" s="92">
        <v>191.47</v>
      </c>
      <c r="G114" s="92">
        <v>58.37</v>
      </c>
      <c r="H114" s="144">
        <v>1.07</v>
      </c>
      <c r="I114" s="143">
        <v>0</v>
      </c>
      <c r="J114" s="92">
        <v>0</v>
      </c>
      <c r="K114" s="92">
        <v>0</v>
      </c>
      <c r="L114" s="92">
        <v>3.85</v>
      </c>
      <c r="M114" s="144">
        <v>-2.2000000000000002</v>
      </c>
      <c r="N114" s="143">
        <v>-0.46</v>
      </c>
      <c r="O114" s="118">
        <f t="shared" si="6"/>
        <v>258.58000000000004</v>
      </c>
      <c r="P114" s="92">
        <v>43.95</v>
      </c>
      <c r="Q114" s="133">
        <f t="shared" si="7"/>
        <v>302.53000000000003</v>
      </c>
      <c r="R114" s="92">
        <v>15.58</v>
      </c>
      <c r="S114" s="103">
        <f t="shared" si="8"/>
        <v>318.11</v>
      </c>
    </row>
    <row r="115" spans="1:19" ht="12" x14ac:dyDescent="0.25">
      <c r="A115" s="113" t="s">
        <v>1510</v>
      </c>
      <c r="B115" s="114" t="s">
        <v>1511</v>
      </c>
      <c r="C115" s="128">
        <v>44197</v>
      </c>
      <c r="D115" s="117">
        <v>200</v>
      </c>
      <c r="E115" s="143">
        <v>9.34</v>
      </c>
      <c r="F115" s="92">
        <v>93.74</v>
      </c>
      <c r="G115" s="92">
        <v>50.1</v>
      </c>
      <c r="H115" s="144">
        <v>3.21</v>
      </c>
      <c r="I115" s="143">
        <v>0</v>
      </c>
      <c r="J115" s="92">
        <v>0</v>
      </c>
      <c r="K115" s="92">
        <v>2.2200000000000002</v>
      </c>
      <c r="L115" s="92">
        <v>2.38</v>
      </c>
      <c r="M115" s="144">
        <v>-0.72</v>
      </c>
      <c r="N115" s="143">
        <v>-0.15</v>
      </c>
      <c r="O115" s="118">
        <f t="shared" si="6"/>
        <v>160.12</v>
      </c>
      <c r="P115" s="92">
        <v>14.42</v>
      </c>
      <c r="Q115" s="133">
        <f t="shared" si="7"/>
        <v>174.54</v>
      </c>
      <c r="R115" s="92">
        <v>11.99</v>
      </c>
      <c r="S115" s="103">
        <f t="shared" si="8"/>
        <v>186.53</v>
      </c>
    </row>
    <row r="116" spans="1:19" ht="12" x14ac:dyDescent="0.25">
      <c r="A116" s="113" t="s">
        <v>251</v>
      </c>
      <c r="B116" s="114" t="s">
        <v>252</v>
      </c>
      <c r="C116" s="128">
        <v>44197</v>
      </c>
      <c r="D116" s="117">
        <v>61</v>
      </c>
      <c r="E116" s="143">
        <v>11.77</v>
      </c>
      <c r="F116" s="92">
        <v>75.62</v>
      </c>
      <c r="G116" s="92">
        <v>51.04</v>
      </c>
      <c r="H116" s="144">
        <v>3.41</v>
      </c>
      <c r="I116" s="143">
        <v>0</v>
      </c>
      <c r="J116" s="92">
        <v>-3.3675999999999999</v>
      </c>
      <c r="K116" s="92">
        <v>1.25</v>
      </c>
      <c r="L116" s="92">
        <v>2.09</v>
      </c>
      <c r="M116" s="144">
        <v>-1.1000000000000001</v>
      </c>
      <c r="N116" s="143">
        <v>-0.56999999999999995</v>
      </c>
      <c r="O116" s="118">
        <f t="shared" si="6"/>
        <v>140.14240000000001</v>
      </c>
      <c r="P116" s="92">
        <v>22</v>
      </c>
      <c r="Q116" s="133">
        <f t="shared" si="7"/>
        <v>162.14240000000001</v>
      </c>
      <c r="R116" s="92">
        <v>12.62</v>
      </c>
      <c r="S116" s="103">
        <f t="shared" si="8"/>
        <v>174.76240000000001</v>
      </c>
    </row>
    <row r="117" spans="1:19" ht="12" x14ac:dyDescent="0.25">
      <c r="A117" s="113" t="s">
        <v>1390</v>
      </c>
      <c r="B117" s="114" t="s">
        <v>1391</v>
      </c>
      <c r="C117" s="128">
        <v>44197</v>
      </c>
      <c r="D117" s="117">
        <v>268</v>
      </c>
      <c r="E117" s="143">
        <v>6.62</v>
      </c>
      <c r="F117" s="92">
        <v>209.3</v>
      </c>
      <c r="G117" s="92">
        <v>59</v>
      </c>
      <c r="H117" s="144">
        <v>0.7</v>
      </c>
      <c r="I117" s="143">
        <v>0</v>
      </c>
      <c r="J117" s="92">
        <v>0</v>
      </c>
      <c r="K117" s="92">
        <v>0.94</v>
      </c>
      <c r="L117" s="92">
        <v>4.1399999999999997</v>
      </c>
      <c r="M117" s="144">
        <v>-1.06</v>
      </c>
      <c r="N117" s="143">
        <v>-0.62</v>
      </c>
      <c r="O117" s="118">
        <f t="shared" si="6"/>
        <v>279.02</v>
      </c>
      <c r="P117" s="92">
        <v>21.27</v>
      </c>
      <c r="Q117" s="133">
        <f t="shared" si="7"/>
        <v>300.28999999999996</v>
      </c>
      <c r="R117" s="92">
        <v>17.59</v>
      </c>
      <c r="S117" s="103">
        <f t="shared" si="8"/>
        <v>317.87999999999994</v>
      </c>
    </row>
    <row r="118" spans="1:19" ht="12" x14ac:dyDescent="0.25">
      <c r="A118" s="113" t="s">
        <v>253</v>
      </c>
      <c r="B118" s="114" t="s">
        <v>254</v>
      </c>
      <c r="C118" s="128">
        <v>44197</v>
      </c>
      <c r="D118" s="117">
        <v>142</v>
      </c>
      <c r="E118" s="143">
        <v>14.08</v>
      </c>
      <c r="F118" s="92">
        <v>168.29</v>
      </c>
      <c r="G118" s="92">
        <v>58.93</v>
      </c>
      <c r="H118" s="144">
        <v>0.91</v>
      </c>
      <c r="I118" s="143">
        <v>0</v>
      </c>
      <c r="J118" s="92">
        <v>0</v>
      </c>
      <c r="K118" s="92">
        <v>0.1</v>
      </c>
      <c r="L118" s="92">
        <v>3.63</v>
      </c>
      <c r="M118" s="144">
        <v>-1.1100000000000001</v>
      </c>
      <c r="N118" s="143">
        <v>-0.57999999999999996</v>
      </c>
      <c r="O118" s="118">
        <f t="shared" si="6"/>
        <v>244.24999999999997</v>
      </c>
      <c r="P118" s="92">
        <v>22.29</v>
      </c>
      <c r="Q118" s="133">
        <f t="shared" si="7"/>
        <v>266.53999999999996</v>
      </c>
      <c r="R118" s="92">
        <v>18.29</v>
      </c>
      <c r="S118" s="103">
        <f t="shared" si="8"/>
        <v>284.83</v>
      </c>
    </row>
    <row r="119" spans="1:19" ht="12" x14ac:dyDescent="0.25">
      <c r="A119" s="113" t="s">
        <v>257</v>
      </c>
      <c r="B119" s="114" t="s">
        <v>258</v>
      </c>
      <c r="C119" s="128">
        <v>44197</v>
      </c>
      <c r="D119" s="117">
        <v>211</v>
      </c>
      <c r="E119" s="143">
        <v>10.53</v>
      </c>
      <c r="F119" s="92">
        <v>120.77</v>
      </c>
      <c r="G119" s="92">
        <v>52.27</v>
      </c>
      <c r="H119" s="144">
        <v>3.44</v>
      </c>
      <c r="I119" s="143">
        <v>0</v>
      </c>
      <c r="J119" s="92">
        <v>0</v>
      </c>
      <c r="K119" s="92">
        <v>0.44</v>
      </c>
      <c r="L119" s="92">
        <v>2.8</v>
      </c>
      <c r="M119" s="144">
        <v>-1.01</v>
      </c>
      <c r="N119" s="143">
        <v>-0.55000000000000004</v>
      </c>
      <c r="O119" s="118">
        <f t="shared" si="6"/>
        <v>188.69</v>
      </c>
      <c r="P119" s="92">
        <v>20.149999999999999</v>
      </c>
      <c r="Q119" s="133">
        <f t="shared" si="7"/>
        <v>208.84</v>
      </c>
      <c r="R119" s="92">
        <v>16.559999999999999</v>
      </c>
      <c r="S119" s="103">
        <f t="shared" si="8"/>
        <v>225.4</v>
      </c>
    </row>
    <row r="120" spans="1:19" ht="12" x14ac:dyDescent="0.25">
      <c r="A120" s="113" t="s">
        <v>259</v>
      </c>
      <c r="B120" s="114" t="s">
        <v>260</v>
      </c>
      <c r="C120" s="128">
        <v>44197</v>
      </c>
      <c r="D120" s="117">
        <v>80</v>
      </c>
      <c r="E120" s="143">
        <v>15.92</v>
      </c>
      <c r="F120" s="92">
        <v>139.97</v>
      </c>
      <c r="G120" s="92">
        <v>61.68</v>
      </c>
      <c r="H120" s="144">
        <v>3.21</v>
      </c>
      <c r="I120" s="143">
        <v>0</v>
      </c>
      <c r="J120" s="92">
        <v>0</v>
      </c>
      <c r="K120" s="92">
        <v>0</v>
      </c>
      <c r="L120" s="92">
        <v>3.3</v>
      </c>
      <c r="M120" s="144">
        <v>-3.21</v>
      </c>
      <c r="N120" s="143">
        <v>-0.64</v>
      </c>
      <c r="O120" s="118">
        <f t="shared" si="6"/>
        <v>220.23000000000002</v>
      </c>
      <c r="P120" s="92">
        <v>64.180000000000007</v>
      </c>
      <c r="Q120" s="133">
        <f t="shared" si="7"/>
        <v>284.41000000000003</v>
      </c>
      <c r="R120" s="92">
        <v>14.6</v>
      </c>
      <c r="S120" s="103">
        <f t="shared" si="8"/>
        <v>299.01000000000005</v>
      </c>
    </row>
    <row r="121" spans="1:19" ht="12" x14ac:dyDescent="0.25">
      <c r="A121" s="113" t="s">
        <v>1664</v>
      </c>
      <c r="B121" s="114" t="s">
        <v>1665</v>
      </c>
      <c r="C121" s="128">
        <v>44197</v>
      </c>
      <c r="D121" s="117">
        <v>176</v>
      </c>
      <c r="E121" s="143">
        <v>11.49</v>
      </c>
      <c r="F121" s="92">
        <v>125.33</v>
      </c>
      <c r="G121" s="92">
        <v>55.75</v>
      </c>
      <c r="H121" s="144">
        <v>0</v>
      </c>
      <c r="I121" s="143">
        <v>0</v>
      </c>
      <c r="J121" s="92">
        <v>0</v>
      </c>
      <c r="K121" s="92">
        <v>1.27</v>
      </c>
      <c r="L121" s="92">
        <v>2.91</v>
      </c>
      <c r="M121" s="144">
        <v>-2.5499999999999998</v>
      </c>
      <c r="N121" s="143">
        <v>0</v>
      </c>
      <c r="O121" s="118">
        <f t="shared" si="6"/>
        <v>194.2</v>
      </c>
      <c r="P121" s="92">
        <v>50.95</v>
      </c>
      <c r="Q121" s="133">
        <f t="shared" si="7"/>
        <v>245.14999999999998</v>
      </c>
      <c r="R121" s="92">
        <v>12.77</v>
      </c>
      <c r="S121" s="103">
        <f t="shared" si="8"/>
        <v>257.91999999999996</v>
      </c>
    </row>
    <row r="122" spans="1:19" ht="12" x14ac:dyDescent="0.25">
      <c r="A122" s="113" t="s">
        <v>1720</v>
      </c>
      <c r="B122" s="114" t="s">
        <v>265</v>
      </c>
      <c r="C122" s="128">
        <v>44197</v>
      </c>
      <c r="D122" s="117">
        <v>120</v>
      </c>
      <c r="E122" s="143">
        <v>13.63</v>
      </c>
      <c r="F122" s="92">
        <v>129.34</v>
      </c>
      <c r="G122" s="92">
        <v>54.15</v>
      </c>
      <c r="H122" s="144">
        <v>1.93</v>
      </c>
      <c r="I122" s="143">
        <v>0</v>
      </c>
      <c r="J122" s="92">
        <v>0</v>
      </c>
      <c r="K122" s="92">
        <v>0.87</v>
      </c>
      <c r="L122" s="92">
        <v>3</v>
      </c>
      <c r="M122" s="144">
        <v>-2.61</v>
      </c>
      <c r="N122" s="143">
        <v>-0.18</v>
      </c>
      <c r="O122" s="118">
        <f t="shared" si="6"/>
        <v>200.13</v>
      </c>
      <c r="P122" s="92">
        <v>52.16</v>
      </c>
      <c r="Q122" s="133">
        <f t="shared" si="7"/>
        <v>252.29</v>
      </c>
      <c r="R122" s="92">
        <v>14.63</v>
      </c>
      <c r="S122" s="103">
        <f t="shared" si="8"/>
        <v>266.92</v>
      </c>
    </row>
    <row r="123" spans="1:19" ht="12" x14ac:dyDescent="0.25">
      <c r="A123" s="113" t="s">
        <v>266</v>
      </c>
      <c r="B123" s="114" t="s">
        <v>267</v>
      </c>
      <c r="C123" s="128">
        <v>44197</v>
      </c>
      <c r="D123" s="117">
        <v>200</v>
      </c>
      <c r="E123" s="143">
        <v>13.03</v>
      </c>
      <c r="F123" s="92">
        <v>199.15</v>
      </c>
      <c r="G123" s="92">
        <v>60.46</v>
      </c>
      <c r="H123" s="144">
        <v>1.24</v>
      </c>
      <c r="I123" s="143">
        <v>0</v>
      </c>
      <c r="J123" s="92">
        <v>0</v>
      </c>
      <c r="K123" s="92">
        <v>5.28</v>
      </c>
      <c r="L123" s="92">
        <v>4.18</v>
      </c>
      <c r="M123" s="144">
        <v>-1.27</v>
      </c>
      <c r="N123" s="143">
        <v>-0.69</v>
      </c>
      <c r="O123" s="118">
        <f t="shared" si="6"/>
        <v>281.38</v>
      </c>
      <c r="P123" s="92">
        <v>25.36</v>
      </c>
      <c r="Q123" s="133">
        <f t="shared" si="7"/>
        <v>306.74</v>
      </c>
      <c r="R123" s="92">
        <v>17.760000000000002</v>
      </c>
      <c r="S123" s="103">
        <f t="shared" si="8"/>
        <v>324.5</v>
      </c>
    </row>
    <row r="124" spans="1:19" ht="12" x14ac:dyDescent="0.25">
      <c r="A124" s="113" t="s">
        <v>1642</v>
      </c>
      <c r="B124" s="114" t="s">
        <v>1643</v>
      </c>
      <c r="C124" s="128">
        <v>44197</v>
      </c>
      <c r="D124" s="117">
        <v>320</v>
      </c>
      <c r="E124" s="143">
        <v>14.87</v>
      </c>
      <c r="F124" s="92">
        <v>210.73</v>
      </c>
      <c r="G124" s="92">
        <v>67.91</v>
      </c>
      <c r="H124" s="144">
        <v>1.04</v>
      </c>
      <c r="I124" s="143">
        <v>0</v>
      </c>
      <c r="J124" s="92">
        <v>-6.6441999999999997</v>
      </c>
      <c r="K124" s="92">
        <v>0</v>
      </c>
      <c r="L124" s="92">
        <v>4.3099999999999996</v>
      </c>
      <c r="M124" s="144">
        <v>-1.79</v>
      </c>
      <c r="N124" s="143">
        <v>-0.72</v>
      </c>
      <c r="O124" s="118">
        <f t="shared" si="6"/>
        <v>289.70579999999995</v>
      </c>
      <c r="P124" s="92">
        <v>35.840000000000003</v>
      </c>
      <c r="Q124" s="133">
        <f t="shared" si="7"/>
        <v>325.54579999999999</v>
      </c>
      <c r="R124" s="92">
        <v>18.510000000000002</v>
      </c>
      <c r="S124" s="103">
        <f t="shared" si="8"/>
        <v>344.05579999999998</v>
      </c>
    </row>
    <row r="125" spans="1:19" ht="12" x14ac:dyDescent="0.25">
      <c r="A125" s="113" t="s">
        <v>268</v>
      </c>
      <c r="B125" s="114" t="s">
        <v>269</v>
      </c>
      <c r="C125" s="128">
        <v>44197</v>
      </c>
      <c r="D125" s="117">
        <v>320</v>
      </c>
      <c r="E125" s="143">
        <v>26.86</v>
      </c>
      <c r="F125" s="92">
        <v>172.74</v>
      </c>
      <c r="G125" s="92">
        <v>72.260000000000005</v>
      </c>
      <c r="H125" s="144">
        <v>1.66</v>
      </c>
      <c r="I125" s="143">
        <v>0</v>
      </c>
      <c r="J125" s="92">
        <v>0</v>
      </c>
      <c r="K125" s="92">
        <v>0</v>
      </c>
      <c r="L125" s="92">
        <v>4.09</v>
      </c>
      <c r="M125" s="144">
        <v>-1.4</v>
      </c>
      <c r="N125" s="143">
        <v>-0.8</v>
      </c>
      <c r="O125" s="118">
        <f t="shared" si="6"/>
        <v>275.41000000000003</v>
      </c>
      <c r="P125" s="92">
        <v>28.06</v>
      </c>
      <c r="Q125" s="133">
        <f t="shared" si="7"/>
        <v>303.47000000000003</v>
      </c>
      <c r="R125" s="92">
        <v>20.84</v>
      </c>
      <c r="S125" s="103">
        <f t="shared" si="8"/>
        <v>324.31</v>
      </c>
    </row>
    <row r="126" spans="1:19" ht="12" x14ac:dyDescent="0.25">
      <c r="A126" s="113" t="s">
        <v>272</v>
      </c>
      <c r="B126" s="114" t="s">
        <v>273</v>
      </c>
      <c r="C126" s="128">
        <v>44197</v>
      </c>
      <c r="D126" s="117">
        <v>360</v>
      </c>
      <c r="E126" s="143">
        <v>7.84</v>
      </c>
      <c r="F126" s="92">
        <v>200.94</v>
      </c>
      <c r="G126" s="92">
        <v>70.89</v>
      </c>
      <c r="H126" s="144">
        <v>0.71</v>
      </c>
      <c r="I126" s="143">
        <v>0</v>
      </c>
      <c r="J126" s="92">
        <v>0</v>
      </c>
      <c r="K126" s="92">
        <v>1.98</v>
      </c>
      <c r="L126" s="92">
        <v>4.22</v>
      </c>
      <c r="M126" s="144">
        <v>-1.33</v>
      </c>
      <c r="N126" s="143">
        <v>-0.72</v>
      </c>
      <c r="O126" s="118">
        <f t="shared" si="6"/>
        <v>284.53000000000003</v>
      </c>
      <c r="P126" s="92">
        <v>26.47</v>
      </c>
      <c r="Q126" s="133">
        <f t="shared" si="7"/>
        <v>311</v>
      </c>
      <c r="R126" s="92">
        <v>15.16</v>
      </c>
      <c r="S126" s="103">
        <f t="shared" si="8"/>
        <v>326.16000000000003</v>
      </c>
    </row>
    <row r="127" spans="1:19" ht="12" x14ac:dyDescent="0.25">
      <c r="A127" s="113" t="s">
        <v>274</v>
      </c>
      <c r="B127" s="114" t="s">
        <v>275</v>
      </c>
      <c r="C127" s="128">
        <v>44197</v>
      </c>
      <c r="D127" s="117">
        <v>196</v>
      </c>
      <c r="E127" s="143">
        <v>8.98</v>
      </c>
      <c r="F127" s="92">
        <v>188.96</v>
      </c>
      <c r="G127" s="92">
        <v>59.38</v>
      </c>
      <c r="H127" s="144">
        <v>1.68</v>
      </c>
      <c r="I127" s="143">
        <v>0</v>
      </c>
      <c r="J127" s="92">
        <v>0</v>
      </c>
      <c r="K127" s="92">
        <v>2.37</v>
      </c>
      <c r="L127" s="92">
        <v>3.91</v>
      </c>
      <c r="M127" s="144">
        <v>-1.37</v>
      </c>
      <c r="N127" s="143">
        <v>-0.63</v>
      </c>
      <c r="O127" s="118">
        <f t="shared" si="6"/>
        <v>263.28000000000003</v>
      </c>
      <c r="P127" s="92">
        <v>27.38</v>
      </c>
      <c r="Q127" s="133">
        <f t="shared" si="7"/>
        <v>290.66000000000003</v>
      </c>
      <c r="R127" s="92">
        <v>20.440000000000001</v>
      </c>
      <c r="S127" s="103">
        <f t="shared" si="8"/>
        <v>311.10000000000002</v>
      </c>
    </row>
    <row r="128" spans="1:19" ht="12" x14ac:dyDescent="0.25">
      <c r="A128" s="113" t="s">
        <v>15</v>
      </c>
      <c r="B128" s="114" t="s">
        <v>1645</v>
      </c>
      <c r="C128" s="128">
        <v>44197</v>
      </c>
      <c r="D128" s="117">
        <v>40</v>
      </c>
      <c r="E128" s="143">
        <v>5.95</v>
      </c>
      <c r="F128" s="92">
        <v>131.58000000000001</v>
      </c>
      <c r="G128" s="92">
        <v>51</v>
      </c>
      <c r="H128" s="144">
        <v>3.05</v>
      </c>
      <c r="I128" s="143">
        <v>0</v>
      </c>
      <c r="J128" s="92">
        <v>0</v>
      </c>
      <c r="K128" s="92">
        <v>3.22</v>
      </c>
      <c r="L128" s="92">
        <v>2.91</v>
      </c>
      <c r="M128" s="144">
        <v>-0.62</v>
      </c>
      <c r="N128" s="143">
        <v>-0.48</v>
      </c>
      <c r="O128" s="118">
        <f t="shared" si="6"/>
        <v>196.61</v>
      </c>
      <c r="P128" s="92">
        <v>12.33</v>
      </c>
      <c r="Q128" s="133">
        <f t="shared" si="7"/>
        <v>208.94000000000003</v>
      </c>
      <c r="R128" s="92">
        <v>12.48</v>
      </c>
      <c r="S128" s="103">
        <f t="shared" si="8"/>
        <v>221.42000000000002</v>
      </c>
    </row>
    <row r="129" spans="1:19" ht="12" x14ac:dyDescent="0.25">
      <c r="A129" s="113" t="s">
        <v>1727</v>
      </c>
      <c r="B129" s="114" t="s">
        <v>1728</v>
      </c>
      <c r="C129" s="128">
        <v>44197</v>
      </c>
      <c r="D129" s="117">
        <v>0</v>
      </c>
      <c r="E129" s="143">
        <v>11.84</v>
      </c>
      <c r="F129" s="92">
        <v>201.84</v>
      </c>
      <c r="G129" s="92">
        <v>59.22</v>
      </c>
      <c r="H129" s="144">
        <v>0</v>
      </c>
      <c r="I129" s="143">
        <v>0</v>
      </c>
      <c r="J129" s="92">
        <v>0</v>
      </c>
      <c r="K129" s="92">
        <v>0</v>
      </c>
      <c r="L129" s="92">
        <v>4.09</v>
      </c>
      <c r="M129" s="144">
        <v>0</v>
      </c>
      <c r="N129" s="143">
        <v>0</v>
      </c>
      <c r="O129" s="118">
        <f t="shared" si="6"/>
        <v>276.98999999999995</v>
      </c>
      <c r="P129" s="92">
        <v>65.77</v>
      </c>
      <c r="Q129" s="133">
        <f t="shared" si="7"/>
        <v>342.75999999999993</v>
      </c>
      <c r="R129" s="92">
        <v>10.43</v>
      </c>
      <c r="S129" s="103">
        <f t="shared" si="8"/>
        <v>353.18999999999994</v>
      </c>
    </row>
    <row r="130" spans="1:19" ht="12" x14ac:dyDescent="0.25">
      <c r="A130" s="113" t="s">
        <v>278</v>
      </c>
      <c r="B130" s="114" t="s">
        <v>279</v>
      </c>
      <c r="C130" s="128">
        <v>44197</v>
      </c>
      <c r="D130" s="117">
        <v>200</v>
      </c>
      <c r="E130" s="143">
        <v>8.16</v>
      </c>
      <c r="F130" s="92">
        <v>163.76</v>
      </c>
      <c r="G130" s="92">
        <v>57.72</v>
      </c>
      <c r="H130" s="144">
        <v>1.48</v>
      </c>
      <c r="I130" s="143">
        <v>0</v>
      </c>
      <c r="J130" s="92">
        <v>0</v>
      </c>
      <c r="K130" s="92">
        <v>0.05</v>
      </c>
      <c r="L130" s="92">
        <v>3.46</v>
      </c>
      <c r="M130" s="144">
        <v>-1.05</v>
      </c>
      <c r="N130" s="143">
        <v>-0.59</v>
      </c>
      <c r="O130" s="118">
        <f t="shared" si="6"/>
        <v>232.98999999999998</v>
      </c>
      <c r="P130" s="92">
        <v>20.99</v>
      </c>
      <c r="Q130" s="133">
        <f t="shared" si="7"/>
        <v>253.98</v>
      </c>
      <c r="R130" s="92">
        <v>16.059999999999999</v>
      </c>
      <c r="S130" s="103">
        <f t="shared" si="8"/>
        <v>270.03999999999996</v>
      </c>
    </row>
    <row r="131" spans="1:19" ht="12" x14ac:dyDescent="0.25">
      <c r="A131" s="113" t="s">
        <v>280</v>
      </c>
      <c r="B131" s="114" t="s">
        <v>281</v>
      </c>
      <c r="C131" s="128">
        <v>44197</v>
      </c>
      <c r="D131" s="117">
        <v>300</v>
      </c>
      <c r="E131" s="143">
        <v>14.77</v>
      </c>
      <c r="F131" s="92">
        <v>198.49</v>
      </c>
      <c r="G131" s="92">
        <v>66.63</v>
      </c>
      <c r="H131" s="144">
        <v>1.24</v>
      </c>
      <c r="I131" s="143">
        <v>0</v>
      </c>
      <c r="J131" s="92">
        <v>0</v>
      </c>
      <c r="K131" s="92">
        <v>0.04</v>
      </c>
      <c r="L131" s="92">
        <v>4.21</v>
      </c>
      <c r="M131" s="144">
        <v>-1.02</v>
      </c>
      <c r="N131" s="143">
        <v>-0.73</v>
      </c>
      <c r="O131" s="118">
        <f t="shared" si="6"/>
        <v>283.63</v>
      </c>
      <c r="P131" s="92">
        <v>20.399999999999999</v>
      </c>
      <c r="Q131" s="133">
        <f t="shared" si="7"/>
        <v>304.02999999999997</v>
      </c>
      <c r="R131" s="92">
        <v>18.399999999999999</v>
      </c>
      <c r="S131" s="103">
        <f t="shared" si="8"/>
        <v>322.42999999999995</v>
      </c>
    </row>
    <row r="132" spans="1:19" ht="12" x14ac:dyDescent="0.25">
      <c r="A132" s="113" t="s">
        <v>282</v>
      </c>
      <c r="B132" s="114" t="s">
        <v>283</v>
      </c>
      <c r="C132" s="128">
        <v>44197</v>
      </c>
      <c r="D132" s="117">
        <v>80</v>
      </c>
      <c r="E132" s="143">
        <v>7.26</v>
      </c>
      <c r="F132" s="92">
        <v>131.37</v>
      </c>
      <c r="G132" s="92">
        <v>48.14</v>
      </c>
      <c r="H132" s="144">
        <v>4.3499999999999996</v>
      </c>
      <c r="I132" s="143">
        <v>0</v>
      </c>
      <c r="J132" s="92">
        <v>0</v>
      </c>
      <c r="K132" s="92">
        <v>0.73</v>
      </c>
      <c r="L132" s="92">
        <v>2.87</v>
      </c>
      <c r="M132" s="144">
        <v>-0.6</v>
      </c>
      <c r="N132" s="143">
        <v>-0.45</v>
      </c>
      <c r="O132" s="118">
        <f t="shared" si="6"/>
        <v>193.67</v>
      </c>
      <c r="P132" s="92">
        <v>12.02</v>
      </c>
      <c r="Q132" s="133">
        <f t="shared" si="7"/>
        <v>205.69</v>
      </c>
      <c r="R132" s="92">
        <v>12.89</v>
      </c>
      <c r="S132" s="103">
        <f t="shared" si="8"/>
        <v>218.57999999999998</v>
      </c>
    </row>
    <row r="133" spans="1:19" ht="12" x14ac:dyDescent="0.25">
      <c r="A133" s="113" t="s">
        <v>284</v>
      </c>
      <c r="B133" s="114" t="s">
        <v>285</v>
      </c>
      <c r="C133" s="128">
        <v>44197</v>
      </c>
      <c r="D133" s="117">
        <v>200</v>
      </c>
      <c r="E133" s="143">
        <v>7.28</v>
      </c>
      <c r="F133" s="92">
        <v>201.91</v>
      </c>
      <c r="G133" s="92">
        <v>60.98</v>
      </c>
      <c r="H133" s="144">
        <v>2.25</v>
      </c>
      <c r="I133" s="143">
        <v>0</v>
      </c>
      <c r="J133" s="92">
        <v>0</v>
      </c>
      <c r="K133" s="92">
        <v>3.08</v>
      </c>
      <c r="L133" s="92">
        <v>4.12</v>
      </c>
      <c r="M133" s="144">
        <v>-0.85</v>
      </c>
      <c r="N133" s="143">
        <v>-0.7</v>
      </c>
      <c r="O133" s="118">
        <f t="shared" si="6"/>
        <v>278.07</v>
      </c>
      <c r="P133" s="92">
        <v>17.03</v>
      </c>
      <c r="Q133" s="133">
        <f t="shared" si="7"/>
        <v>295.10000000000002</v>
      </c>
      <c r="R133" s="92">
        <v>24.13</v>
      </c>
      <c r="S133" s="103">
        <f t="shared" si="8"/>
        <v>319.23</v>
      </c>
    </row>
    <row r="134" spans="1:19" ht="12" x14ac:dyDescent="0.25">
      <c r="A134" s="113" t="s">
        <v>286</v>
      </c>
      <c r="B134" s="114" t="s">
        <v>287</v>
      </c>
      <c r="C134" s="128">
        <v>44197</v>
      </c>
      <c r="D134" s="117">
        <v>84</v>
      </c>
      <c r="E134" s="143">
        <v>12.46</v>
      </c>
      <c r="F134" s="92">
        <v>82.81</v>
      </c>
      <c r="G134" s="92">
        <v>48.29</v>
      </c>
      <c r="H134" s="144">
        <v>2.57</v>
      </c>
      <c r="I134" s="143">
        <v>0</v>
      </c>
      <c r="J134" s="92">
        <v>0</v>
      </c>
      <c r="K134" s="92">
        <v>3.3</v>
      </c>
      <c r="L134" s="92">
        <v>2.23</v>
      </c>
      <c r="M134" s="144">
        <v>-1.1499999999999999</v>
      </c>
      <c r="N134" s="143">
        <v>-0.5</v>
      </c>
      <c r="O134" s="118">
        <f t="shared" si="6"/>
        <v>150.01</v>
      </c>
      <c r="P134" s="92">
        <v>23.05</v>
      </c>
      <c r="Q134" s="133">
        <f t="shared" si="7"/>
        <v>173.06</v>
      </c>
      <c r="R134" s="92">
        <v>10.35</v>
      </c>
      <c r="S134" s="103">
        <f t="shared" si="8"/>
        <v>183.41</v>
      </c>
    </row>
    <row r="135" spans="1:19" ht="12" x14ac:dyDescent="0.25">
      <c r="A135" s="113" t="s">
        <v>290</v>
      </c>
      <c r="B135" s="114" t="s">
        <v>291</v>
      </c>
      <c r="C135" s="128">
        <v>44197</v>
      </c>
      <c r="D135" s="117">
        <v>120</v>
      </c>
      <c r="E135" s="143">
        <v>9.6300000000000008</v>
      </c>
      <c r="F135" s="92">
        <v>98.39</v>
      </c>
      <c r="G135" s="92">
        <v>54.41</v>
      </c>
      <c r="H135" s="144">
        <v>3.52</v>
      </c>
      <c r="I135" s="143">
        <v>0</v>
      </c>
      <c r="J135" s="92">
        <v>0</v>
      </c>
      <c r="K135" s="92">
        <v>0.48</v>
      </c>
      <c r="L135" s="92">
        <v>2.4900000000000002</v>
      </c>
      <c r="M135" s="144">
        <v>-0.38</v>
      </c>
      <c r="N135" s="143">
        <v>-0.44</v>
      </c>
      <c r="O135" s="118">
        <f t="shared" si="6"/>
        <v>168.10000000000002</v>
      </c>
      <c r="P135" s="92">
        <v>7.56</v>
      </c>
      <c r="Q135" s="133">
        <f t="shared" si="7"/>
        <v>175.66000000000003</v>
      </c>
      <c r="R135" s="92">
        <v>15.82</v>
      </c>
      <c r="S135" s="103">
        <f t="shared" si="8"/>
        <v>191.48000000000002</v>
      </c>
    </row>
    <row r="136" spans="1:19" ht="12" x14ac:dyDescent="0.25">
      <c r="A136" s="113" t="s">
        <v>522</v>
      </c>
      <c r="B136" s="114" t="s">
        <v>1669</v>
      </c>
      <c r="C136" s="128">
        <v>44197</v>
      </c>
      <c r="D136" s="117">
        <v>80</v>
      </c>
      <c r="E136" s="143">
        <v>7.39</v>
      </c>
      <c r="F136" s="92">
        <v>101.55</v>
      </c>
      <c r="G136" s="92">
        <v>52.05</v>
      </c>
      <c r="H136" s="144">
        <v>0.36</v>
      </c>
      <c r="I136" s="143">
        <v>0</v>
      </c>
      <c r="J136" s="92">
        <v>0</v>
      </c>
      <c r="K136" s="92">
        <v>0.74</v>
      </c>
      <c r="L136" s="92">
        <v>2.42</v>
      </c>
      <c r="M136" s="144">
        <v>-0.7</v>
      </c>
      <c r="N136" s="143">
        <v>-0.47</v>
      </c>
      <c r="O136" s="118">
        <f t="shared" si="6"/>
        <v>163.34000000000003</v>
      </c>
      <c r="P136" s="92">
        <v>13.92</v>
      </c>
      <c r="Q136" s="133">
        <f t="shared" si="7"/>
        <v>177.26000000000002</v>
      </c>
      <c r="R136" s="92">
        <v>16.07</v>
      </c>
      <c r="S136" s="103">
        <f t="shared" si="8"/>
        <v>193.33</v>
      </c>
    </row>
    <row r="137" spans="1:19" ht="12" x14ac:dyDescent="0.25">
      <c r="A137" s="113" t="s">
        <v>288</v>
      </c>
      <c r="B137" s="114" t="s">
        <v>1555</v>
      </c>
      <c r="C137" s="128">
        <v>44197</v>
      </c>
      <c r="D137" s="117">
        <v>192</v>
      </c>
      <c r="E137" s="143">
        <v>18.71</v>
      </c>
      <c r="F137" s="92">
        <v>101.91</v>
      </c>
      <c r="G137" s="92">
        <v>54.7</v>
      </c>
      <c r="H137" s="144">
        <v>2.35</v>
      </c>
      <c r="I137" s="143">
        <v>0</v>
      </c>
      <c r="J137" s="92">
        <v>0</v>
      </c>
      <c r="K137" s="92">
        <v>0.26</v>
      </c>
      <c r="L137" s="92">
        <v>2.66</v>
      </c>
      <c r="M137" s="144">
        <v>-1.42</v>
      </c>
      <c r="N137" s="143">
        <v>-0.35</v>
      </c>
      <c r="O137" s="118">
        <f t="shared" si="6"/>
        <v>178.82</v>
      </c>
      <c r="P137" s="92">
        <v>28.41</v>
      </c>
      <c r="Q137" s="133">
        <f t="shared" si="7"/>
        <v>207.23</v>
      </c>
      <c r="R137" s="92">
        <v>20.440000000000001</v>
      </c>
      <c r="S137" s="103">
        <f t="shared" si="8"/>
        <v>227.67</v>
      </c>
    </row>
    <row r="138" spans="1:19" ht="12" x14ac:dyDescent="0.25">
      <c r="A138" s="113" t="s">
        <v>292</v>
      </c>
      <c r="B138" s="114" t="s">
        <v>293</v>
      </c>
      <c r="C138" s="128">
        <v>44197</v>
      </c>
      <c r="D138" s="117">
        <v>24</v>
      </c>
      <c r="E138" s="143">
        <v>11.03</v>
      </c>
      <c r="F138" s="92">
        <v>93.81</v>
      </c>
      <c r="G138" s="92">
        <v>54.7</v>
      </c>
      <c r="H138" s="144">
        <v>0</v>
      </c>
      <c r="I138" s="143">
        <v>0</v>
      </c>
      <c r="J138" s="92">
        <v>0</v>
      </c>
      <c r="K138" s="92">
        <v>0.97</v>
      </c>
      <c r="L138" s="92">
        <v>2.33</v>
      </c>
      <c r="M138" s="144">
        <v>-1.94</v>
      </c>
      <c r="N138" s="143">
        <v>-5.28</v>
      </c>
      <c r="O138" s="118">
        <f t="shared" ref="O138:O201" si="9">SUM(E138:N138)</f>
        <v>155.62000000000003</v>
      </c>
      <c r="P138" s="92">
        <v>38.82</v>
      </c>
      <c r="Q138" s="133">
        <f t="shared" ref="Q138:Q201" si="10">SUM(O138:P138)</f>
        <v>194.44000000000003</v>
      </c>
      <c r="R138" s="92">
        <v>25.7</v>
      </c>
      <c r="S138" s="103">
        <f t="shared" ref="S138:S201" si="11">+Q138+R138</f>
        <v>220.14000000000001</v>
      </c>
    </row>
    <row r="139" spans="1:19" ht="12" x14ac:dyDescent="0.25">
      <c r="A139" s="113" t="s">
        <v>17</v>
      </c>
      <c r="B139" s="114" t="s">
        <v>1670</v>
      </c>
      <c r="C139" s="128">
        <v>44197</v>
      </c>
      <c r="D139" s="117">
        <v>40</v>
      </c>
      <c r="E139" s="143">
        <v>5.94</v>
      </c>
      <c r="F139" s="92">
        <v>125.56</v>
      </c>
      <c r="G139" s="92">
        <v>51.25</v>
      </c>
      <c r="H139" s="144">
        <v>1.66</v>
      </c>
      <c r="I139" s="143">
        <v>0</v>
      </c>
      <c r="J139" s="92">
        <v>0</v>
      </c>
      <c r="K139" s="92">
        <v>2.15</v>
      </c>
      <c r="L139" s="92">
        <v>2.79</v>
      </c>
      <c r="M139" s="144">
        <v>-0.76</v>
      </c>
      <c r="N139" s="143">
        <v>-0.44</v>
      </c>
      <c r="O139" s="118">
        <f t="shared" si="9"/>
        <v>188.15</v>
      </c>
      <c r="P139" s="92">
        <v>15.18</v>
      </c>
      <c r="Q139" s="133">
        <f t="shared" si="10"/>
        <v>203.33</v>
      </c>
      <c r="R139" s="92">
        <v>12.58</v>
      </c>
      <c r="S139" s="103">
        <f t="shared" si="11"/>
        <v>215.91000000000003</v>
      </c>
    </row>
    <row r="140" spans="1:19" ht="12" x14ac:dyDescent="0.25">
      <c r="A140" s="113" t="s">
        <v>294</v>
      </c>
      <c r="B140" s="114" t="s">
        <v>295</v>
      </c>
      <c r="C140" s="128">
        <v>44197</v>
      </c>
      <c r="D140" s="117">
        <v>120</v>
      </c>
      <c r="E140" s="143">
        <v>9.42</v>
      </c>
      <c r="F140" s="92">
        <v>99.91</v>
      </c>
      <c r="G140" s="92">
        <v>52.11</v>
      </c>
      <c r="H140" s="144">
        <v>1.87</v>
      </c>
      <c r="I140" s="143">
        <v>0</v>
      </c>
      <c r="J140" s="92">
        <v>0</v>
      </c>
      <c r="K140" s="92">
        <v>0.24</v>
      </c>
      <c r="L140" s="92">
        <v>2.4500000000000002</v>
      </c>
      <c r="M140" s="144">
        <v>-1</v>
      </c>
      <c r="N140" s="143">
        <v>-0.46</v>
      </c>
      <c r="O140" s="118">
        <f t="shared" si="9"/>
        <v>164.54</v>
      </c>
      <c r="P140" s="92">
        <v>20.04</v>
      </c>
      <c r="Q140" s="133">
        <f t="shared" si="10"/>
        <v>184.57999999999998</v>
      </c>
      <c r="R140" s="92">
        <v>16.43</v>
      </c>
      <c r="S140" s="103">
        <f t="shared" si="11"/>
        <v>201.01</v>
      </c>
    </row>
    <row r="141" spans="1:19" ht="12" x14ac:dyDescent="0.25">
      <c r="A141" s="113" t="s">
        <v>296</v>
      </c>
      <c r="B141" s="114" t="s">
        <v>297</v>
      </c>
      <c r="C141" s="128">
        <v>44197</v>
      </c>
      <c r="D141" s="117">
        <v>378</v>
      </c>
      <c r="E141" s="143">
        <v>15.23</v>
      </c>
      <c r="F141" s="92">
        <v>180.04</v>
      </c>
      <c r="G141" s="92">
        <v>70.31</v>
      </c>
      <c r="H141" s="144">
        <v>1.79</v>
      </c>
      <c r="I141" s="143">
        <v>0</v>
      </c>
      <c r="J141" s="92">
        <v>0</v>
      </c>
      <c r="K141" s="92">
        <v>0.04</v>
      </c>
      <c r="L141" s="92">
        <v>4</v>
      </c>
      <c r="M141" s="144">
        <v>-0.74</v>
      </c>
      <c r="N141" s="143">
        <v>-0.83</v>
      </c>
      <c r="O141" s="118">
        <f t="shared" si="9"/>
        <v>269.84000000000003</v>
      </c>
      <c r="P141" s="92">
        <v>14.78</v>
      </c>
      <c r="Q141" s="133">
        <f t="shared" si="10"/>
        <v>284.62</v>
      </c>
      <c r="R141" s="92">
        <v>17.13</v>
      </c>
      <c r="S141" s="103">
        <f t="shared" si="11"/>
        <v>301.75</v>
      </c>
    </row>
    <row r="142" spans="1:19" ht="12" x14ac:dyDescent="0.25">
      <c r="A142" s="113" t="s">
        <v>305</v>
      </c>
      <c r="B142" s="114" t="s">
        <v>306</v>
      </c>
      <c r="C142" s="128">
        <v>44197</v>
      </c>
      <c r="D142" s="117">
        <v>305</v>
      </c>
      <c r="E142" s="143">
        <v>10.59</v>
      </c>
      <c r="F142" s="92">
        <v>118.99</v>
      </c>
      <c r="G142" s="92">
        <v>53.54</v>
      </c>
      <c r="H142" s="144">
        <v>4.08</v>
      </c>
      <c r="I142" s="143">
        <v>0</v>
      </c>
      <c r="J142" s="92">
        <v>0</v>
      </c>
      <c r="K142" s="92">
        <v>1.78</v>
      </c>
      <c r="L142" s="92">
        <v>2.83</v>
      </c>
      <c r="M142" s="144">
        <v>-0.56999999999999995</v>
      </c>
      <c r="N142" s="143">
        <v>-0.44</v>
      </c>
      <c r="O142" s="118">
        <f t="shared" si="9"/>
        <v>190.8</v>
      </c>
      <c r="P142" s="92">
        <v>11.3</v>
      </c>
      <c r="Q142" s="133">
        <f t="shared" si="10"/>
        <v>202.10000000000002</v>
      </c>
      <c r="R142" s="92">
        <v>13.37</v>
      </c>
      <c r="S142" s="103">
        <f t="shared" si="11"/>
        <v>215.47000000000003</v>
      </c>
    </row>
    <row r="143" spans="1:19" ht="12" x14ac:dyDescent="0.25">
      <c r="A143" s="113" t="s">
        <v>307</v>
      </c>
      <c r="B143" s="114" t="s">
        <v>308</v>
      </c>
      <c r="C143" s="128">
        <v>44197</v>
      </c>
      <c r="D143" s="117">
        <v>92</v>
      </c>
      <c r="E143" s="143">
        <v>10.55</v>
      </c>
      <c r="F143" s="92">
        <v>131.22</v>
      </c>
      <c r="G143" s="92">
        <v>51.94</v>
      </c>
      <c r="H143" s="144">
        <v>0.2</v>
      </c>
      <c r="I143" s="143">
        <v>0</v>
      </c>
      <c r="J143" s="92">
        <v>0</v>
      </c>
      <c r="K143" s="92">
        <v>1.23</v>
      </c>
      <c r="L143" s="92">
        <v>2.92</v>
      </c>
      <c r="M143" s="144">
        <v>-1.29</v>
      </c>
      <c r="N143" s="143">
        <v>-0.48</v>
      </c>
      <c r="O143" s="118">
        <f t="shared" si="9"/>
        <v>196.29</v>
      </c>
      <c r="P143" s="92">
        <v>25.7</v>
      </c>
      <c r="Q143" s="133">
        <f t="shared" si="10"/>
        <v>221.98999999999998</v>
      </c>
      <c r="R143" s="92">
        <v>19.52</v>
      </c>
      <c r="S143" s="103">
        <f t="shared" si="11"/>
        <v>241.51</v>
      </c>
    </row>
    <row r="144" spans="1:19" ht="12" x14ac:dyDescent="0.25">
      <c r="A144" s="113" t="s">
        <v>309</v>
      </c>
      <c r="B144" s="114" t="s">
        <v>310</v>
      </c>
      <c r="C144" s="128">
        <v>44197</v>
      </c>
      <c r="D144" s="117">
        <v>172</v>
      </c>
      <c r="E144" s="143">
        <v>8.84</v>
      </c>
      <c r="F144" s="92">
        <v>126.84</v>
      </c>
      <c r="G144" s="92">
        <v>51.97</v>
      </c>
      <c r="H144" s="144">
        <v>2.94</v>
      </c>
      <c r="I144" s="143">
        <v>0</v>
      </c>
      <c r="J144" s="92">
        <v>0</v>
      </c>
      <c r="K144" s="92">
        <v>1.65</v>
      </c>
      <c r="L144" s="92">
        <v>2.87</v>
      </c>
      <c r="M144" s="144">
        <v>-1.21</v>
      </c>
      <c r="N144" s="143">
        <v>-0.59</v>
      </c>
      <c r="O144" s="118">
        <f t="shared" si="9"/>
        <v>193.31</v>
      </c>
      <c r="P144" s="92">
        <v>24.27</v>
      </c>
      <c r="Q144" s="133">
        <f t="shared" si="10"/>
        <v>217.58</v>
      </c>
      <c r="R144" s="92">
        <v>14.36</v>
      </c>
      <c r="S144" s="103">
        <f t="shared" si="11"/>
        <v>231.94</v>
      </c>
    </row>
    <row r="145" spans="1:19" ht="12" x14ac:dyDescent="0.25">
      <c r="A145" s="113" t="s">
        <v>311</v>
      </c>
      <c r="B145" s="114" t="s">
        <v>312</v>
      </c>
      <c r="C145" s="128">
        <v>44197</v>
      </c>
      <c r="D145" s="117">
        <v>90</v>
      </c>
      <c r="E145" s="143">
        <v>7.77</v>
      </c>
      <c r="F145" s="92">
        <v>127.41</v>
      </c>
      <c r="G145" s="92">
        <v>51.75</v>
      </c>
      <c r="H145" s="144">
        <v>1.1599999999999999</v>
      </c>
      <c r="I145" s="143">
        <v>0</v>
      </c>
      <c r="J145" s="92">
        <v>0</v>
      </c>
      <c r="K145" s="92">
        <v>0.85</v>
      </c>
      <c r="L145" s="92">
        <v>2.83</v>
      </c>
      <c r="M145" s="144">
        <v>-1.1299999999999999</v>
      </c>
      <c r="N145" s="143">
        <v>-0.41</v>
      </c>
      <c r="O145" s="118">
        <f t="shared" si="9"/>
        <v>190.23000000000002</v>
      </c>
      <c r="P145" s="92">
        <v>22.56</v>
      </c>
      <c r="Q145" s="133">
        <f t="shared" si="10"/>
        <v>212.79000000000002</v>
      </c>
      <c r="R145" s="92">
        <v>16.57</v>
      </c>
      <c r="S145" s="103">
        <f t="shared" si="11"/>
        <v>229.36</v>
      </c>
    </row>
    <row r="146" spans="1:19" ht="12" x14ac:dyDescent="0.25">
      <c r="A146" s="113" t="s">
        <v>313</v>
      </c>
      <c r="B146" s="114" t="s">
        <v>314</v>
      </c>
      <c r="C146" s="128">
        <v>44197</v>
      </c>
      <c r="D146" s="117">
        <v>166</v>
      </c>
      <c r="E146" s="143">
        <v>8.58</v>
      </c>
      <c r="F146" s="92">
        <v>132.91</v>
      </c>
      <c r="G146" s="92">
        <v>52.87</v>
      </c>
      <c r="H146" s="144">
        <v>3.28</v>
      </c>
      <c r="I146" s="143">
        <v>0</v>
      </c>
      <c r="J146" s="92">
        <v>0</v>
      </c>
      <c r="K146" s="92">
        <v>1.1599999999999999</v>
      </c>
      <c r="L146" s="92">
        <v>2.97</v>
      </c>
      <c r="M146" s="144">
        <v>-1.0900000000000001</v>
      </c>
      <c r="N146" s="143">
        <v>-0.53</v>
      </c>
      <c r="O146" s="118">
        <f t="shared" si="9"/>
        <v>200.15</v>
      </c>
      <c r="P146" s="92">
        <v>21.75</v>
      </c>
      <c r="Q146" s="133">
        <f t="shared" si="10"/>
        <v>221.9</v>
      </c>
      <c r="R146" s="92">
        <v>15.72</v>
      </c>
      <c r="S146" s="103">
        <f t="shared" si="11"/>
        <v>237.62</v>
      </c>
    </row>
    <row r="147" spans="1:19" ht="12" x14ac:dyDescent="0.25">
      <c r="A147" s="113" t="s">
        <v>1482</v>
      </c>
      <c r="B147" s="114" t="s">
        <v>1483</v>
      </c>
      <c r="C147" s="128">
        <v>44197</v>
      </c>
      <c r="D147" s="117">
        <v>112</v>
      </c>
      <c r="E147" s="143">
        <v>18.59</v>
      </c>
      <c r="F147" s="92">
        <v>122.78</v>
      </c>
      <c r="G147" s="92">
        <v>48.2</v>
      </c>
      <c r="H147" s="144">
        <v>1.93</v>
      </c>
      <c r="I147" s="143">
        <v>0</v>
      </c>
      <c r="J147" s="92">
        <v>0</v>
      </c>
      <c r="K147" s="92">
        <v>2.34</v>
      </c>
      <c r="L147" s="92">
        <v>2.9</v>
      </c>
      <c r="M147" s="144">
        <v>-1.47</v>
      </c>
      <c r="N147" s="143">
        <v>-0.57999999999999996</v>
      </c>
      <c r="O147" s="118">
        <f t="shared" si="9"/>
        <v>194.69</v>
      </c>
      <c r="P147" s="92">
        <v>29.49</v>
      </c>
      <c r="Q147" s="133">
        <f t="shared" si="10"/>
        <v>224.18</v>
      </c>
      <c r="R147" s="92">
        <v>14.2</v>
      </c>
      <c r="S147" s="103">
        <f t="shared" si="11"/>
        <v>238.38</v>
      </c>
    </row>
    <row r="148" spans="1:19" ht="12" x14ac:dyDescent="0.25">
      <c r="A148" s="113" t="s">
        <v>315</v>
      </c>
      <c r="B148" s="114" t="s">
        <v>316</v>
      </c>
      <c r="C148" s="128">
        <v>44197</v>
      </c>
      <c r="D148" s="117">
        <v>96</v>
      </c>
      <c r="E148" s="143">
        <v>7.82</v>
      </c>
      <c r="F148" s="92">
        <v>128.12</v>
      </c>
      <c r="G148" s="92">
        <v>52.7</v>
      </c>
      <c r="H148" s="144">
        <v>1.97</v>
      </c>
      <c r="I148" s="143">
        <v>0</v>
      </c>
      <c r="J148" s="92">
        <v>0</v>
      </c>
      <c r="K148" s="92">
        <v>0.79</v>
      </c>
      <c r="L148" s="92">
        <v>2.86</v>
      </c>
      <c r="M148" s="144">
        <v>-1.21</v>
      </c>
      <c r="N148" s="143">
        <v>-0.48</v>
      </c>
      <c r="O148" s="118">
        <f t="shared" si="9"/>
        <v>192.57</v>
      </c>
      <c r="P148" s="92">
        <v>24.29</v>
      </c>
      <c r="Q148" s="133">
        <f t="shared" si="10"/>
        <v>216.85999999999999</v>
      </c>
      <c r="R148" s="92">
        <v>17.809999999999999</v>
      </c>
      <c r="S148" s="103">
        <f t="shared" si="11"/>
        <v>234.67</v>
      </c>
    </row>
    <row r="149" spans="1:19" ht="12" x14ac:dyDescent="0.25">
      <c r="A149" s="113" t="s">
        <v>317</v>
      </c>
      <c r="B149" s="114" t="s">
        <v>318</v>
      </c>
      <c r="C149" s="128">
        <v>44197</v>
      </c>
      <c r="D149" s="117">
        <v>160</v>
      </c>
      <c r="E149" s="143">
        <v>9.33</v>
      </c>
      <c r="F149" s="92">
        <v>122.99</v>
      </c>
      <c r="G149" s="92">
        <v>52.91</v>
      </c>
      <c r="H149" s="144">
        <v>3.07</v>
      </c>
      <c r="I149" s="143">
        <v>0</v>
      </c>
      <c r="J149" s="92">
        <v>0</v>
      </c>
      <c r="K149" s="92">
        <v>0.42</v>
      </c>
      <c r="L149" s="92">
        <v>2.82</v>
      </c>
      <c r="M149" s="144">
        <v>-1.74</v>
      </c>
      <c r="N149" s="143">
        <v>-0.62</v>
      </c>
      <c r="O149" s="118">
        <f t="shared" si="9"/>
        <v>189.17999999999995</v>
      </c>
      <c r="P149" s="92">
        <v>34.79</v>
      </c>
      <c r="Q149" s="133">
        <f t="shared" si="10"/>
        <v>223.96999999999994</v>
      </c>
      <c r="R149" s="92">
        <v>17.29</v>
      </c>
      <c r="S149" s="103">
        <f t="shared" si="11"/>
        <v>241.25999999999993</v>
      </c>
    </row>
    <row r="150" spans="1:19" ht="12" x14ac:dyDescent="0.25">
      <c r="A150" s="113" t="s">
        <v>1568</v>
      </c>
      <c r="B150" s="114" t="s">
        <v>1569</v>
      </c>
      <c r="C150" s="128">
        <v>44197</v>
      </c>
      <c r="D150" s="117">
        <v>126</v>
      </c>
      <c r="E150" s="143">
        <v>10.85</v>
      </c>
      <c r="F150" s="92">
        <v>132.81</v>
      </c>
      <c r="G150" s="92">
        <v>52.15</v>
      </c>
      <c r="H150" s="144">
        <v>2.3199999999999998</v>
      </c>
      <c r="I150" s="143">
        <v>0</v>
      </c>
      <c r="J150" s="92">
        <v>0</v>
      </c>
      <c r="K150" s="92">
        <v>0.97</v>
      </c>
      <c r="L150" s="92">
        <v>2.98</v>
      </c>
      <c r="M150" s="144">
        <v>-1.08</v>
      </c>
      <c r="N150" s="143">
        <v>-0.6</v>
      </c>
      <c r="O150" s="118">
        <f t="shared" si="9"/>
        <v>200.39999999999998</v>
      </c>
      <c r="P150" s="92">
        <v>21.57</v>
      </c>
      <c r="Q150" s="133">
        <f t="shared" si="10"/>
        <v>221.96999999999997</v>
      </c>
      <c r="R150" s="92">
        <v>14.61</v>
      </c>
      <c r="S150" s="103">
        <f t="shared" si="11"/>
        <v>236.57999999999998</v>
      </c>
    </row>
    <row r="151" spans="1:19" ht="12" x14ac:dyDescent="0.25">
      <c r="A151" s="113" t="s">
        <v>1570</v>
      </c>
      <c r="B151" s="114" t="s">
        <v>1571</v>
      </c>
      <c r="C151" s="128">
        <v>44197</v>
      </c>
      <c r="D151" s="117">
        <v>82</v>
      </c>
      <c r="E151" s="143">
        <v>12.7</v>
      </c>
      <c r="F151" s="92">
        <v>114.84</v>
      </c>
      <c r="G151" s="92">
        <v>49.04</v>
      </c>
      <c r="H151" s="144">
        <v>3.31</v>
      </c>
      <c r="I151" s="143">
        <v>0</v>
      </c>
      <c r="J151" s="92">
        <v>0</v>
      </c>
      <c r="K151" s="92">
        <v>0.5</v>
      </c>
      <c r="L151" s="92">
        <v>2.7</v>
      </c>
      <c r="M151" s="144">
        <v>-0.87</v>
      </c>
      <c r="N151" s="143">
        <v>-0.45</v>
      </c>
      <c r="O151" s="118">
        <f t="shared" si="9"/>
        <v>181.77</v>
      </c>
      <c r="P151" s="92">
        <v>17.47</v>
      </c>
      <c r="Q151" s="133">
        <f t="shared" si="10"/>
        <v>199.24</v>
      </c>
      <c r="R151" s="92">
        <v>13.44</v>
      </c>
      <c r="S151" s="103">
        <f t="shared" si="11"/>
        <v>212.68</v>
      </c>
    </row>
    <row r="152" spans="1:19" ht="12" x14ac:dyDescent="0.25">
      <c r="A152" s="113" t="s">
        <v>1646</v>
      </c>
      <c r="B152" s="114" t="s">
        <v>1647</v>
      </c>
      <c r="C152" s="128">
        <v>44197</v>
      </c>
      <c r="D152" s="117">
        <v>84</v>
      </c>
      <c r="E152" s="143">
        <v>13.75</v>
      </c>
      <c r="F152" s="92">
        <v>122.3</v>
      </c>
      <c r="G152" s="92">
        <v>50.63</v>
      </c>
      <c r="H152" s="144">
        <v>2.4</v>
      </c>
      <c r="I152" s="143">
        <v>0</v>
      </c>
      <c r="J152" s="92">
        <v>0</v>
      </c>
      <c r="K152" s="92">
        <v>0.74</v>
      </c>
      <c r="L152" s="92">
        <v>2.84</v>
      </c>
      <c r="M152" s="144">
        <v>-1.1000000000000001</v>
      </c>
      <c r="N152" s="143">
        <v>-0.5</v>
      </c>
      <c r="O152" s="118">
        <f t="shared" si="9"/>
        <v>191.06000000000003</v>
      </c>
      <c r="P152" s="92">
        <v>22.07</v>
      </c>
      <c r="Q152" s="133">
        <f t="shared" si="10"/>
        <v>213.13000000000002</v>
      </c>
      <c r="R152" s="92">
        <v>13.22</v>
      </c>
      <c r="S152" s="103">
        <f t="shared" si="11"/>
        <v>226.35000000000002</v>
      </c>
    </row>
    <row r="153" spans="1:19" ht="12" x14ac:dyDescent="0.25">
      <c r="A153" s="113" t="s">
        <v>319</v>
      </c>
      <c r="B153" s="114" t="s">
        <v>320</v>
      </c>
      <c r="C153" s="128">
        <v>44197</v>
      </c>
      <c r="D153" s="117">
        <v>200</v>
      </c>
      <c r="E153" s="143">
        <v>9.99</v>
      </c>
      <c r="F153" s="92">
        <v>131.55000000000001</v>
      </c>
      <c r="G153" s="92">
        <v>52.58</v>
      </c>
      <c r="H153" s="144">
        <v>2.31</v>
      </c>
      <c r="I153" s="143">
        <v>0</v>
      </c>
      <c r="J153" s="92">
        <v>0</v>
      </c>
      <c r="K153" s="92">
        <v>0.97</v>
      </c>
      <c r="L153" s="92">
        <v>2.95</v>
      </c>
      <c r="M153" s="144">
        <v>-2.0499999999999998</v>
      </c>
      <c r="N153" s="143">
        <v>-0.48</v>
      </c>
      <c r="O153" s="118">
        <f t="shared" si="9"/>
        <v>197.82</v>
      </c>
      <c r="P153" s="92">
        <v>41.05</v>
      </c>
      <c r="Q153" s="133">
        <f t="shared" si="10"/>
        <v>238.87</v>
      </c>
      <c r="R153" s="92">
        <v>16.07</v>
      </c>
      <c r="S153" s="103">
        <f t="shared" si="11"/>
        <v>254.94</v>
      </c>
    </row>
    <row r="154" spans="1:19" ht="12" x14ac:dyDescent="0.25">
      <c r="A154" s="113" t="s">
        <v>321</v>
      </c>
      <c r="B154" s="114" t="s">
        <v>322</v>
      </c>
      <c r="C154" s="128">
        <v>44197</v>
      </c>
      <c r="D154" s="117">
        <v>123</v>
      </c>
      <c r="E154" s="143">
        <v>10.28</v>
      </c>
      <c r="F154" s="92">
        <v>129.33000000000001</v>
      </c>
      <c r="G154" s="92">
        <v>51.93</v>
      </c>
      <c r="H154" s="144">
        <v>0.53</v>
      </c>
      <c r="I154" s="143">
        <v>0</v>
      </c>
      <c r="J154" s="92">
        <v>0</v>
      </c>
      <c r="K154" s="92">
        <v>0.81</v>
      </c>
      <c r="L154" s="92">
        <v>2.88</v>
      </c>
      <c r="M154" s="144">
        <v>-1.3</v>
      </c>
      <c r="N154" s="143">
        <v>-0.65</v>
      </c>
      <c r="O154" s="118">
        <f t="shared" si="9"/>
        <v>193.81</v>
      </c>
      <c r="P154" s="92">
        <v>25.95</v>
      </c>
      <c r="Q154" s="133">
        <f t="shared" si="10"/>
        <v>219.76</v>
      </c>
      <c r="R154" s="92">
        <v>17.07</v>
      </c>
      <c r="S154" s="103">
        <f t="shared" si="11"/>
        <v>236.82999999999998</v>
      </c>
    </row>
    <row r="155" spans="1:19" ht="12" x14ac:dyDescent="0.25">
      <c r="A155" s="113" t="s">
        <v>323</v>
      </c>
      <c r="B155" s="114" t="s">
        <v>324</v>
      </c>
      <c r="C155" s="128">
        <v>44197</v>
      </c>
      <c r="D155" s="117">
        <v>200</v>
      </c>
      <c r="E155" s="143">
        <v>10.79</v>
      </c>
      <c r="F155" s="92">
        <v>135.93</v>
      </c>
      <c r="G155" s="92">
        <v>53.85</v>
      </c>
      <c r="H155" s="144">
        <v>1.2</v>
      </c>
      <c r="I155" s="143">
        <v>0</v>
      </c>
      <c r="J155" s="92">
        <v>0</v>
      </c>
      <c r="K155" s="92">
        <v>0.59</v>
      </c>
      <c r="L155" s="92">
        <v>3.03</v>
      </c>
      <c r="M155" s="144">
        <v>-0.69</v>
      </c>
      <c r="N155" s="143">
        <v>-0.54</v>
      </c>
      <c r="O155" s="118">
        <f t="shared" si="9"/>
        <v>204.16</v>
      </c>
      <c r="P155" s="92">
        <v>13.79</v>
      </c>
      <c r="Q155" s="133">
        <f t="shared" si="10"/>
        <v>217.95</v>
      </c>
      <c r="R155" s="92">
        <v>17.28</v>
      </c>
      <c r="S155" s="103">
        <f t="shared" si="11"/>
        <v>235.23</v>
      </c>
    </row>
    <row r="156" spans="1:19" ht="12" x14ac:dyDescent="0.25">
      <c r="A156" s="113" t="s">
        <v>1572</v>
      </c>
      <c r="B156" s="114" t="s">
        <v>1573</v>
      </c>
      <c r="C156" s="128">
        <v>44197</v>
      </c>
      <c r="D156" s="117">
        <v>120</v>
      </c>
      <c r="E156" s="143">
        <v>10.83</v>
      </c>
      <c r="F156" s="92">
        <v>136.85</v>
      </c>
      <c r="G156" s="92">
        <v>54.88</v>
      </c>
      <c r="H156" s="144">
        <v>2</v>
      </c>
      <c r="I156" s="143">
        <v>0</v>
      </c>
      <c r="J156" s="92">
        <v>0</v>
      </c>
      <c r="K156" s="92">
        <v>0.9</v>
      </c>
      <c r="L156" s="92">
        <v>3.07</v>
      </c>
      <c r="M156" s="144">
        <v>-1.36</v>
      </c>
      <c r="N156" s="143">
        <v>-0.52</v>
      </c>
      <c r="O156" s="118">
        <f t="shared" si="9"/>
        <v>206.64999999999998</v>
      </c>
      <c r="P156" s="92">
        <v>27.1</v>
      </c>
      <c r="Q156" s="133">
        <f t="shared" si="10"/>
        <v>233.74999999999997</v>
      </c>
      <c r="R156" s="92">
        <v>15.84</v>
      </c>
      <c r="S156" s="103">
        <f t="shared" si="11"/>
        <v>249.58999999999997</v>
      </c>
    </row>
    <row r="157" spans="1:19" ht="12" x14ac:dyDescent="0.25">
      <c r="A157" s="113" t="s">
        <v>1513</v>
      </c>
      <c r="B157" s="114" t="s">
        <v>1514</v>
      </c>
      <c r="C157" s="128">
        <v>44197</v>
      </c>
      <c r="D157" s="117">
        <v>156</v>
      </c>
      <c r="E157" s="143">
        <v>10.17</v>
      </c>
      <c r="F157" s="92">
        <v>129.93</v>
      </c>
      <c r="G157" s="92">
        <v>51.16</v>
      </c>
      <c r="H157" s="144">
        <v>1.98</v>
      </c>
      <c r="I157" s="143">
        <v>0</v>
      </c>
      <c r="J157" s="92">
        <v>0</v>
      </c>
      <c r="K157" s="92">
        <v>0.17</v>
      </c>
      <c r="L157" s="92">
        <v>2.89</v>
      </c>
      <c r="M157" s="144">
        <v>-0.66</v>
      </c>
      <c r="N157" s="143">
        <v>-0.44</v>
      </c>
      <c r="O157" s="118">
        <f t="shared" si="9"/>
        <v>195.19999999999996</v>
      </c>
      <c r="P157" s="92">
        <v>13.22</v>
      </c>
      <c r="Q157" s="133">
        <f t="shared" si="10"/>
        <v>208.41999999999996</v>
      </c>
      <c r="R157" s="92">
        <v>14.31</v>
      </c>
      <c r="S157" s="103">
        <f t="shared" si="11"/>
        <v>222.72999999999996</v>
      </c>
    </row>
    <row r="158" spans="1:19" ht="12" x14ac:dyDescent="0.25">
      <c r="A158" s="113" t="s">
        <v>325</v>
      </c>
      <c r="B158" s="114" t="s">
        <v>326</v>
      </c>
      <c r="C158" s="128">
        <v>44197</v>
      </c>
      <c r="D158" s="117">
        <v>121</v>
      </c>
      <c r="E158" s="143">
        <v>10.59</v>
      </c>
      <c r="F158" s="92">
        <v>93.74</v>
      </c>
      <c r="G158" s="92">
        <v>53.04</v>
      </c>
      <c r="H158" s="144">
        <v>1.78</v>
      </c>
      <c r="I158" s="143">
        <v>0</v>
      </c>
      <c r="J158" s="92">
        <v>0</v>
      </c>
      <c r="K158" s="92">
        <v>2.2200000000000002</v>
      </c>
      <c r="L158" s="92">
        <v>2.41</v>
      </c>
      <c r="M158" s="144">
        <v>-0.67</v>
      </c>
      <c r="N158" s="143">
        <v>-0.48</v>
      </c>
      <c r="O158" s="118">
        <f t="shared" si="9"/>
        <v>162.63000000000002</v>
      </c>
      <c r="P158" s="92">
        <v>13.38</v>
      </c>
      <c r="Q158" s="133">
        <f t="shared" si="10"/>
        <v>176.01000000000002</v>
      </c>
      <c r="R158" s="92">
        <v>18.03</v>
      </c>
      <c r="S158" s="103">
        <f t="shared" si="11"/>
        <v>194.04000000000002</v>
      </c>
    </row>
    <row r="159" spans="1:19" ht="12" x14ac:dyDescent="0.25">
      <c r="A159" s="113" t="s">
        <v>1153</v>
      </c>
      <c r="B159" s="114" t="s">
        <v>1574</v>
      </c>
      <c r="C159" s="128">
        <v>44197</v>
      </c>
      <c r="D159" s="117">
        <v>160</v>
      </c>
      <c r="E159" s="143">
        <v>10.09</v>
      </c>
      <c r="F159" s="92">
        <v>147.16999999999999</v>
      </c>
      <c r="G159" s="92">
        <v>52.22</v>
      </c>
      <c r="H159" s="144">
        <v>1.54</v>
      </c>
      <c r="I159" s="143">
        <v>0</v>
      </c>
      <c r="J159" s="92">
        <v>-5.2751999999999999</v>
      </c>
      <c r="K159" s="92">
        <v>2.79</v>
      </c>
      <c r="L159" s="92">
        <v>3.12</v>
      </c>
      <c r="M159" s="144">
        <v>-2.7</v>
      </c>
      <c r="N159" s="143">
        <v>-0.5</v>
      </c>
      <c r="O159" s="118">
        <f t="shared" si="9"/>
        <v>208.45479999999998</v>
      </c>
      <c r="P159" s="92">
        <v>54</v>
      </c>
      <c r="Q159" s="133">
        <f t="shared" si="10"/>
        <v>262.45479999999998</v>
      </c>
      <c r="R159" s="92">
        <v>14.58</v>
      </c>
      <c r="S159" s="103">
        <f t="shared" si="11"/>
        <v>277.03479999999996</v>
      </c>
    </row>
    <row r="160" spans="1:19" ht="12" x14ac:dyDescent="0.25">
      <c r="A160" s="113" t="s">
        <v>327</v>
      </c>
      <c r="B160" s="114" t="s">
        <v>328</v>
      </c>
      <c r="C160" s="128">
        <v>44197</v>
      </c>
      <c r="D160" s="117">
        <v>82</v>
      </c>
      <c r="E160" s="143">
        <v>23.13</v>
      </c>
      <c r="F160" s="92">
        <v>143.57</v>
      </c>
      <c r="G160" s="92">
        <v>82.55</v>
      </c>
      <c r="H160" s="144">
        <v>2.29</v>
      </c>
      <c r="I160" s="143">
        <v>0</v>
      </c>
      <c r="J160" s="92">
        <v>0</v>
      </c>
      <c r="K160" s="92">
        <v>0</v>
      </c>
      <c r="L160" s="92">
        <v>3.76</v>
      </c>
      <c r="M160" s="144">
        <v>-2.09</v>
      </c>
      <c r="N160" s="143">
        <v>-0.63</v>
      </c>
      <c r="O160" s="118">
        <f t="shared" si="9"/>
        <v>252.57999999999998</v>
      </c>
      <c r="P160" s="92">
        <v>41.71</v>
      </c>
      <c r="Q160" s="133">
        <f t="shared" si="10"/>
        <v>294.28999999999996</v>
      </c>
      <c r="R160" s="92">
        <v>21.62</v>
      </c>
      <c r="S160" s="103">
        <f t="shared" si="11"/>
        <v>315.90999999999997</v>
      </c>
    </row>
    <row r="161" spans="1:19" ht="12" x14ac:dyDescent="0.25">
      <c r="A161" s="113" t="s">
        <v>1575</v>
      </c>
      <c r="B161" s="114" t="s">
        <v>1576</v>
      </c>
      <c r="C161" s="128">
        <v>44197</v>
      </c>
      <c r="D161" s="117">
        <v>46</v>
      </c>
      <c r="E161" s="143">
        <v>10.17</v>
      </c>
      <c r="F161" s="92">
        <v>135.94999999999999</v>
      </c>
      <c r="G161" s="92">
        <v>52.65</v>
      </c>
      <c r="H161" s="144">
        <v>3.4</v>
      </c>
      <c r="I161" s="143">
        <v>0</v>
      </c>
      <c r="J161" s="92">
        <v>0</v>
      </c>
      <c r="K161" s="92">
        <v>1.82</v>
      </c>
      <c r="L161" s="92">
        <v>3.05</v>
      </c>
      <c r="M161" s="144">
        <v>-0.67</v>
      </c>
      <c r="N161" s="143">
        <v>-0.71</v>
      </c>
      <c r="O161" s="118">
        <f t="shared" si="9"/>
        <v>205.66</v>
      </c>
      <c r="P161" s="92">
        <v>13.33</v>
      </c>
      <c r="Q161" s="133">
        <f t="shared" si="10"/>
        <v>218.99</v>
      </c>
      <c r="R161" s="92">
        <v>13.5</v>
      </c>
      <c r="S161" s="103">
        <f t="shared" si="11"/>
        <v>232.49</v>
      </c>
    </row>
    <row r="162" spans="1:19" ht="12" x14ac:dyDescent="0.25">
      <c r="A162" s="113" t="s">
        <v>331</v>
      </c>
      <c r="B162" s="114" t="s">
        <v>332</v>
      </c>
      <c r="C162" s="128">
        <v>44197</v>
      </c>
      <c r="D162" s="117">
        <v>240</v>
      </c>
      <c r="E162" s="143">
        <v>7.8</v>
      </c>
      <c r="F162" s="92">
        <v>148.51</v>
      </c>
      <c r="G162" s="92">
        <v>57.67</v>
      </c>
      <c r="H162" s="144">
        <v>1.98</v>
      </c>
      <c r="I162" s="143">
        <v>0</v>
      </c>
      <c r="J162" s="92">
        <v>0</v>
      </c>
      <c r="K162" s="92">
        <v>6.34</v>
      </c>
      <c r="L162" s="92">
        <v>3.32</v>
      </c>
      <c r="M162" s="144">
        <v>-2.2799999999999998</v>
      </c>
      <c r="N162" s="143">
        <v>-0.67</v>
      </c>
      <c r="O162" s="118">
        <f t="shared" si="9"/>
        <v>222.67000000000002</v>
      </c>
      <c r="P162" s="92">
        <v>45.52</v>
      </c>
      <c r="Q162" s="133">
        <f t="shared" si="10"/>
        <v>268.19</v>
      </c>
      <c r="R162" s="92">
        <v>19.350000000000001</v>
      </c>
      <c r="S162" s="103">
        <f t="shared" si="11"/>
        <v>287.54000000000002</v>
      </c>
    </row>
    <row r="163" spans="1:19" ht="12" x14ac:dyDescent="0.25">
      <c r="A163" s="113" t="s">
        <v>620</v>
      </c>
      <c r="B163" s="114" t="s">
        <v>1671</v>
      </c>
      <c r="C163" s="128">
        <v>44197</v>
      </c>
      <c r="D163" s="117">
        <v>102</v>
      </c>
      <c r="E163" s="143">
        <v>7.23</v>
      </c>
      <c r="F163" s="92">
        <v>133.24</v>
      </c>
      <c r="G163" s="92">
        <v>60.89</v>
      </c>
      <c r="H163" s="144">
        <v>1.76</v>
      </c>
      <c r="I163" s="143">
        <v>0</v>
      </c>
      <c r="J163" s="92">
        <v>0</v>
      </c>
      <c r="K163" s="92">
        <v>0.02</v>
      </c>
      <c r="L163" s="92">
        <v>3.04</v>
      </c>
      <c r="M163" s="144">
        <v>-1.66</v>
      </c>
      <c r="N163" s="143">
        <v>-0.64</v>
      </c>
      <c r="O163" s="118">
        <f t="shared" si="9"/>
        <v>203.88000000000002</v>
      </c>
      <c r="P163" s="92">
        <v>33.29</v>
      </c>
      <c r="Q163" s="133">
        <f t="shared" si="10"/>
        <v>237.17000000000002</v>
      </c>
      <c r="R163" s="92">
        <v>18.93</v>
      </c>
      <c r="S163" s="103">
        <f t="shared" si="11"/>
        <v>256.10000000000002</v>
      </c>
    </row>
    <row r="164" spans="1:19" ht="12" x14ac:dyDescent="0.25">
      <c r="A164" s="113" t="s">
        <v>333</v>
      </c>
      <c r="B164" s="114" t="s">
        <v>334</v>
      </c>
      <c r="C164" s="128">
        <v>44197</v>
      </c>
      <c r="D164" s="117">
        <v>100</v>
      </c>
      <c r="E164" s="143">
        <v>13.26</v>
      </c>
      <c r="F164" s="92">
        <v>188.83</v>
      </c>
      <c r="G164" s="92">
        <v>59.55</v>
      </c>
      <c r="H164" s="144">
        <v>4.45</v>
      </c>
      <c r="I164" s="143">
        <v>0</v>
      </c>
      <c r="J164" s="92">
        <v>0</v>
      </c>
      <c r="K164" s="92">
        <v>0.79</v>
      </c>
      <c r="L164" s="92">
        <v>4</v>
      </c>
      <c r="M164" s="144">
        <v>-1.73</v>
      </c>
      <c r="N164" s="143">
        <v>-0.54</v>
      </c>
      <c r="O164" s="118">
        <f t="shared" si="9"/>
        <v>268.60999999999996</v>
      </c>
      <c r="P164" s="92">
        <v>34.520000000000003</v>
      </c>
      <c r="Q164" s="133">
        <f t="shared" si="10"/>
        <v>303.12999999999994</v>
      </c>
      <c r="R164" s="92">
        <v>18.5</v>
      </c>
      <c r="S164" s="103">
        <f t="shared" si="11"/>
        <v>321.62999999999994</v>
      </c>
    </row>
    <row r="165" spans="1:19" ht="12" x14ac:dyDescent="0.25">
      <c r="A165" s="113" t="s">
        <v>1484</v>
      </c>
      <c r="B165" s="114" t="s">
        <v>1485</v>
      </c>
      <c r="C165" s="128">
        <v>44197</v>
      </c>
      <c r="D165" s="117">
        <v>242</v>
      </c>
      <c r="E165" s="143">
        <v>15.11</v>
      </c>
      <c r="F165" s="92">
        <v>111.52</v>
      </c>
      <c r="G165" s="92">
        <v>55.1</v>
      </c>
      <c r="H165" s="144">
        <v>4.04</v>
      </c>
      <c r="I165" s="143">
        <v>0</v>
      </c>
      <c r="J165" s="92">
        <v>0</v>
      </c>
      <c r="K165" s="92">
        <v>0.86</v>
      </c>
      <c r="L165" s="92">
        <v>2.79</v>
      </c>
      <c r="M165" s="144">
        <v>-1.52</v>
      </c>
      <c r="N165" s="143">
        <v>-0.59</v>
      </c>
      <c r="O165" s="118">
        <f t="shared" si="9"/>
        <v>187.30999999999997</v>
      </c>
      <c r="P165" s="92">
        <v>30.49</v>
      </c>
      <c r="Q165" s="133">
        <f t="shared" si="10"/>
        <v>217.79999999999998</v>
      </c>
      <c r="R165" s="92">
        <v>14.56</v>
      </c>
      <c r="S165" s="103">
        <f t="shared" si="11"/>
        <v>232.35999999999999</v>
      </c>
    </row>
    <row r="166" spans="1:19" ht="12" x14ac:dyDescent="0.25">
      <c r="A166" s="113" t="s">
        <v>339</v>
      </c>
      <c r="B166" s="114" t="s">
        <v>340</v>
      </c>
      <c r="C166" s="128">
        <v>44197</v>
      </c>
      <c r="D166" s="117">
        <v>123</v>
      </c>
      <c r="E166" s="143">
        <v>8.5399999999999991</v>
      </c>
      <c r="F166" s="92">
        <v>134.75</v>
      </c>
      <c r="G166" s="92">
        <v>61.02</v>
      </c>
      <c r="H166" s="144">
        <v>0.49</v>
      </c>
      <c r="I166" s="143">
        <v>0</v>
      </c>
      <c r="J166" s="92">
        <v>0</v>
      </c>
      <c r="K166" s="92">
        <v>7.0000000000000007E-2</v>
      </c>
      <c r="L166" s="92">
        <v>3.06</v>
      </c>
      <c r="M166" s="144">
        <v>-1.23</v>
      </c>
      <c r="N166" s="143">
        <v>-0.69</v>
      </c>
      <c r="O166" s="118">
        <f t="shared" si="9"/>
        <v>206.01000000000002</v>
      </c>
      <c r="P166" s="92">
        <v>24.68</v>
      </c>
      <c r="Q166" s="133">
        <f t="shared" si="10"/>
        <v>230.69000000000003</v>
      </c>
      <c r="R166" s="92">
        <v>13.14</v>
      </c>
      <c r="S166" s="103">
        <f t="shared" si="11"/>
        <v>243.83000000000004</v>
      </c>
    </row>
    <row r="167" spans="1:19" ht="12" x14ac:dyDescent="0.25">
      <c r="A167" s="113" t="s">
        <v>341</v>
      </c>
      <c r="B167" s="114" t="s">
        <v>342</v>
      </c>
      <c r="C167" s="128">
        <v>44197</v>
      </c>
      <c r="D167" s="117">
        <v>142</v>
      </c>
      <c r="E167" s="143">
        <v>12.13</v>
      </c>
      <c r="F167" s="92">
        <v>99.08</v>
      </c>
      <c r="G167" s="92">
        <v>52.9</v>
      </c>
      <c r="H167" s="144">
        <v>1.18</v>
      </c>
      <c r="I167" s="143">
        <v>0</v>
      </c>
      <c r="J167" s="92">
        <v>0</v>
      </c>
      <c r="K167" s="92">
        <v>0.65</v>
      </c>
      <c r="L167" s="92">
        <v>2.48</v>
      </c>
      <c r="M167" s="144">
        <v>-0.92</v>
      </c>
      <c r="N167" s="143">
        <v>-0.7</v>
      </c>
      <c r="O167" s="118">
        <f t="shared" si="9"/>
        <v>166.8</v>
      </c>
      <c r="P167" s="92">
        <v>18.34</v>
      </c>
      <c r="Q167" s="133">
        <f t="shared" si="10"/>
        <v>185.14000000000001</v>
      </c>
      <c r="R167" s="92">
        <v>17.149999999999999</v>
      </c>
      <c r="S167" s="103">
        <f t="shared" si="11"/>
        <v>202.29000000000002</v>
      </c>
    </row>
    <row r="168" spans="1:19" ht="12" x14ac:dyDescent="0.25">
      <c r="A168" s="113" t="s">
        <v>343</v>
      </c>
      <c r="B168" s="114" t="s">
        <v>344</v>
      </c>
      <c r="C168" s="128">
        <v>44197</v>
      </c>
      <c r="D168" s="117">
        <v>200</v>
      </c>
      <c r="E168" s="143">
        <v>7.62</v>
      </c>
      <c r="F168" s="92">
        <v>300.45</v>
      </c>
      <c r="G168" s="92">
        <v>60.5</v>
      </c>
      <c r="H168" s="144">
        <v>1.47</v>
      </c>
      <c r="I168" s="143">
        <v>0</v>
      </c>
      <c r="J168" s="92">
        <v>0</v>
      </c>
      <c r="K168" s="92">
        <v>1.94</v>
      </c>
      <c r="L168" s="92">
        <v>5.57</v>
      </c>
      <c r="M168" s="144">
        <v>-1.34</v>
      </c>
      <c r="N168" s="143">
        <v>-0.62</v>
      </c>
      <c r="O168" s="118">
        <f t="shared" si="9"/>
        <v>375.59000000000003</v>
      </c>
      <c r="P168" s="92">
        <v>26.76</v>
      </c>
      <c r="Q168" s="133">
        <f t="shared" si="10"/>
        <v>402.35</v>
      </c>
      <c r="R168" s="92">
        <v>29.04</v>
      </c>
      <c r="S168" s="103">
        <f t="shared" si="11"/>
        <v>431.39000000000004</v>
      </c>
    </row>
    <row r="169" spans="1:19" ht="12" x14ac:dyDescent="0.25">
      <c r="A169" s="113" t="s">
        <v>1577</v>
      </c>
      <c r="B169" s="114" t="s">
        <v>1578</v>
      </c>
      <c r="C169" s="128">
        <v>44197</v>
      </c>
      <c r="D169" s="117">
        <v>100</v>
      </c>
      <c r="E169" s="143">
        <v>5.0999999999999996</v>
      </c>
      <c r="F169" s="92">
        <v>166.88</v>
      </c>
      <c r="G169" s="92">
        <v>58.69</v>
      </c>
      <c r="H169" s="144">
        <v>1.05</v>
      </c>
      <c r="I169" s="143">
        <v>0</v>
      </c>
      <c r="J169" s="92">
        <v>-4.8264000000000005</v>
      </c>
      <c r="K169" s="92">
        <v>3.9</v>
      </c>
      <c r="L169" s="92">
        <v>3.45</v>
      </c>
      <c r="M169" s="144">
        <v>-0.66</v>
      </c>
      <c r="N169" s="143">
        <v>-0.5</v>
      </c>
      <c r="O169" s="118">
        <f t="shared" si="9"/>
        <v>233.08359999999999</v>
      </c>
      <c r="P169" s="92">
        <v>13.14</v>
      </c>
      <c r="Q169" s="133">
        <f t="shared" si="10"/>
        <v>246.22359999999998</v>
      </c>
      <c r="R169" s="92">
        <v>14.7</v>
      </c>
      <c r="S169" s="103">
        <f t="shared" si="11"/>
        <v>260.92359999999996</v>
      </c>
    </row>
    <row r="170" spans="1:19" ht="12" x14ac:dyDescent="0.25">
      <c r="A170" s="113" t="s">
        <v>347</v>
      </c>
      <c r="B170" s="114" t="s">
        <v>348</v>
      </c>
      <c r="C170" s="128">
        <v>44197</v>
      </c>
      <c r="D170" s="117">
        <v>160</v>
      </c>
      <c r="E170" s="143">
        <v>9.83</v>
      </c>
      <c r="F170" s="92">
        <v>99.55</v>
      </c>
      <c r="G170" s="92">
        <v>53.25</v>
      </c>
      <c r="H170" s="144">
        <v>4.16</v>
      </c>
      <c r="I170" s="143">
        <v>0</v>
      </c>
      <c r="J170" s="92">
        <v>0</v>
      </c>
      <c r="K170" s="92">
        <v>0.25</v>
      </c>
      <c r="L170" s="92">
        <v>2.5</v>
      </c>
      <c r="M170" s="144">
        <v>-0.88</v>
      </c>
      <c r="N170" s="143">
        <v>-0.53</v>
      </c>
      <c r="O170" s="118">
        <f t="shared" si="9"/>
        <v>168.13</v>
      </c>
      <c r="P170" s="92">
        <v>17.52</v>
      </c>
      <c r="Q170" s="133">
        <f t="shared" si="10"/>
        <v>185.65</v>
      </c>
      <c r="R170" s="92">
        <v>17.73</v>
      </c>
      <c r="S170" s="103">
        <f t="shared" si="11"/>
        <v>203.38</v>
      </c>
    </row>
    <row r="171" spans="1:19" ht="12" x14ac:dyDescent="0.25">
      <c r="A171" s="113" t="s">
        <v>349</v>
      </c>
      <c r="B171" s="114" t="s">
        <v>350</v>
      </c>
      <c r="C171" s="128">
        <v>44197</v>
      </c>
      <c r="D171" s="117">
        <v>326</v>
      </c>
      <c r="E171" s="143">
        <v>9.3699999999999992</v>
      </c>
      <c r="F171" s="92">
        <v>163.26</v>
      </c>
      <c r="G171" s="92">
        <v>62.91</v>
      </c>
      <c r="H171" s="144">
        <v>1.41</v>
      </c>
      <c r="I171" s="143">
        <v>0</v>
      </c>
      <c r="J171" s="92">
        <v>0</v>
      </c>
      <c r="K171" s="92">
        <v>1.93</v>
      </c>
      <c r="L171" s="92">
        <v>3.57</v>
      </c>
      <c r="M171" s="144">
        <v>-0.56999999999999995</v>
      </c>
      <c r="N171" s="143">
        <v>-0.57999999999999996</v>
      </c>
      <c r="O171" s="118">
        <f t="shared" si="9"/>
        <v>241.29999999999998</v>
      </c>
      <c r="P171" s="92">
        <v>11.32</v>
      </c>
      <c r="Q171" s="133">
        <f t="shared" si="10"/>
        <v>252.61999999999998</v>
      </c>
      <c r="R171" s="92">
        <v>16.510000000000002</v>
      </c>
      <c r="S171" s="103">
        <f t="shared" si="11"/>
        <v>269.13</v>
      </c>
    </row>
    <row r="172" spans="1:19" ht="12" x14ac:dyDescent="0.25">
      <c r="A172" s="113" t="s">
        <v>351</v>
      </c>
      <c r="B172" s="114" t="s">
        <v>352</v>
      </c>
      <c r="C172" s="128">
        <v>44197</v>
      </c>
      <c r="D172" s="117">
        <v>82</v>
      </c>
      <c r="E172" s="143">
        <v>6</v>
      </c>
      <c r="F172" s="92">
        <v>109.27</v>
      </c>
      <c r="G172" s="92">
        <v>48.04</v>
      </c>
      <c r="H172" s="144">
        <v>4.1500000000000004</v>
      </c>
      <c r="I172" s="143">
        <v>0</v>
      </c>
      <c r="J172" s="92">
        <v>0</v>
      </c>
      <c r="K172" s="92">
        <v>3.28</v>
      </c>
      <c r="L172" s="92">
        <v>2.56</v>
      </c>
      <c r="M172" s="144">
        <v>-0.49</v>
      </c>
      <c r="N172" s="143">
        <v>-0.38</v>
      </c>
      <c r="O172" s="118">
        <f t="shared" si="9"/>
        <v>172.43</v>
      </c>
      <c r="P172" s="92">
        <v>9.83</v>
      </c>
      <c r="Q172" s="133">
        <f t="shared" si="10"/>
        <v>182.26000000000002</v>
      </c>
      <c r="R172" s="92">
        <v>10.86</v>
      </c>
      <c r="S172" s="103">
        <f t="shared" si="11"/>
        <v>193.12</v>
      </c>
    </row>
    <row r="173" spans="1:19" ht="12" x14ac:dyDescent="0.25">
      <c r="A173" s="113" t="s">
        <v>355</v>
      </c>
      <c r="B173" s="114" t="s">
        <v>356</v>
      </c>
      <c r="C173" s="128">
        <v>44197</v>
      </c>
      <c r="D173" s="117">
        <v>200</v>
      </c>
      <c r="E173" s="143">
        <v>7.91</v>
      </c>
      <c r="F173" s="92">
        <v>211.94</v>
      </c>
      <c r="G173" s="92">
        <v>60.37</v>
      </c>
      <c r="H173" s="144">
        <v>0.9</v>
      </c>
      <c r="I173" s="143">
        <v>0</v>
      </c>
      <c r="J173" s="92">
        <v>0</v>
      </c>
      <c r="K173" s="92">
        <v>0.01</v>
      </c>
      <c r="L173" s="92">
        <v>4.21</v>
      </c>
      <c r="M173" s="144">
        <v>-0.63</v>
      </c>
      <c r="N173" s="143">
        <v>-0.61</v>
      </c>
      <c r="O173" s="118">
        <f t="shared" si="9"/>
        <v>284.09999999999991</v>
      </c>
      <c r="P173" s="92">
        <v>12.6</v>
      </c>
      <c r="Q173" s="133">
        <f t="shared" si="10"/>
        <v>296.69999999999993</v>
      </c>
      <c r="R173" s="92">
        <v>18.48</v>
      </c>
      <c r="S173" s="103">
        <f t="shared" si="11"/>
        <v>315.17999999999995</v>
      </c>
    </row>
    <row r="174" spans="1:19" ht="12" x14ac:dyDescent="0.25">
      <c r="A174" s="113" t="s">
        <v>357</v>
      </c>
      <c r="B174" s="114" t="s">
        <v>358</v>
      </c>
      <c r="C174" s="128">
        <v>44197</v>
      </c>
      <c r="D174" s="117">
        <v>80</v>
      </c>
      <c r="E174" s="143">
        <v>8.58</v>
      </c>
      <c r="F174" s="92">
        <v>108.29</v>
      </c>
      <c r="G174" s="92">
        <v>57.72</v>
      </c>
      <c r="H174" s="144">
        <v>2.25</v>
      </c>
      <c r="I174" s="143">
        <v>0</v>
      </c>
      <c r="J174" s="92">
        <v>0</v>
      </c>
      <c r="K174" s="92">
        <v>0</v>
      </c>
      <c r="L174" s="92">
        <v>2.64</v>
      </c>
      <c r="M174" s="144">
        <v>-1.45</v>
      </c>
      <c r="N174" s="143">
        <v>-0.55000000000000004</v>
      </c>
      <c r="O174" s="118">
        <f t="shared" si="9"/>
        <v>177.48</v>
      </c>
      <c r="P174" s="92">
        <v>29.07</v>
      </c>
      <c r="Q174" s="133">
        <f t="shared" si="10"/>
        <v>206.54999999999998</v>
      </c>
      <c r="R174" s="92">
        <v>16.79</v>
      </c>
      <c r="S174" s="103">
        <f t="shared" si="11"/>
        <v>223.33999999999997</v>
      </c>
    </row>
    <row r="175" spans="1:19" ht="12" x14ac:dyDescent="0.25">
      <c r="A175" s="113" t="s">
        <v>1579</v>
      </c>
      <c r="B175" s="114" t="s">
        <v>1580</v>
      </c>
      <c r="C175" s="128">
        <v>44197</v>
      </c>
      <c r="D175" s="117">
        <v>160</v>
      </c>
      <c r="E175" s="143">
        <v>11.64</v>
      </c>
      <c r="F175" s="92">
        <v>137.78</v>
      </c>
      <c r="G175" s="92">
        <v>52.27</v>
      </c>
      <c r="H175" s="144">
        <v>2.54</v>
      </c>
      <c r="I175" s="143">
        <v>0</v>
      </c>
      <c r="J175" s="92">
        <v>0</v>
      </c>
      <c r="K175" s="92">
        <v>0.34</v>
      </c>
      <c r="L175" s="92">
        <v>3.06</v>
      </c>
      <c r="M175" s="144">
        <v>-1.72</v>
      </c>
      <c r="N175" s="143">
        <v>-0.49</v>
      </c>
      <c r="O175" s="118">
        <f t="shared" si="9"/>
        <v>205.42000000000002</v>
      </c>
      <c r="P175" s="92">
        <v>34.380000000000003</v>
      </c>
      <c r="Q175" s="133">
        <f t="shared" si="10"/>
        <v>239.8</v>
      </c>
      <c r="R175" s="92">
        <v>11.09</v>
      </c>
      <c r="S175" s="103">
        <f t="shared" si="11"/>
        <v>250.89000000000001</v>
      </c>
    </row>
    <row r="176" spans="1:19" ht="12" x14ac:dyDescent="0.25">
      <c r="A176" s="113" t="s">
        <v>365</v>
      </c>
      <c r="B176" s="114" t="s">
        <v>1672</v>
      </c>
      <c r="C176" s="128">
        <v>44197</v>
      </c>
      <c r="D176" s="117">
        <v>163</v>
      </c>
      <c r="E176" s="143">
        <v>12.35</v>
      </c>
      <c r="F176" s="92">
        <v>107.18</v>
      </c>
      <c r="G176" s="92">
        <v>46.9</v>
      </c>
      <c r="H176" s="144">
        <v>3.23</v>
      </c>
      <c r="I176" s="143">
        <v>0</v>
      </c>
      <c r="J176" s="92">
        <v>-3.6760000000000002</v>
      </c>
      <c r="K176" s="92">
        <v>4.34</v>
      </c>
      <c r="L176" s="92">
        <v>2.5499999999999998</v>
      </c>
      <c r="M176" s="144">
        <v>-0.42</v>
      </c>
      <c r="N176" s="143">
        <v>-0.39</v>
      </c>
      <c r="O176" s="118">
        <f t="shared" si="9"/>
        <v>172.06400000000005</v>
      </c>
      <c r="P176" s="92">
        <v>8.31</v>
      </c>
      <c r="Q176" s="133">
        <f t="shared" si="10"/>
        <v>180.37400000000005</v>
      </c>
      <c r="R176" s="92">
        <v>12</v>
      </c>
      <c r="S176" s="103">
        <f t="shared" si="11"/>
        <v>192.37400000000005</v>
      </c>
    </row>
    <row r="177" spans="1:19" ht="12" x14ac:dyDescent="0.25">
      <c r="A177" s="113" t="s">
        <v>1515</v>
      </c>
      <c r="B177" s="114" t="s">
        <v>1516</v>
      </c>
      <c r="C177" s="128">
        <v>44197</v>
      </c>
      <c r="D177" s="117">
        <v>240</v>
      </c>
      <c r="E177" s="143">
        <v>9.3000000000000007</v>
      </c>
      <c r="F177" s="92">
        <v>171.31</v>
      </c>
      <c r="G177" s="92">
        <v>59.38</v>
      </c>
      <c r="H177" s="144">
        <v>1.64</v>
      </c>
      <c r="I177" s="143">
        <v>0</v>
      </c>
      <c r="J177" s="92">
        <v>0</v>
      </c>
      <c r="K177" s="92">
        <v>1.95</v>
      </c>
      <c r="L177" s="92">
        <v>3.65</v>
      </c>
      <c r="M177" s="144">
        <v>-0.86</v>
      </c>
      <c r="N177" s="143">
        <v>-0.53</v>
      </c>
      <c r="O177" s="118">
        <f t="shared" si="9"/>
        <v>245.83999999999997</v>
      </c>
      <c r="P177" s="92">
        <v>17.21</v>
      </c>
      <c r="Q177" s="133">
        <f t="shared" si="10"/>
        <v>263.04999999999995</v>
      </c>
      <c r="R177" s="92">
        <v>12.37</v>
      </c>
      <c r="S177" s="103">
        <f t="shared" si="11"/>
        <v>275.41999999999996</v>
      </c>
    </row>
    <row r="178" spans="1:19" ht="12" x14ac:dyDescent="0.25">
      <c r="A178" s="113" t="s">
        <v>366</v>
      </c>
      <c r="B178" s="114" t="s">
        <v>367</v>
      </c>
      <c r="C178" s="128">
        <v>44197</v>
      </c>
      <c r="D178" s="117">
        <v>100</v>
      </c>
      <c r="E178" s="143">
        <v>7.79</v>
      </c>
      <c r="F178" s="92">
        <v>217.58</v>
      </c>
      <c r="G178" s="92">
        <v>60.08</v>
      </c>
      <c r="H178" s="144">
        <v>1.01</v>
      </c>
      <c r="I178" s="143">
        <v>0</v>
      </c>
      <c r="J178" s="92">
        <v>0</v>
      </c>
      <c r="K178" s="92">
        <v>0.17</v>
      </c>
      <c r="L178" s="92">
        <v>4.29</v>
      </c>
      <c r="M178" s="144">
        <v>-1.72</v>
      </c>
      <c r="N178" s="143">
        <v>-0.56999999999999995</v>
      </c>
      <c r="O178" s="118">
        <f t="shared" si="9"/>
        <v>288.63</v>
      </c>
      <c r="P178" s="92">
        <v>34.409999999999997</v>
      </c>
      <c r="Q178" s="133">
        <f t="shared" si="10"/>
        <v>323.03999999999996</v>
      </c>
      <c r="R178" s="92">
        <v>16.04</v>
      </c>
      <c r="S178" s="103">
        <f t="shared" si="11"/>
        <v>339.08</v>
      </c>
    </row>
    <row r="179" spans="1:19" ht="12" x14ac:dyDescent="0.25">
      <c r="A179" s="113" t="s">
        <v>368</v>
      </c>
      <c r="B179" s="114" t="s">
        <v>369</v>
      </c>
      <c r="C179" s="128">
        <v>44197</v>
      </c>
      <c r="D179" s="117">
        <v>160</v>
      </c>
      <c r="E179" s="143">
        <v>6.14</v>
      </c>
      <c r="F179" s="92">
        <v>161.15</v>
      </c>
      <c r="G179" s="92">
        <v>58.68</v>
      </c>
      <c r="H179" s="144">
        <v>0.22</v>
      </c>
      <c r="I179" s="143">
        <v>0</v>
      </c>
      <c r="J179" s="92">
        <v>0</v>
      </c>
      <c r="K179" s="92">
        <v>12.84</v>
      </c>
      <c r="L179" s="92">
        <v>3.58</v>
      </c>
      <c r="M179" s="144">
        <v>-0.67</v>
      </c>
      <c r="N179" s="143">
        <v>-0.69</v>
      </c>
      <c r="O179" s="118">
        <f t="shared" si="9"/>
        <v>241.25000000000003</v>
      </c>
      <c r="P179" s="92">
        <v>13.44</v>
      </c>
      <c r="Q179" s="133">
        <f t="shared" si="10"/>
        <v>254.69000000000003</v>
      </c>
      <c r="R179" s="92">
        <v>22.45</v>
      </c>
      <c r="S179" s="103">
        <f t="shared" si="11"/>
        <v>277.14000000000004</v>
      </c>
    </row>
    <row r="180" spans="1:19" ht="12" x14ac:dyDescent="0.25">
      <c r="A180" s="113" t="s">
        <v>370</v>
      </c>
      <c r="B180" s="114" t="s">
        <v>371</v>
      </c>
      <c r="C180" s="128">
        <v>44197</v>
      </c>
      <c r="D180" s="117">
        <v>196</v>
      </c>
      <c r="E180" s="143">
        <v>6.66</v>
      </c>
      <c r="F180" s="92">
        <v>91.13</v>
      </c>
      <c r="G180" s="92">
        <v>50.88</v>
      </c>
      <c r="H180" s="144">
        <v>3.59</v>
      </c>
      <c r="I180" s="143">
        <v>0</v>
      </c>
      <c r="J180" s="92">
        <v>0</v>
      </c>
      <c r="K180" s="92">
        <v>0.04</v>
      </c>
      <c r="L180" s="92">
        <v>2.2799999999999998</v>
      </c>
      <c r="M180" s="144">
        <v>-0.7</v>
      </c>
      <c r="N180" s="143">
        <v>-0.43</v>
      </c>
      <c r="O180" s="118">
        <f t="shared" si="9"/>
        <v>153.44999999999999</v>
      </c>
      <c r="P180" s="92">
        <v>14</v>
      </c>
      <c r="Q180" s="133">
        <f t="shared" si="10"/>
        <v>167.45</v>
      </c>
      <c r="R180" s="92">
        <v>23.09</v>
      </c>
      <c r="S180" s="103">
        <f t="shared" si="11"/>
        <v>190.54</v>
      </c>
    </row>
    <row r="181" spans="1:19" ht="12" x14ac:dyDescent="0.25">
      <c r="A181" s="113" t="s">
        <v>372</v>
      </c>
      <c r="B181" s="114" t="s">
        <v>373</v>
      </c>
      <c r="C181" s="128">
        <v>44197</v>
      </c>
      <c r="D181" s="117">
        <v>205</v>
      </c>
      <c r="E181" s="143">
        <v>7.8</v>
      </c>
      <c r="F181" s="92">
        <v>203.95</v>
      </c>
      <c r="G181" s="92">
        <v>59.05</v>
      </c>
      <c r="H181" s="144">
        <v>1.01</v>
      </c>
      <c r="I181" s="143">
        <v>0</v>
      </c>
      <c r="J181" s="92">
        <v>0</v>
      </c>
      <c r="K181" s="92">
        <v>4.04</v>
      </c>
      <c r="L181" s="92">
        <v>4.13</v>
      </c>
      <c r="M181" s="144">
        <v>-1.43</v>
      </c>
      <c r="N181" s="143">
        <v>-0.69</v>
      </c>
      <c r="O181" s="118">
        <f t="shared" si="9"/>
        <v>277.86</v>
      </c>
      <c r="P181" s="92">
        <v>28.57</v>
      </c>
      <c r="Q181" s="133">
        <f t="shared" si="10"/>
        <v>306.43</v>
      </c>
      <c r="R181" s="92">
        <v>21.81</v>
      </c>
      <c r="S181" s="103">
        <f t="shared" si="11"/>
        <v>328.24</v>
      </c>
    </row>
    <row r="182" spans="1:19" ht="12" x14ac:dyDescent="0.25">
      <c r="A182" s="113" t="s">
        <v>1581</v>
      </c>
      <c r="B182" s="114" t="s">
        <v>375</v>
      </c>
      <c r="C182" s="128">
        <v>44197</v>
      </c>
      <c r="D182" s="117">
        <v>270</v>
      </c>
      <c r="E182" s="143">
        <v>14.79</v>
      </c>
      <c r="F182" s="92">
        <v>223.79</v>
      </c>
      <c r="G182" s="92">
        <v>60.74</v>
      </c>
      <c r="H182" s="144">
        <v>2.0499999999999998</v>
      </c>
      <c r="I182" s="143">
        <v>0</v>
      </c>
      <c r="J182" s="92">
        <v>0</v>
      </c>
      <c r="K182" s="92">
        <v>1.64</v>
      </c>
      <c r="L182" s="92">
        <v>4.54</v>
      </c>
      <c r="M182" s="144">
        <v>-1.63</v>
      </c>
      <c r="N182" s="143">
        <v>-0.63</v>
      </c>
      <c r="O182" s="118">
        <f t="shared" si="9"/>
        <v>305.29000000000002</v>
      </c>
      <c r="P182" s="92">
        <v>32.590000000000003</v>
      </c>
      <c r="Q182" s="133">
        <f t="shared" si="10"/>
        <v>337.88</v>
      </c>
      <c r="R182" s="92">
        <v>32.49</v>
      </c>
      <c r="S182" s="103">
        <f t="shared" si="11"/>
        <v>370.37</v>
      </c>
    </row>
    <row r="183" spans="1:19" ht="12" x14ac:dyDescent="0.25">
      <c r="A183" s="113" t="s">
        <v>376</v>
      </c>
      <c r="B183" s="114" t="s">
        <v>377</v>
      </c>
      <c r="C183" s="128">
        <v>44197</v>
      </c>
      <c r="D183" s="117">
        <v>60</v>
      </c>
      <c r="E183" s="143">
        <v>12.9</v>
      </c>
      <c r="F183" s="92">
        <v>95.05</v>
      </c>
      <c r="G183" s="92">
        <v>53.09</v>
      </c>
      <c r="H183" s="144">
        <v>3.47</v>
      </c>
      <c r="I183" s="143">
        <v>0</v>
      </c>
      <c r="J183" s="92">
        <v>0</v>
      </c>
      <c r="K183" s="92">
        <v>0.2</v>
      </c>
      <c r="L183" s="92">
        <v>2.46</v>
      </c>
      <c r="M183" s="144">
        <v>-2.63</v>
      </c>
      <c r="N183" s="143">
        <v>-0.42</v>
      </c>
      <c r="O183" s="118">
        <f t="shared" si="9"/>
        <v>164.12000000000003</v>
      </c>
      <c r="P183" s="92">
        <v>52.66</v>
      </c>
      <c r="Q183" s="133">
        <f t="shared" si="10"/>
        <v>216.78000000000003</v>
      </c>
      <c r="R183" s="92">
        <v>13.82</v>
      </c>
      <c r="S183" s="103">
        <f t="shared" si="11"/>
        <v>230.60000000000002</v>
      </c>
    </row>
    <row r="184" spans="1:19" ht="12" x14ac:dyDescent="0.25">
      <c r="A184" s="113" t="s">
        <v>378</v>
      </c>
      <c r="B184" s="114" t="s">
        <v>379</v>
      </c>
      <c r="C184" s="128">
        <v>44197</v>
      </c>
      <c r="D184" s="117">
        <v>320</v>
      </c>
      <c r="E184" s="143">
        <v>6.29</v>
      </c>
      <c r="F184" s="92">
        <v>239.6</v>
      </c>
      <c r="G184" s="92">
        <v>67.459999999999994</v>
      </c>
      <c r="H184" s="144">
        <v>1.1599999999999999</v>
      </c>
      <c r="I184" s="143">
        <v>0</v>
      </c>
      <c r="J184" s="92">
        <v>0</v>
      </c>
      <c r="K184" s="92">
        <v>4.03</v>
      </c>
      <c r="L184" s="92">
        <v>4.7699999999999996</v>
      </c>
      <c r="M184" s="144">
        <v>-1.59</v>
      </c>
      <c r="N184" s="143">
        <v>-0.75</v>
      </c>
      <c r="O184" s="118">
        <f t="shared" si="9"/>
        <v>320.96999999999997</v>
      </c>
      <c r="P184" s="92">
        <v>31.74</v>
      </c>
      <c r="Q184" s="133">
        <f t="shared" si="10"/>
        <v>352.71</v>
      </c>
      <c r="R184" s="92">
        <v>22.6</v>
      </c>
      <c r="S184" s="103">
        <f t="shared" si="11"/>
        <v>375.31</v>
      </c>
    </row>
    <row r="185" spans="1:19" ht="12" x14ac:dyDescent="0.25">
      <c r="A185" s="113" t="s">
        <v>382</v>
      </c>
      <c r="B185" s="114" t="s">
        <v>383</v>
      </c>
      <c r="C185" s="128">
        <v>44197</v>
      </c>
      <c r="D185" s="117">
        <v>180</v>
      </c>
      <c r="E185" s="143">
        <v>10.76</v>
      </c>
      <c r="F185" s="92">
        <v>203.95</v>
      </c>
      <c r="G185" s="92">
        <v>54.74</v>
      </c>
      <c r="H185" s="144">
        <v>1.63</v>
      </c>
      <c r="I185" s="143">
        <v>0</v>
      </c>
      <c r="J185" s="92">
        <v>0</v>
      </c>
      <c r="K185" s="92">
        <v>0.04</v>
      </c>
      <c r="L185" s="92">
        <v>4.0599999999999996</v>
      </c>
      <c r="M185" s="144">
        <v>-1.76</v>
      </c>
      <c r="N185" s="143">
        <v>-0.64</v>
      </c>
      <c r="O185" s="118">
        <f t="shared" si="9"/>
        <v>272.78000000000003</v>
      </c>
      <c r="P185" s="92">
        <v>35.11</v>
      </c>
      <c r="Q185" s="133">
        <f t="shared" si="10"/>
        <v>307.89000000000004</v>
      </c>
      <c r="R185" s="92">
        <v>21.48</v>
      </c>
      <c r="S185" s="103">
        <f t="shared" si="11"/>
        <v>329.37000000000006</v>
      </c>
    </row>
    <row r="186" spans="1:19" ht="12" x14ac:dyDescent="0.25">
      <c r="A186" s="113" t="s">
        <v>384</v>
      </c>
      <c r="B186" s="114" t="s">
        <v>385</v>
      </c>
      <c r="C186" s="128">
        <v>44197</v>
      </c>
      <c r="D186" s="117">
        <v>176</v>
      </c>
      <c r="E186" s="143">
        <v>9.42</v>
      </c>
      <c r="F186" s="92">
        <v>158.46</v>
      </c>
      <c r="G186" s="92">
        <v>54.62</v>
      </c>
      <c r="H186" s="144">
        <v>3.48</v>
      </c>
      <c r="I186" s="143">
        <v>0</v>
      </c>
      <c r="J186" s="92">
        <v>0</v>
      </c>
      <c r="K186" s="92">
        <v>1.23</v>
      </c>
      <c r="L186" s="92">
        <v>3.4</v>
      </c>
      <c r="M186" s="144">
        <v>-1.38</v>
      </c>
      <c r="N186" s="143">
        <v>-0.46</v>
      </c>
      <c r="O186" s="118">
        <f t="shared" si="9"/>
        <v>228.76999999999998</v>
      </c>
      <c r="P186" s="92">
        <v>27.54</v>
      </c>
      <c r="Q186" s="133">
        <f t="shared" si="10"/>
        <v>256.31</v>
      </c>
      <c r="R186" s="92">
        <v>15.88</v>
      </c>
      <c r="S186" s="103">
        <f t="shared" si="11"/>
        <v>272.19</v>
      </c>
    </row>
    <row r="187" spans="1:19" ht="12" x14ac:dyDescent="0.25">
      <c r="A187" s="113" t="s">
        <v>386</v>
      </c>
      <c r="B187" s="114" t="s">
        <v>387</v>
      </c>
      <c r="C187" s="128">
        <v>44197</v>
      </c>
      <c r="D187" s="117">
        <v>280</v>
      </c>
      <c r="E187" s="143">
        <v>10.87</v>
      </c>
      <c r="F187" s="92">
        <v>149.91999999999999</v>
      </c>
      <c r="G187" s="92">
        <v>57.66</v>
      </c>
      <c r="H187" s="144">
        <v>0.79</v>
      </c>
      <c r="I187" s="143">
        <v>0</v>
      </c>
      <c r="J187" s="92">
        <v>0</v>
      </c>
      <c r="K187" s="92">
        <v>0</v>
      </c>
      <c r="L187" s="92">
        <v>3.28</v>
      </c>
      <c r="M187" s="144">
        <v>-1.95</v>
      </c>
      <c r="N187" s="143">
        <v>-0.69</v>
      </c>
      <c r="O187" s="118">
        <f t="shared" si="9"/>
        <v>219.88</v>
      </c>
      <c r="P187" s="92">
        <v>38.93</v>
      </c>
      <c r="Q187" s="133">
        <f t="shared" si="10"/>
        <v>258.81</v>
      </c>
      <c r="R187" s="92">
        <v>19.3</v>
      </c>
      <c r="S187" s="103">
        <f t="shared" si="11"/>
        <v>278.11</v>
      </c>
    </row>
    <row r="188" spans="1:19" ht="12" x14ac:dyDescent="0.25">
      <c r="A188" s="113" t="s">
        <v>388</v>
      </c>
      <c r="B188" s="114" t="s">
        <v>389</v>
      </c>
      <c r="C188" s="128">
        <v>44197</v>
      </c>
      <c r="D188" s="117">
        <v>150</v>
      </c>
      <c r="E188" s="143">
        <v>6.92</v>
      </c>
      <c r="F188" s="92">
        <v>226.62</v>
      </c>
      <c r="G188" s="92">
        <v>58.76</v>
      </c>
      <c r="H188" s="144">
        <v>0.82</v>
      </c>
      <c r="I188" s="143">
        <v>0</v>
      </c>
      <c r="J188" s="92">
        <v>-6.5108000000000006</v>
      </c>
      <c r="K188" s="92">
        <v>0.21</v>
      </c>
      <c r="L188" s="92">
        <v>4.29</v>
      </c>
      <c r="M188" s="144">
        <v>-1.5</v>
      </c>
      <c r="N188" s="143">
        <v>-0.6</v>
      </c>
      <c r="O188" s="118">
        <f t="shared" si="9"/>
        <v>289.00919999999996</v>
      </c>
      <c r="P188" s="92">
        <v>30.09</v>
      </c>
      <c r="Q188" s="133">
        <f t="shared" si="10"/>
        <v>319.09919999999994</v>
      </c>
      <c r="R188" s="92">
        <v>20.88</v>
      </c>
      <c r="S188" s="103">
        <f t="shared" si="11"/>
        <v>339.97919999999993</v>
      </c>
    </row>
    <row r="189" spans="1:19" ht="12" x14ac:dyDescent="0.25">
      <c r="A189" s="113" t="s">
        <v>390</v>
      </c>
      <c r="B189" s="114" t="s">
        <v>391</v>
      </c>
      <c r="C189" s="128">
        <v>44197</v>
      </c>
      <c r="D189" s="117">
        <v>184</v>
      </c>
      <c r="E189" s="143">
        <v>11.02</v>
      </c>
      <c r="F189" s="92">
        <v>135.08000000000001</v>
      </c>
      <c r="G189" s="92">
        <v>50.83</v>
      </c>
      <c r="H189" s="144">
        <v>2.1800000000000002</v>
      </c>
      <c r="I189" s="143">
        <v>0</v>
      </c>
      <c r="J189" s="92">
        <v>0</v>
      </c>
      <c r="K189" s="92">
        <v>2.5299999999999998</v>
      </c>
      <c r="L189" s="92">
        <v>3.02</v>
      </c>
      <c r="M189" s="144">
        <v>-0.94</v>
      </c>
      <c r="N189" s="143">
        <v>-0.54</v>
      </c>
      <c r="O189" s="118">
        <f t="shared" si="9"/>
        <v>203.18000000000004</v>
      </c>
      <c r="P189" s="92">
        <v>18.850000000000001</v>
      </c>
      <c r="Q189" s="133">
        <f t="shared" si="10"/>
        <v>222.03000000000003</v>
      </c>
      <c r="R189" s="92">
        <v>15.8</v>
      </c>
      <c r="S189" s="103">
        <f t="shared" si="11"/>
        <v>237.83000000000004</v>
      </c>
    </row>
    <row r="190" spans="1:19" ht="12" x14ac:dyDescent="0.25">
      <c r="A190" s="113" t="s">
        <v>1706</v>
      </c>
      <c r="B190" s="114" t="s">
        <v>1707</v>
      </c>
      <c r="C190" s="128">
        <v>44197</v>
      </c>
      <c r="D190" s="117">
        <v>120</v>
      </c>
      <c r="E190" s="143">
        <v>33.159999999999997</v>
      </c>
      <c r="F190" s="92">
        <v>141.99</v>
      </c>
      <c r="G190" s="92">
        <v>54.1</v>
      </c>
      <c r="H190" s="144">
        <v>2.58</v>
      </c>
      <c r="I190" s="143">
        <v>0</v>
      </c>
      <c r="J190" s="92">
        <v>-4.351</v>
      </c>
      <c r="K190" s="92">
        <v>0.92</v>
      </c>
      <c r="L190" s="92">
        <v>3.42</v>
      </c>
      <c r="M190" s="144">
        <v>-0.44</v>
      </c>
      <c r="N190" s="143">
        <v>-0.44</v>
      </c>
      <c r="O190" s="118">
        <f t="shared" si="9"/>
        <v>230.93899999999999</v>
      </c>
      <c r="P190" s="92">
        <v>8.77</v>
      </c>
      <c r="Q190" s="133">
        <f t="shared" si="10"/>
        <v>239.709</v>
      </c>
      <c r="R190" s="92">
        <v>15.04</v>
      </c>
      <c r="S190" s="103">
        <f t="shared" si="11"/>
        <v>254.749</v>
      </c>
    </row>
    <row r="191" spans="1:19" ht="12" x14ac:dyDescent="0.25">
      <c r="A191" s="113" t="s">
        <v>394</v>
      </c>
      <c r="B191" s="114" t="s">
        <v>395</v>
      </c>
      <c r="C191" s="128">
        <v>44197</v>
      </c>
      <c r="D191" s="117">
        <v>40</v>
      </c>
      <c r="E191" s="143">
        <v>10.029999999999999</v>
      </c>
      <c r="F191" s="92">
        <v>92.42</v>
      </c>
      <c r="G191" s="92">
        <v>57.25</v>
      </c>
      <c r="H191" s="144">
        <v>5.29</v>
      </c>
      <c r="I191" s="143">
        <v>0</v>
      </c>
      <c r="J191" s="92">
        <v>0</v>
      </c>
      <c r="K191" s="92">
        <v>0.08</v>
      </c>
      <c r="L191" s="92">
        <v>2.46</v>
      </c>
      <c r="M191" s="144">
        <v>-1.51</v>
      </c>
      <c r="N191" s="143">
        <v>-0.77</v>
      </c>
      <c r="O191" s="118">
        <f t="shared" si="9"/>
        <v>165.25</v>
      </c>
      <c r="P191" s="92">
        <v>30.27</v>
      </c>
      <c r="Q191" s="133">
        <f t="shared" si="10"/>
        <v>195.52</v>
      </c>
      <c r="R191" s="92">
        <v>11.56</v>
      </c>
      <c r="S191" s="103">
        <f t="shared" si="11"/>
        <v>207.08</v>
      </c>
    </row>
    <row r="192" spans="1:19" ht="12" x14ac:dyDescent="0.25">
      <c r="A192" s="113" t="s">
        <v>396</v>
      </c>
      <c r="B192" s="114" t="s">
        <v>397</v>
      </c>
      <c r="C192" s="128">
        <v>44197</v>
      </c>
      <c r="D192" s="117">
        <v>154</v>
      </c>
      <c r="E192" s="143">
        <v>7.97</v>
      </c>
      <c r="F192" s="92">
        <v>138.44999999999999</v>
      </c>
      <c r="G192" s="92">
        <v>60.54</v>
      </c>
      <c r="H192" s="144">
        <v>3.2</v>
      </c>
      <c r="I192" s="143">
        <v>0</v>
      </c>
      <c r="J192" s="92">
        <v>0</v>
      </c>
      <c r="K192" s="92">
        <v>0</v>
      </c>
      <c r="L192" s="92">
        <v>3.14</v>
      </c>
      <c r="M192" s="144">
        <v>-1.05</v>
      </c>
      <c r="N192" s="143">
        <v>-0.66</v>
      </c>
      <c r="O192" s="118">
        <f t="shared" si="9"/>
        <v>211.58999999999995</v>
      </c>
      <c r="P192" s="92">
        <v>21.02</v>
      </c>
      <c r="Q192" s="133">
        <f t="shared" si="10"/>
        <v>232.60999999999996</v>
      </c>
      <c r="R192" s="92">
        <v>20.100000000000001</v>
      </c>
      <c r="S192" s="103">
        <f t="shared" si="11"/>
        <v>252.70999999999995</v>
      </c>
    </row>
    <row r="193" spans="1:19" ht="12" x14ac:dyDescent="0.25">
      <c r="A193" s="113" t="s">
        <v>398</v>
      </c>
      <c r="B193" s="114" t="s">
        <v>399</v>
      </c>
      <c r="C193" s="128">
        <v>44197</v>
      </c>
      <c r="D193" s="117">
        <v>182</v>
      </c>
      <c r="E193" s="143">
        <v>8.6</v>
      </c>
      <c r="F193" s="92">
        <v>121.5</v>
      </c>
      <c r="G193" s="92">
        <v>54.72</v>
      </c>
      <c r="H193" s="144">
        <v>2.57</v>
      </c>
      <c r="I193" s="143">
        <v>0</v>
      </c>
      <c r="J193" s="92">
        <v>0</v>
      </c>
      <c r="K193" s="92">
        <v>1.54</v>
      </c>
      <c r="L193" s="92">
        <v>2.83</v>
      </c>
      <c r="M193" s="144">
        <v>-0.77</v>
      </c>
      <c r="N193" s="143">
        <v>-0.59</v>
      </c>
      <c r="O193" s="118">
        <f t="shared" si="9"/>
        <v>190.39999999999998</v>
      </c>
      <c r="P193" s="92">
        <v>15.61</v>
      </c>
      <c r="Q193" s="133">
        <f t="shared" si="10"/>
        <v>206.01</v>
      </c>
      <c r="R193" s="92">
        <v>14.8</v>
      </c>
      <c r="S193" s="103">
        <f t="shared" si="11"/>
        <v>220.81</v>
      </c>
    </row>
    <row r="194" spans="1:19" ht="12" x14ac:dyDescent="0.25">
      <c r="A194" s="113" t="s">
        <v>400</v>
      </c>
      <c r="B194" s="114" t="s">
        <v>1451</v>
      </c>
      <c r="C194" s="128">
        <v>44197</v>
      </c>
      <c r="D194" s="117">
        <v>200</v>
      </c>
      <c r="E194" s="143">
        <v>10.039999999999999</v>
      </c>
      <c r="F194" s="92">
        <v>133.81</v>
      </c>
      <c r="G194" s="92">
        <v>60</v>
      </c>
      <c r="H194" s="144">
        <v>2.02</v>
      </c>
      <c r="I194" s="143">
        <v>0</v>
      </c>
      <c r="J194" s="92">
        <v>0</v>
      </c>
      <c r="K194" s="92">
        <v>0</v>
      </c>
      <c r="L194" s="92">
        <v>3.08</v>
      </c>
      <c r="M194" s="144">
        <v>-2.6</v>
      </c>
      <c r="N194" s="143">
        <v>-0.51</v>
      </c>
      <c r="O194" s="118">
        <f t="shared" si="9"/>
        <v>205.84000000000003</v>
      </c>
      <c r="P194" s="92">
        <v>51.98</v>
      </c>
      <c r="Q194" s="133">
        <f t="shared" si="10"/>
        <v>257.82000000000005</v>
      </c>
      <c r="R194" s="92">
        <v>21.11</v>
      </c>
      <c r="S194" s="103">
        <f t="shared" si="11"/>
        <v>278.93000000000006</v>
      </c>
    </row>
    <row r="195" spans="1:19" ht="12" x14ac:dyDescent="0.25">
      <c r="A195" s="113" t="s">
        <v>1648</v>
      </c>
      <c r="B195" s="114" t="s">
        <v>1649</v>
      </c>
      <c r="C195" s="128">
        <v>44197</v>
      </c>
      <c r="D195" s="117">
        <v>262</v>
      </c>
      <c r="E195" s="143">
        <v>10.15</v>
      </c>
      <c r="F195" s="92">
        <v>175.42</v>
      </c>
      <c r="G195" s="92">
        <v>60.16</v>
      </c>
      <c r="H195" s="144">
        <v>1.49</v>
      </c>
      <c r="I195" s="143">
        <v>0</v>
      </c>
      <c r="J195" s="92">
        <v>0</v>
      </c>
      <c r="K195" s="92">
        <v>7.0000000000000007E-2</v>
      </c>
      <c r="L195" s="92">
        <v>3.7</v>
      </c>
      <c r="M195" s="144">
        <v>-1.4</v>
      </c>
      <c r="N195" s="143">
        <v>-0.77</v>
      </c>
      <c r="O195" s="118">
        <f t="shared" si="9"/>
        <v>248.81999999999996</v>
      </c>
      <c r="P195" s="92">
        <v>28.02</v>
      </c>
      <c r="Q195" s="133">
        <f t="shared" si="10"/>
        <v>276.83999999999997</v>
      </c>
      <c r="R195" s="92">
        <v>15.43</v>
      </c>
      <c r="S195" s="103">
        <f t="shared" si="11"/>
        <v>292.27</v>
      </c>
    </row>
    <row r="196" spans="1:19" ht="12" x14ac:dyDescent="0.25">
      <c r="A196" s="113" t="s">
        <v>1582</v>
      </c>
      <c r="B196" s="114" t="s">
        <v>1583</v>
      </c>
      <c r="C196" s="128">
        <v>44197</v>
      </c>
      <c r="D196" s="117">
        <v>117</v>
      </c>
      <c r="E196" s="143">
        <v>9.8000000000000007</v>
      </c>
      <c r="F196" s="92">
        <v>134.66</v>
      </c>
      <c r="G196" s="92">
        <v>51.28</v>
      </c>
      <c r="H196" s="144">
        <v>1.81</v>
      </c>
      <c r="I196" s="143">
        <v>0</v>
      </c>
      <c r="J196" s="92">
        <v>-4.1772</v>
      </c>
      <c r="K196" s="92">
        <v>2.48</v>
      </c>
      <c r="L196" s="92">
        <v>2.93</v>
      </c>
      <c r="M196" s="144">
        <v>-0.51</v>
      </c>
      <c r="N196" s="143">
        <v>-0.4</v>
      </c>
      <c r="O196" s="118">
        <f t="shared" si="9"/>
        <v>197.87280000000001</v>
      </c>
      <c r="P196" s="92">
        <v>10.27</v>
      </c>
      <c r="Q196" s="133">
        <f t="shared" si="10"/>
        <v>208.14280000000002</v>
      </c>
      <c r="R196" s="92">
        <v>13.18</v>
      </c>
      <c r="S196" s="103">
        <f t="shared" si="11"/>
        <v>221.32280000000003</v>
      </c>
    </row>
    <row r="197" spans="1:19" ht="12" x14ac:dyDescent="0.25">
      <c r="A197" s="113" t="s">
        <v>404</v>
      </c>
      <c r="B197" s="114" t="s">
        <v>405</v>
      </c>
      <c r="C197" s="128">
        <v>44197</v>
      </c>
      <c r="D197" s="117">
        <v>175</v>
      </c>
      <c r="E197" s="143">
        <v>7.98</v>
      </c>
      <c r="F197" s="92">
        <v>184.8</v>
      </c>
      <c r="G197" s="92">
        <v>59.34</v>
      </c>
      <c r="H197" s="144">
        <v>2.4500000000000002</v>
      </c>
      <c r="I197" s="143">
        <v>0</v>
      </c>
      <c r="J197" s="92">
        <v>0</v>
      </c>
      <c r="K197" s="92">
        <v>1.6</v>
      </c>
      <c r="L197" s="92">
        <v>3.83</v>
      </c>
      <c r="M197" s="144">
        <v>-0.76</v>
      </c>
      <c r="N197" s="143">
        <v>-0.57999999999999996</v>
      </c>
      <c r="O197" s="118">
        <f t="shared" si="9"/>
        <v>258.66000000000003</v>
      </c>
      <c r="P197" s="92">
        <v>15.27</v>
      </c>
      <c r="Q197" s="133">
        <f t="shared" si="10"/>
        <v>273.93</v>
      </c>
      <c r="R197" s="92">
        <v>18.23</v>
      </c>
      <c r="S197" s="103">
        <f t="shared" si="11"/>
        <v>292.16000000000003</v>
      </c>
    </row>
    <row r="198" spans="1:19" ht="12" x14ac:dyDescent="0.25">
      <c r="A198" s="113" t="s">
        <v>406</v>
      </c>
      <c r="B198" s="114" t="s">
        <v>407</v>
      </c>
      <c r="C198" s="128">
        <v>44197</v>
      </c>
      <c r="D198" s="117">
        <v>238</v>
      </c>
      <c r="E198" s="143">
        <v>8.26</v>
      </c>
      <c r="F198" s="92">
        <v>186.65</v>
      </c>
      <c r="G198" s="92">
        <v>60.31</v>
      </c>
      <c r="H198" s="144">
        <v>1.48</v>
      </c>
      <c r="I198" s="143">
        <v>0</v>
      </c>
      <c r="J198" s="92">
        <v>0</v>
      </c>
      <c r="K198" s="92">
        <v>0.35</v>
      </c>
      <c r="L198" s="92">
        <v>3.84</v>
      </c>
      <c r="M198" s="144">
        <v>-1.35</v>
      </c>
      <c r="N198" s="143">
        <v>-0.76</v>
      </c>
      <c r="O198" s="118">
        <f t="shared" si="9"/>
        <v>258.77999999999997</v>
      </c>
      <c r="P198" s="92">
        <v>26.9</v>
      </c>
      <c r="Q198" s="133">
        <f t="shared" si="10"/>
        <v>285.67999999999995</v>
      </c>
      <c r="R198" s="92">
        <v>15.81</v>
      </c>
      <c r="S198" s="103">
        <f t="shared" si="11"/>
        <v>301.48999999999995</v>
      </c>
    </row>
    <row r="199" spans="1:19" ht="12" x14ac:dyDescent="0.25">
      <c r="A199" s="113" t="s">
        <v>408</v>
      </c>
      <c r="B199" s="114" t="s">
        <v>409</v>
      </c>
      <c r="C199" s="128">
        <v>44197</v>
      </c>
      <c r="D199" s="117">
        <v>280</v>
      </c>
      <c r="E199" s="143">
        <v>8.9499999999999993</v>
      </c>
      <c r="F199" s="92">
        <v>177.51</v>
      </c>
      <c r="G199" s="92">
        <v>57.99</v>
      </c>
      <c r="H199" s="144">
        <v>2.39</v>
      </c>
      <c r="I199" s="143">
        <v>0</v>
      </c>
      <c r="J199" s="92">
        <v>0</v>
      </c>
      <c r="K199" s="92">
        <v>0.28999999999999998</v>
      </c>
      <c r="L199" s="92">
        <v>3.7</v>
      </c>
      <c r="M199" s="144">
        <v>-1.1200000000000001</v>
      </c>
      <c r="N199" s="143">
        <v>-0.5</v>
      </c>
      <c r="O199" s="118">
        <f t="shared" si="9"/>
        <v>249.20999999999995</v>
      </c>
      <c r="P199" s="92">
        <v>22.44</v>
      </c>
      <c r="Q199" s="133">
        <f t="shared" si="10"/>
        <v>271.64999999999998</v>
      </c>
      <c r="R199" s="92">
        <v>18.16</v>
      </c>
      <c r="S199" s="103">
        <f t="shared" si="11"/>
        <v>289.81</v>
      </c>
    </row>
    <row r="200" spans="1:19" ht="12" x14ac:dyDescent="0.25">
      <c r="A200" s="113" t="s">
        <v>410</v>
      </c>
      <c r="B200" s="114" t="s">
        <v>1650</v>
      </c>
      <c r="C200" s="128">
        <v>44197</v>
      </c>
      <c r="D200" s="117">
        <v>100</v>
      </c>
      <c r="E200" s="143">
        <v>21.13</v>
      </c>
      <c r="F200" s="92">
        <v>155.46</v>
      </c>
      <c r="G200" s="92">
        <v>61.55</v>
      </c>
      <c r="H200" s="144">
        <v>0.6</v>
      </c>
      <c r="I200" s="143">
        <v>0</v>
      </c>
      <c r="J200" s="92">
        <v>0</v>
      </c>
      <c r="K200" s="92">
        <v>0</v>
      </c>
      <c r="L200" s="92">
        <v>3.57</v>
      </c>
      <c r="M200" s="144">
        <v>-0.44</v>
      </c>
      <c r="N200" s="143">
        <v>-0.7</v>
      </c>
      <c r="O200" s="118">
        <f t="shared" si="9"/>
        <v>241.17</v>
      </c>
      <c r="P200" s="92">
        <v>8.83</v>
      </c>
      <c r="Q200" s="133">
        <f t="shared" si="10"/>
        <v>250</v>
      </c>
      <c r="R200" s="92">
        <v>18.329999999999998</v>
      </c>
      <c r="S200" s="103">
        <f t="shared" si="11"/>
        <v>268.33</v>
      </c>
    </row>
    <row r="201" spans="1:19" ht="12" x14ac:dyDescent="0.25">
      <c r="A201" s="113" t="s">
        <v>412</v>
      </c>
      <c r="B201" s="114" t="s">
        <v>413</v>
      </c>
      <c r="C201" s="128">
        <v>44197</v>
      </c>
      <c r="D201" s="117">
        <v>32</v>
      </c>
      <c r="E201" s="143">
        <v>7.43</v>
      </c>
      <c r="F201" s="92">
        <v>116.65</v>
      </c>
      <c r="G201" s="92">
        <v>52.63</v>
      </c>
      <c r="H201" s="144">
        <v>0</v>
      </c>
      <c r="I201" s="143">
        <v>0</v>
      </c>
      <c r="J201" s="92">
        <v>0</v>
      </c>
      <c r="K201" s="92">
        <v>3.59</v>
      </c>
      <c r="L201" s="92">
        <v>2.68</v>
      </c>
      <c r="M201" s="144">
        <v>-1.03</v>
      </c>
      <c r="N201" s="143">
        <v>-1.68</v>
      </c>
      <c r="O201" s="118">
        <f t="shared" si="9"/>
        <v>180.27</v>
      </c>
      <c r="P201" s="92">
        <v>20.51</v>
      </c>
      <c r="Q201" s="133">
        <f t="shared" si="10"/>
        <v>200.78</v>
      </c>
      <c r="R201" s="92">
        <v>24.35</v>
      </c>
      <c r="S201" s="103">
        <f t="shared" si="11"/>
        <v>225.13</v>
      </c>
    </row>
    <row r="202" spans="1:19" ht="12" x14ac:dyDescent="0.25">
      <c r="A202" s="113" t="s">
        <v>414</v>
      </c>
      <c r="B202" s="114" t="s">
        <v>415</v>
      </c>
      <c r="C202" s="128">
        <v>44197</v>
      </c>
      <c r="D202" s="117">
        <v>56</v>
      </c>
      <c r="E202" s="143">
        <v>10.11</v>
      </c>
      <c r="F202" s="92">
        <v>84.91</v>
      </c>
      <c r="G202" s="92">
        <v>51.34</v>
      </c>
      <c r="H202" s="144">
        <v>3.56</v>
      </c>
      <c r="I202" s="143">
        <v>0</v>
      </c>
      <c r="J202" s="92">
        <v>0</v>
      </c>
      <c r="K202" s="92">
        <v>2.3199999999999998</v>
      </c>
      <c r="L202" s="92">
        <v>2.2799999999999998</v>
      </c>
      <c r="M202" s="144">
        <v>-0.89</v>
      </c>
      <c r="N202" s="143">
        <v>-0.43</v>
      </c>
      <c r="O202" s="118">
        <f t="shared" ref="O202:O265" si="12">SUM(E202:N202)</f>
        <v>153.20000000000002</v>
      </c>
      <c r="P202" s="92">
        <v>17.809999999999999</v>
      </c>
      <c r="Q202" s="133">
        <f t="shared" ref="Q202:Q265" si="13">SUM(O202:P202)</f>
        <v>171.01000000000002</v>
      </c>
      <c r="R202" s="92">
        <v>17.239999999999998</v>
      </c>
      <c r="S202" s="103">
        <f t="shared" ref="S202:S265" si="14">+Q202+R202</f>
        <v>188.25000000000003</v>
      </c>
    </row>
    <row r="203" spans="1:19" ht="12" x14ac:dyDescent="0.25">
      <c r="A203" s="113" t="s">
        <v>1673</v>
      </c>
      <c r="B203" s="114" t="s">
        <v>417</v>
      </c>
      <c r="C203" s="128">
        <v>44197</v>
      </c>
      <c r="D203" s="117">
        <v>160</v>
      </c>
      <c r="E203" s="143">
        <v>11.27</v>
      </c>
      <c r="F203" s="92">
        <v>140.84</v>
      </c>
      <c r="G203" s="92">
        <v>54.03</v>
      </c>
      <c r="H203" s="144">
        <v>3.22</v>
      </c>
      <c r="I203" s="143">
        <v>0</v>
      </c>
      <c r="J203" s="92">
        <v>0</v>
      </c>
      <c r="K203" s="92">
        <v>1.43</v>
      </c>
      <c r="L203" s="92">
        <v>3.15</v>
      </c>
      <c r="M203" s="144">
        <v>-0.85</v>
      </c>
      <c r="N203" s="143">
        <v>-0.63</v>
      </c>
      <c r="O203" s="118">
        <f t="shared" si="12"/>
        <v>212.46000000000004</v>
      </c>
      <c r="P203" s="92">
        <v>17.09</v>
      </c>
      <c r="Q203" s="133">
        <f t="shared" si="13"/>
        <v>229.55000000000004</v>
      </c>
      <c r="R203" s="92">
        <v>14.26</v>
      </c>
      <c r="S203" s="103">
        <f t="shared" si="14"/>
        <v>243.81000000000003</v>
      </c>
    </row>
    <row r="204" spans="1:19" ht="12" x14ac:dyDescent="0.25">
      <c r="A204" s="113" t="s">
        <v>420</v>
      </c>
      <c r="B204" s="114" t="s">
        <v>421</v>
      </c>
      <c r="C204" s="128">
        <v>44197</v>
      </c>
      <c r="D204" s="117">
        <v>240</v>
      </c>
      <c r="E204" s="143">
        <v>6.45</v>
      </c>
      <c r="F204" s="92">
        <v>125.81</v>
      </c>
      <c r="G204" s="92">
        <v>55.91</v>
      </c>
      <c r="H204" s="144">
        <v>1.56</v>
      </c>
      <c r="I204" s="143">
        <v>0</v>
      </c>
      <c r="J204" s="92">
        <v>0</v>
      </c>
      <c r="K204" s="92">
        <v>1.1100000000000001</v>
      </c>
      <c r="L204" s="92">
        <v>2.85</v>
      </c>
      <c r="M204" s="144">
        <v>-0.8</v>
      </c>
      <c r="N204" s="143">
        <v>-0.51</v>
      </c>
      <c r="O204" s="118">
        <f t="shared" si="12"/>
        <v>192.38</v>
      </c>
      <c r="P204" s="92">
        <v>15.94</v>
      </c>
      <c r="Q204" s="133">
        <f t="shared" si="13"/>
        <v>208.32</v>
      </c>
      <c r="R204" s="92">
        <v>12.38</v>
      </c>
      <c r="S204" s="103">
        <f t="shared" si="14"/>
        <v>220.7</v>
      </c>
    </row>
    <row r="205" spans="1:19" ht="12" x14ac:dyDescent="0.25">
      <c r="A205" s="113" t="s">
        <v>422</v>
      </c>
      <c r="B205" s="114" t="s">
        <v>423</v>
      </c>
      <c r="C205" s="128">
        <v>44197</v>
      </c>
      <c r="D205" s="117">
        <v>278</v>
      </c>
      <c r="E205" s="143">
        <v>6.52</v>
      </c>
      <c r="F205" s="92">
        <v>160.46</v>
      </c>
      <c r="G205" s="92">
        <v>58.7</v>
      </c>
      <c r="H205" s="144">
        <v>1.1200000000000001</v>
      </c>
      <c r="I205" s="143">
        <v>0</v>
      </c>
      <c r="J205" s="92">
        <v>0</v>
      </c>
      <c r="K205" s="92">
        <v>0.92</v>
      </c>
      <c r="L205" s="92">
        <v>3.41</v>
      </c>
      <c r="M205" s="144">
        <v>-1.66</v>
      </c>
      <c r="N205" s="143">
        <v>-0.53</v>
      </c>
      <c r="O205" s="118">
        <f t="shared" si="12"/>
        <v>228.94</v>
      </c>
      <c r="P205" s="92">
        <v>33.17</v>
      </c>
      <c r="Q205" s="133">
        <f t="shared" si="13"/>
        <v>262.11</v>
      </c>
      <c r="R205" s="92">
        <v>16.25</v>
      </c>
      <c r="S205" s="103">
        <f t="shared" si="14"/>
        <v>278.36</v>
      </c>
    </row>
    <row r="206" spans="1:19" ht="12" x14ac:dyDescent="0.25">
      <c r="A206" s="113" t="s">
        <v>1584</v>
      </c>
      <c r="B206" s="114" t="s">
        <v>1585</v>
      </c>
      <c r="C206" s="128">
        <v>44197</v>
      </c>
      <c r="D206" s="117">
        <v>122</v>
      </c>
      <c r="E206" s="143">
        <v>12.25</v>
      </c>
      <c r="F206" s="92">
        <v>130.13</v>
      </c>
      <c r="G206" s="92">
        <v>52.46</v>
      </c>
      <c r="H206" s="144">
        <v>5.01</v>
      </c>
      <c r="I206" s="143">
        <v>0</v>
      </c>
      <c r="J206" s="92">
        <v>-4.5162000000000004</v>
      </c>
      <c r="K206" s="92">
        <v>1.87</v>
      </c>
      <c r="L206" s="92">
        <v>2.95</v>
      </c>
      <c r="M206" s="144">
        <v>-1.1499999999999999</v>
      </c>
      <c r="N206" s="143">
        <v>-0.53</v>
      </c>
      <c r="O206" s="118">
        <f t="shared" si="12"/>
        <v>198.47379999999998</v>
      </c>
      <c r="P206" s="92">
        <v>22.9</v>
      </c>
      <c r="Q206" s="133">
        <f t="shared" si="13"/>
        <v>221.37379999999999</v>
      </c>
      <c r="R206" s="92">
        <v>12.31</v>
      </c>
      <c r="S206" s="103">
        <f t="shared" si="14"/>
        <v>233.68379999999999</v>
      </c>
    </row>
    <row r="207" spans="1:19" ht="12" x14ac:dyDescent="0.25">
      <c r="A207" s="113" t="s">
        <v>1435</v>
      </c>
      <c r="B207" s="114" t="s">
        <v>1452</v>
      </c>
      <c r="C207" s="128">
        <v>44197</v>
      </c>
      <c r="D207" s="117">
        <v>120</v>
      </c>
      <c r="E207" s="143">
        <v>6.82</v>
      </c>
      <c r="F207" s="92">
        <v>148.29</v>
      </c>
      <c r="G207" s="92">
        <v>53.61</v>
      </c>
      <c r="H207" s="144">
        <v>42.64</v>
      </c>
      <c r="I207" s="143">
        <v>0</v>
      </c>
      <c r="J207" s="92">
        <v>0</v>
      </c>
      <c r="K207" s="92">
        <v>0.74</v>
      </c>
      <c r="L207" s="92">
        <v>3.78</v>
      </c>
      <c r="M207" s="144">
        <v>-2.06</v>
      </c>
      <c r="N207" s="143">
        <v>-0.55000000000000004</v>
      </c>
      <c r="O207" s="118">
        <f t="shared" si="12"/>
        <v>253.26999999999995</v>
      </c>
      <c r="P207" s="92">
        <v>33.159999999999997</v>
      </c>
      <c r="Q207" s="133">
        <f t="shared" si="13"/>
        <v>286.42999999999995</v>
      </c>
      <c r="R207" s="92">
        <v>9.69</v>
      </c>
      <c r="S207" s="103">
        <f t="shared" si="14"/>
        <v>296.11999999999995</v>
      </c>
    </row>
    <row r="208" spans="1:19" ht="12" x14ac:dyDescent="0.25">
      <c r="A208" s="113" t="s">
        <v>426</v>
      </c>
      <c r="B208" s="114" t="s">
        <v>427</v>
      </c>
      <c r="C208" s="128">
        <v>44197</v>
      </c>
      <c r="D208" s="117">
        <v>160</v>
      </c>
      <c r="E208" s="143">
        <v>10.57</v>
      </c>
      <c r="F208" s="92">
        <v>128.57</v>
      </c>
      <c r="G208" s="92">
        <v>51.71</v>
      </c>
      <c r="H208" s="144">
        <v>1.66</v>
      </c>
      <c r="I208" s="143">
        <v>0</v>
      </c>
      <c r="J208" s="92">
        <v>0</v>
      </c>
      <c r="K208" s="92">
        <v>0.74</v>
      </c>
      <c r="L208" s="92">
        <v>2.89</v>
      </c>
      <c r="M208" s="144">
        <v>-1.0900000000000001</v>
      </c>
      <c r="N208" s="143">
        <v>-0.44</v>
      </c>
      <c r="O208" s="118">
        <f t="shared" si="12"/>
        <v>194.60999999999999</v>
      </c>
      <c r="P208" s="92">
        <v>21.87</v>
      </c>
      <c r="Q208" s="133">
        <f t="shared" si="13"/>
        <v>216.48</v>
      </c>
      <c r="R208" s="92">
        <v>19.8</v>
      </c>
      <c r="S208" s="103">
        <f t="shared" si="14"/>
        <v>236.28</v>
      </c>
    </row>
    <row r="209" spans="1:19" ht="12" x14ac:dyDescent="0.25">
      <c r="A209" s="113" t="s">
        <v>428</v>
      </c>
      <c r="B209" s="114" t="s">
        <v>429</v>
      </c>
      <c r="C209" s="128">
        <v>44197</v>
      </c>
      <c r="D209" s="117">
        <v>80</v>
      </c>
      <c r="E209" s="143">
        <v>6.46</v>
      </c>
      <c r="F209" s="92">
        <v>99.12</v>
      </c>
      <c r="G209" s="92">
        <v>48.09</v>
      </c>
      <c r="H209" s="144">
        <v>3.78</v>
      </c>
      <c r="I209" s="143">
        <v>0</v>
      </c>
      <c r="J209" s="92">
        <v>-3.4783999999999997</v>
      </c>
      <c r="K209" s="92">
        <v>2.4300000000000002</v>
      </c>
      <c r="L209" s="92">
        <v>2.34</v>
      </c>
      <c r="M209" s="144">
        <v>-0.65</v>
      </c>
      <c r="N209" s="143">
        <v>-0.36</v>
      </c>
      <c r="O209" s="118">
        <f t="shared" si="12"/>
        <v>157.73160000000001</v>
      </c>
      <c r="P209" s="92">
        <v>12.95</v>
      </c>
      <c r="Q209" s="133">
        <f t="shared" si="13"/>
        <v>170.6816</v>
      </c>
      <c r="R209" s="92">
        <v>10.88</v>
      </c>
      <c r="S209" s="103">
        <f t="shared" si="14"/>
        <v>181.5616</v>
      </c>
    </row>
    <row r="210" spans="1:19" ht="12" x14ac:dyDescent="0.25">
      <c r="A210" s="113" t="s">
        <v>432</v>
      </c>
      <c r="B210" s="114" t="s">
        <v>433</v>
      </c>
      <c r="C210" s="128">
        <v>44197</v>
      </c>
      <c r="D210" s="117">
        <v>460</v>
      </c>
      <c r="E210" s="143">
        <v>27.69</v>
      </c>
      <c r="F210" s="92">
        <v>186.76</v>
      </c>
      <c r="G210" s="92">
        <v>68.73</v>
      </c>
      <c r="H210" s="144">
        <v>2.4</v>
      </c>
      <c r="I210" s="143">
        <v>0</v>
      </c>
      <c r="J210" s="92">
        <v>0</v>
      </c>
      <c r="K210" s="92">
        <v>0</v>
      </c>
      <c r="L210" s="92">
        <v>4.2699999999999996</v>
      </c>
      <c r="M210" s="144">
        <v>-0.87</v>
      </c>
      <c r="N210" s="143">
        <v>-0.75</v>
      </c>
      <c r="O210" s="118">
        <f t="shared" si="12"/>
        <v>288.22999999999996</v>
      </c>
      <c r="P210" s="92">
        <v>17.309999999999999</v>
      </c>
      <c r="Q210" s="133">
        <f t="shared" si="13"/>
        <v>305.53999999999996</v>
      </c>
      <c r="R210" s="92">
        <v>27.09</v>
      </c>
      <c r="S210" s="103">
        <f t="shared" si="14"/>
        <v>332.62999999999994</v>
      </c>
    </row>
    <row r="211" spans="1:19" ht="12" x14ac:dyDescent="0.25">
      <c r="A211" s="113" t="s">
        <v>1517</v>
      </c>
      <c r="B211" s="114" t="s">
        <v>435</v>
      </c>
      <c r="C211" s="128">
        <v>44197</v>
      </c>
      <c r="D211" s="117">
        <v>40</v>
      </c>
      <c r="E211" s="143">
        <v>4.47</v>
      </c>
      <c r="F211" s="92">
        <v>145.75</v>
      </c>
      <c r="G211" s="92">
        <v>52.82</v>
      </c>
      <c r="H211" s="144">
        <v>1.29</v>
      </c>
      <c r="I211" s="143">
        <v>0</v>
      </c>
      <c r="J211" s="92">
        <v>0</v>
      </c>
      <c r="K211" s="92">
        <v>1.47</v>
      </c>
      <c r="L211" s="92">
        <v>3.08</v>
      </c>
      <c r="M211" s="144">
        <v>-0.39</v>
      </c>
      <c r="N211" s="143">
        <v>-0.4</v>
      </c>
      <c r="O211" s="118">
        <f t="shared" si="12"/>
        <v>208.09</v>
      </c>
      <c r="P211" s="92">
        <v>7.72</v>
      </c>
      <c r="Q211" s="133">
        <f t="shared" si="13"/>
        <v>215.81</v>
      </c>
      <c r="R211" s="92">
        <v>13.62</v>
      </c>
      <c r="S211" s="103">
        <f t="shared" si="14"/>
        <v>229.43</v>
      </c>
    </row>
    <row r="212" spans="1:19" ht="12" x14ac:dyDescent="0.25">
      <c r="A212" s="113" t="s">
        <v>436</v>
      </c>
      <c r="B212" s="114" t="s">
        <v>437</v>
      </c>
      <c r="C212" s="128">
        <v>44197</v>
      </c>
      <c r="D212" s="117">
        <v>200</v>
      </c>
      <c r="E212" s="143">
        <v>26.19</v>
      </c>
      <c r="F212" s="92">
        <v>188.08</v>
      </c>
      <c r="G212" s="92">
        <v>60.46</v>
      </c>
      <c r="H212" s="144">
        <v>1.1200000000000001</v>
      </c>
      <c r="I212" s="143">
        <v>0</v>
      </c>
      <c r="J212" s="92">
        <v>0</v>
      </c>
      <c r="K212" s="92">
        <v>0.08</v>
      </c>
      <c r="L212" s="92">
        <v>4.13</v>
      </c>
      <c r="M212" s="144">
        <v>-3.49</v>
      </c>
      <c r="N212" s="143">
        <v>-0.89</v>
      </c>
      <c r="O212" s="118">
        <f t="shared" si="12"/>
        <v>275.68</v>
      </c>
      <c r="P212" s="92">
        <v>69.84</v>
      </c>
      <c r="Q212" s="133">
        <f t="shared" si="13"/>
        <v>345.52</v>
      </c>
      <c r="R212" s="92">
        <v>23.38</v>
      </c>
      <c r="S212" s="103">
        <f t="shared" si="14"/>
        <v>368.9</v>
      </c>
    </row>
    <row r="213" spans="1:19" ht="12" x14ac:dyDescent="0.25">
      <c r="A213" s="113" t="s">
        <v>1651</v>
      </c>
      <c r="B213" s="114" t="s">
        <v>1652</v>
      </c>
      <c r="C213" s="128">
        <v>44197</v>
      </c>
      <c r="D213" s="117">
        <v>200</v>
      </c>
      <c r="E213" s="143">
        <v>12.12</v>
      </c>
      <c r="F213" s="92">
        <v>198.7</v>
      </c>
      <c r="G213" s="92">
        <v>60.6</v>
      </c>
      <c r="H213" s="144">
        <v>1.18</v>
      </c>
      <c r="I213" s="143">
        <v>0</v>
      </c>
      <c r="J213" s="92">
        <v>0</v>
      </c>
      <c r="K213" s="92">
        <v>0.03</v>
      </c>
      <c r="L213" s="92">
        <v>4.08</v>
      </c>
      <c r="M213" s="144">
        <v>-2.4</v>
      </c>
      <c r="N213" s="143">
        <v>-0.66</v>
      </c>
      <c r="O213" s="118">
        <f t="shared" si="12"/>
        <v>273.64999999999998</v>
      </c>
      <c r="P213" s="92">
        <v>48.06</v>
      </c>
      <c r="Q213" s="133">
        <f t="shared" si="13"/>
        <v>321.70999999999998</v>
      </c>
      <c r="R213" s="92">
        <v>18.02</v>
      </c>
      <c r="S213" s="103">
        <f t="shared" si="14"/>
        <v>339.72999999999996</v>
      </c>
    </row>
    <row r="214" spans="1:19" ht="12" x14ac:dyDescent="0.25">
      <c r="A214" s="113" t="s">
        <v>442</v>
      </c>
      <c r="B214" s="114" t="s">
        <v>443</v>
      </c>
      <c r="C214" s="128">
        <v>44197</v>
      </c>
      <c r="D214" s="117">
        <v>192</v>
      </c>
      <c r="E214" s="143">
        <v>10.61</v>
      </c>
      <c r="F214" s="92">
        <v>128.44</v>
      </c>
      <c r="G214" s="92">
        <v>50.06</v>
      </c>
      <c r="H214" s="144">
        <v>0.81</v>
      </c>
      <c r="I214" s="143">
        <v>0</v>
      </c>
      <c r="J214" s="92">
        <v>0</v>
      </c>
      <c r="K214" s="92">
        <v>1.41</v>
      </c>
      <c r="L214" s="92">
        <v>2.86</v>
      </c>
      <c r="M214" s="144">
        <v>-0.81</v>
      </c>
      <c r="N214" s="143">
        <v>-0.57999999999999996</v>
      </c>
      <c r="O214" s="118">
        <f t="shared" si="12"/>
        <v>192.8</v>
      </c>
      <c r="P214" s="92">
        <v>16.11</v>
      </c>
      <c r="Q214" s="133">
        <f t="shared" si="13"/>
        <v>208.91000000000003</v>
      </c>
      <c r="R214" s="92">
        <v>16.68</v>
      </c>
      <c r="S214" s="103">
        <f t="shared" si="14"/>
        <v>225.59000000000003</v>
      </c>
    </row>
    <row r="215" spans="1:19" ht="12" x14ac:dyDescent="0.25">
      <c r="A215" s="113" t="s">
        <v>444</v>
      </c>
      <c r="B215" s="114" t="s">
        <v>445</v>
      </c>
      <c r="C215" s="128">
        <v>44197</v>
      </c>
      <c r="D215" s="117">
        <v>240</v>
      </c>
      <c r="E215" s="143">
        <v>10.14</v>
      </c>
      <c r="F215" s="92">
        <v>150.16999999999999</v>
      </c>
      <c r="G215" s="92">
        <v>61.43</v>
      </c>
      <c r="H215" s="144">
        <v>2.38</v>
      </c>
      <c r="I215" s="143">
        <v>0</v>
      </c>
      <c r="J215" s="92">
        <v>0</v>
      </c>
      <c r="K215" s="92">
        <v>0.76</v>
      </c>
      <c r="L215" s="92">
        <v>3.36</v>
      </c>
      <c r="M215" s="144">
        <v>-0.75</v>
      </c>
      <c r="N215" s="143">
        <v>-0.56000000000000005</v>
      </c>
      <c r="O215" s="118">
        <f t="shared" si="12"/>
        <v>226.93</v>
      </c>
      <c r="P215" s="92">
        <v>15.07</v>
      </c>
      <c r="Q215" s="133">
        <f t="shared" si="13"/>
        <v>242</v>
      </c>
      <c r="R215" s="92">
        <v>14.6</v>
      </c>
      <c r="S215" s="103">
        <f t="shared" si="14"/>
        <v>256.60000000000002</v>
      </c>
    </row>
    <row r="216" spans="1:19" ht="12" x14ac:dyDescent="0.25">
      <c r="A216" s="113" t="s">
        <v>448</v>
      </c>
      <c r="B216" s="114" t="s">
        <v>449</v>
      </c>
      <c r="C216" s="128">
        <v>44197</v>
      </c>
      <c r="D216" s="117">
        <v>240</v>
      </c>
      <c r="E216" s="143">
        <v>9.73</v>
      </c>
      <c r="F216" s="92">
        <v>191.93</v>
      </c>
      <c r="G216" s="92">
        <v>61.22</v>
      </c>
      <c r="H216" s="144">
        <v>0.78</v>
      </c>
      <c r="I216" s="143">
        <v>0</v>
      </c>
      <c r="J216" s="92">
        <v>0</v>
      </c>
      <c r="K216" s="92">
        <v>0.35</v>
      </c>
      <c r="L216" s="92">
        <v>3.95</v>
      </c>
      <c r="M216" s="144">
        <v>-2.41</v>
      </c>
      <c r="N216" s="143">
        <v>-0.9</v>
      </c>
      <c r="O216" s="118">
        <f t="shared" si="12"/>
        <v>264.64999999999998</v>
      </c>
      <c r="P216" s="92">
        <v>48.21</v>
      </c>
      <c r="Q216" s="133">
        <f t="shared" si="13"/>
        <v>312.85999999999996</v>
      </c>
      <c r="R216" s="92">
        <v>17.43</v>
      </c>
      <c r="S216" s="103">
        <f t="shared" si="14"/>
        <v>330.28999999999996</v>
      </c>
    </row>
    <row r="217" spans="1:19" ht="12" x14ac:dyDescent="0.25">
      <c r="A217" s="113" t="s">
        <v>450</v>
      </c>
      <c r="B217" s="114" t="s">
        <v>451</v>
      </c>
      <c r="C217" s="128">
        <v>44197</v>
      </c>
      <c r="D217" s="117">
        <v>843</v>
      </c>
      <c r="E217" s="143">
        <v>20.99</v>
      </c>
      <c r="F217" s="92">
        <v>185.93</v>
      </c>
      <c r="G217" s="92">
        <v>69.75</v>
      </c>
      <c r="H217" s="144">
        <v>0.83</v>
      </c>
      <c r="I217" s="143">
        <v>0</v>
      </c>
      <c r="J217" s="92">
        <v>0</v>
      </c>
      <c r="K217" s="92">
        <v>0.05</v>
      </c>
      <c r="L217" s="92">
        <v>4.1900000000000004</v>
      </c>
      <c r="M217" s="144">
        <v>-1</v>
      </c>
      <c r="N217" s="143">
        <v>-0.95</v>
      </c>
      <c r="O217" s="118">
        <f t="shared" si="12"/>
        <v>279.79000000000002</v>
      </c>
      <c r="P217" s="92">
        <v>19.91</v>
      </c>
      <c r="Q217" s="133">
        <f t="shared" si="13"/>
        <v>299.70000000000005</v>
      </c>
      <c r="R217" s="92">
        <v>20.28</v>
      </c>
      <c r="S217" s="103">
        <f t="shared" si="14"/>
        <v>319.98</v>
      </c>
    </row>
    <row r="218" spans="1:19" ht="12" x14ac:dyDescent="0.25">
      <c r="A218" s="113" t="s">
        <v>454</v>
      </c>
      <c r="B218" s="114" t="s">
        <v>455</v>
      </c>
      <c r="C218" s="128">
        <v>44197</v>
      </c>
      <c r="D218" s="117">
        <v>25</v>
      </c>
      <c r="E218" s="143">
        <v>75.84</v>
      </c>
      <c r="F218" s="92">
        <v>120.55</v>
      </c>
      <c r="G218" s="92">
        <v>74.89</v>
      </c>
      <c r="H218" s="144">
        <v>0</v>
      </c>
      <c r="I218" s="143">
        <v>0</v>
      </c>
      <c r="J218" s="92">
        <v>0</v>
      </c>
      <c r="K218" s="92">
        <v>0</v>
      </c>
      <c r="L218" s="92">
        <v>4.07</v>
      </c>
      <c r="M218" s="144">
        <v>-2.02</v>
      </c>
      <c r="N218" s="143">
        <v>0</v>
      </c>
      <c r="O218" s="118">
        <f t="shared" si="12"/>
        <v>273.33</v>
      </c>
      <c r="P218" s="92">
        <v>40.49</v>
      </c>
      <c r="Q218" s="133">
        <f t="shared" si="13"/>
        <v>313.82</v>
      </c>
      <c r="R218" s="92">
        <v>208.74</v>
      </c>
      <c r="S218" s="103">
        <f t="shared" si="14"/>
        <v>522.55999999999995</v>
      </c>
    </row>
    <row r="219" spans="1:19" ht="12" x14ac:dyDescent="0.25">
      <c r="A219" s="113" t="s">
        <v>456</v>
      </c>
      <c r="B219" s="114" t="s">
        <v>457</v>
      </c>
      <c r="C219" s="128">
        <v>44197</v>
      </c>
      <c r="D219" s="117">
        <v>251</v>
      </c>
      <c r="E219" s="143">
        <v>6.8</v>
      </c>
      <c r="F219" s="92">
        <v>153.28</v>
      </c>
      <c r="G219" s="92">
        <v>60.31</v>
      </c>
      <c r="H219" s="144">
        <v>5.86</v>
      </c>
      <c r="I219" s="143">
        <v>0</v>
      </c>
      <c r="J219" s="92">
        <v>0</v>
      </c>
      <c r="K219" s="92">
        <v>7.0000000000000007E-2</v>
      </c>
      <c r="L219" s="92">
        <v>3.39</v>
      </c>
      <c r="M219" s="144">
        <v>-0.52</v>
      </c>
      <c r="N219" s="143">
        <v>-0.59</v>
      </c>
      <c r="O219" s="118">
        <f t="shared" si="12"/>
        <v>228.6</v>
      </c>
      <c r="P219" s="92">
        <v>10.37</v>
      </c>
      <c r="Q219" s="133">
        <f t="shared" si="13"/>
        <v>238.97</v>
      </c>
      <c r="R219" s="92">
        <v>14.61</v>
      </c>
      <c r="S219" s="103">
        <f t="shared" si="14"/>
        <v>253.57999999999998</v>
      </c>
    </row>
    <row r="220" spans="1:19" ht="12" x14ac:dyDescent="0.25">
      <c r="A220" s="113" t="s">
        <v>458</v>
      </c>
      <c r="B220" s="114" t="s">
        <v>459</v>
      </c>
      <c r="C220" s="128">
        <v>44197</v>
      </c>
      <c r="D220" s="117">
        <v>164</v>
      </c>
      <c r="E220" s="143">
        <v>50.64</v>
      </c>
      <c r="F220" s="92">
        <v>240.55</v>
      </c>
      <c r="G220" s="92">
        <v>78.430000000000007</v>
      </c>
      <c r="H220" s="144">
        <v>1.54</v>
      </c>
      <c r="I220" s="143">
        <v>0</v>
      </c>
      <c r="J220" s="92">
        <v>0</v>
      </c>
      <c r="K220" s="92">
        <v>0</v>
      </c>
      <c r="L220" s="92">
        <v>5.55</v>
      </c>
      <c r="M220" s="144">
        <v>-11.69</v>
      </c>
      <c r="N220" s="143">
        <v>-0.84</v>
      </c>
      <c r="O220" s="118">
        <f t="shared" si="12"/>
        <v>364.18000000000006</v>
      </c>
      <c r="P220" s="92">
        <v>233.81</v>
      </c>
      <c r="Q220" s="133">
        <f t="shared" si="13"/>
        <v>597.99</v>
      </c>
      <c r="R220" s="92">
        <v>31.32</v>
      </c>
      <c r="S220" s="103">
        <f t="shared" si="14"/>
        <v>629.31000000000006</v>
      </c>
    </row>
    <row r="221" spans="1:19" ht="12" x14ac:dyDescent="0.25">
      <c r="A221" s="113" t="s">
        <v>462</v>
      </c>
      <c r="B221" s="114" t="s">
        <v>1586</v>
      </c>
      <c r="C221" s="128">
        <v>44197</v>
      </c>
      <c r="D221" s="117">
        <v>134</v>
      </c>
      <c r="E221" s="143">
        <v>13.27</v>
      </c>
      <c r="F221" s="92">
        <v>110.02</v>
      </c>
      <c r="G221" s="92">
        <v>51.36</v>
      </c>
      <c r="H221" s="144">
        <v>3.42</v>
      </c>
      <c r="I221" s="143">
        <v>0</v>
      </c>
      <c r="J221" s="92">
        <v>0</v>
      </c>
      <c r="K221" s="92">
        <v>4.49</v>
      </c>
      <c r="L221" s="92">
        <v>2.73</v>
      </c>
      <c r="M221" s="144">
        <v>-0.91</v>
      </c>
      <c r="N221" s="143">
        <v>-0.48</v>
      </c>
      <c r="O221" s="118">
        <f t="shared" si="12"/>
        <v>183.89999999999998</v>
      </c>
      <c r="P221" s="92">
        <v>18.190000000000001</v>
      </c>
      <c r="Q221" s="133">
        <f t="shared" si="13"/>
        <v>202.08999999999997</v>
      </c>
      <c r="R221" s="92">
        <v>13.01</v>
      </c>
      <c r="S221" s="103">
        <f t="shared" si="14"/>
        <v>215.09999999999997</v>
      </c>
    </row>
    <row r="222" spans="1:19" ht="12" x14ac:dyDescent="0.25">
      <c r="A222" s="113" t="s">
        <v>466</v>
      </c>
      <c r="B222" s="114" t="s">
        <v>1587</v>
      </c>
      <c r="C222" s="128">
        <v>44197</v>
      </c>
      <c r="D222" s="117">
        <v>146</v>
      </c>
      <c r="E222" s="143">
        <v>10.1</v>
      </c>
      <c r="F222" s="92">
        <v>107.21</v>
      </c>
      <c r="G222" s="92">
        <v>50.8</v>
      </c>
      <c r="H222" s="144">
        <v>3.66</v>
      </c>
      <c r="I222" s="143">
        <v>0</v>
      </c>
      <c r="J222" s="92">
        <v>0</v>
      </c>
      <c r="K222" s="92">
        <v>3.83</v>
      </c>
      <c r="L222" s="92">
        <v>2.63</v>
      </c>
      <c r="M222" s="144">
        <v>-0.37</v>
      </c>
      <c r="N222" s="143">
        <v>-0.44</v>
      </c>
      <c r="O222" s="118">
        <f t="shared" si="12"/>
        <v>177.42</v>
      </c>
      <c r="P222" s="92">
        <v>7.36</v>
      </c>
      <c r="Q222" s="133">
        <f t="shared" si="13"/>
        <v>184.78</v>
      </c>
      <c r="R222" s="92">
        <v>11.42</v>
      </c>
      <c r="S222" s="103">
        <f t="shared" si="14"/>
        <v>196.2</v>
      </c>
    </row>
    <row r="223" spans="1:19" ht="12" x14ac:dyDescent="0.25">
      <c r="A223" s="113" t="s">
        <v>468</v>
      </c>
      <c r="B223" s="114" t="s">
        <v>469</v>
      </c>
      <c r="C223" s="128">
        <v>44197</v>
      </c>
      <c r="D223" s="117">
        <v>120</v>
      </c>
      <c r="E223" s="143">
        <v>25.42</v>
      </c>
      <c r="F223" s="92">
        <v>112.54</v>
      </c>
      <c r="G223" s="92">
        <v>50.58</v>
      </c>
      <c r="H223" s="144">
        <v>1.54</v>
      </c>
      <c r="I223" s="143">
        <v>0</v>
      </c>
      <c r="J223" s="92">
        <v>0</v>
      </c>
      <c r="K223" s="92">
        <v>4.22</v>
      </c>
      <c r="L223" s="92">
        <v>2.91</v>
      </c>
      <c r="M223" s="144">
        <v>-0.61</v>
      </c>
      <c r="N223" s="143">
        <v>-0.46</v>
      </c>
      <c r="O223" s="118">
        <f t="shared" si="12"/>
        <v>196.14</v>
      </c>
      <c r="P223" s="92">
        <v>12.2</v>
      </c>
      <c r="Q223" s="133">
        <f t="shared" si="13"/>
        <v>208.33999999999997</v>
      </c>
      <c r="R223" s="92">
        <v>15</v>
      </c>
      <c r="S223" s="103">
        <f t="shared" si="14"/>
        <v>223.33999999999997</v>
      </c>
    </row>
    <row r="224" spans="1:19" ht="12" x14ac:dyDescent="0.25">
      <c r="A224" s="113" t="s">
        <v>470</v>
      </c>
      <c r="B224" s="114" t="s">
        <v>471</v>
      </c>
      <c r="C224" s="128">
        <v>44197</v>
      </c>
      <c r="D224" s="117">
        <v>200</v>
      </c>
      <c r="E224" s="143">
        <v>8.34</v>
      </c>
      <c r="F224" s="92">
        <v>247.2</v>
      </c>
      <c r="G224" s="92">
        <v>59.38</v>
      </c>
      <c r="H224" s="144">
        <v>0.79</v>
      </c>
      <c r="I224" s="143">
        <v>0</v>
      </c>
      <c r="J224" s="92">
        <v>0</v>
      </c>
      <c r="K224" s="92">
        <v>0.03</v>
      </c>
      <c r="L224" s="92">
        <v>4.7300000000000004</v>
      </c>
      <c r="M224" s="144">
        <v>-1.1299999999999999</v>
      </c>
      <c r="N224" s="143">
        <v>-0.73</v>
      </c>
      <c r="O224" s="118">
        <f t="shared" si="12"/>
        <v>318.61</v>
      </c>
      <c r="P224" s="92">
        <v>22.63</v>
      </c>
      <c r="Q224" s="133">
        <f t="shared" si="13"/>
        <v>341.24</v>
      </c>
      <c r="R224" s="92">
        <v>16.79</v>
      </c>
      <c r="S224" s="103">
        <f t="shared" si="14"/>
        <v>358.03000000000003</v>
      </c>
    </row>
    <row r="225" spans="1:19" ht="12" x14ac:dyDescent="0.25">
      <c r="A225" s="113" t="s">
        <v>472</v>
      </c>
      <c r="B225" s="114" t="s">
        <v>473</v>
      </c>
      <c r="C225" s="128">
        <v>44197</v>
      </c>
      <c r="D225" s="117">
        <v>320</v>
      </c>
      <c r="E225" s="143">
        <v>7.34</v>
      </c>
      <c r="F225" s="92">
        <v>181.74</v>
      </c>
      <c r="G225" s="92">
        <v>66.63</v>
      </c>
      <c r="H225" s="144">
        <v>1.62</v>
      </c>
      <c r="I225" s="143">
        <v>0</v>
      </c>
      <c r="J225" s="92">
        <v>-5.9648000000000003</v>
      </c>
      <c r="K225" s="92">
        <v>0</v>
      </c>
      <c r="L225" s="92">
        <v>3.76</v>
      </c>
      <c r="M225" s="144">
        <v>-1.97</v>
      </c>
      <c r="N225" s="143">
        <v>-0.6</v>
      </c>
      <c r="O225" s="118">
        <f t="shared" si="12"/>
        <v>252.55519999999999</v>
      </c>
      <c r="P225" s="92">
        <v>39.44</v>
      </c>
      <c r="Q225" s="133">
        <f t="shared" si="13"/>
        <v>291.99519999999995</v>
      </c>
      <c r="R225" s="92">
        <v>18.899999999999999</v>
      </c>
      <c r="S225" s="103">
        <f t="shared" si="14"/>
        <v>310.89519999999993</v>
      </c>
    </row>
    <row r="226" spans="1:19" ht="12" x14ac:dyDescent="0.25">
      <c r="A226" s="113" t="s">
        <v>474</v>
      </c>
      <c r="B226" s="114" t="s">
        <v>475</v>
      </c>
      <c r="C226" s="128">
        <v>44197</v>
      </c>
      <c r="D226" s="117">
        <v>140</v>
      </c>
      <c r="E226" s="143">
        <v>5.9</v>
      </c>
      <c r="F226" s="92">
        <v>107.22</v>
      </c>
      <c r="G226" s="92">
        <v>45.32</v>
      </c>
      <c r="H226" s="144">
        <v>2.83</v>
      </c>
      <c r="I226" s="143">
        <v>0</v>
      </c>
      <c r="J226" s="92">
        <v>0</v>
      </c>
      <c r="K226" s="92">
        <v>11.32</v>
      </c>
      <c r="L226" s="92">
        <v>2.58</v>
      </c>
      <c r="M226" s="144">
        <v>-0.18</v>
      </c>
      <c r="N226" s="143">
        <v>-0.4</v>
      </c>
      <c r="O226" s="118">
        <f t="shared" si="12"/>
        <v>174.59</v>
      </c>
      <c r="P226" s="92">
        <v>3.55</v>
      </c>
      <c r="Q226" s="133">
        <f t="shared" si="13"/>
        <v>178.14000000000001</v>
      </c>
      <c r="R226" s="92">
        <v>9.42</v>
      </c>
      <c r="S226" s="103">
        <f t="shared" si="14"/>
        <v>187.56</v>
      </c>
    </row>
    <row r="227" spans="1:19" ht="12" x14ac:dyDescent="0.25">
      <c r="A227" s="113" t="s">
        <v>1393</v>
      </c>
      <c r="B227" s="114" t="s">
        <v>477</v>
      </c>
      <c r="C227" s="128">
        <v>44197</v>
      </c>
      <c r="D227" s="117">
        <v>80</v>
      </c>
      <c r="E227" s="143">
        <v>6.9</v>
      </c>
      <c r="F227" s="92">
        <v>139.41999999999999</v>
      </c>
      <c r="G227" s="92">
        <v>48.73</v>
      </c>
      <c r="H227" s="144">
        <v>2.92</v>
      </c>
      <c r="I227" s="143">
        <v>0</v>
      </c>
      <c r="J227" s="92">
        <v>0</v>
      </c>
      <c r="K227" s="92">
        <v>2.48</v>
      </c>
      <c r="L227" s="92">
        <v>3</v>
      </c>
      <c r="M227" s="144">
        <v>-0.59</v>
      </c>
      <c r="N227" s="143">
        <v>-0.39</v>
      </c>
      <c r="O227" s="118">
        <f t="shared" si="12"/>
        <v>202.46999999999997</v>
      </c>
      <c r="P227" s="92">
        <v>11.74</v>
      </c>
      <c r="Q227" s="133">
        <f t="shared" si="13"/>
        <v>214.20999999999998</v>
      </c>
      <c r="R227" s="92">
        <v>12.89</v>
      </c>
      <c r="S227" s="103">
        <f t="shared" si="14"/>
        <v>227.09999999999997</v>
      </c>
    </row>
    <row r="228" spans="1:19" ht="12" x14ac:dyDescent="0.25">
      <c r="A228" s="113" t="s">
        <v>478</v>
      </c>
      <c r="B228" s="114" t="s">
        <v>479</v>
      </c>
      <c r="C228" s="128">
        <v>44197</v>
      </c>
      <c r="D228" s="117">
        <v>98</v>
      </c>
      <c r="E228" s="143">
        <v>13.09</v>
      </c>
      <c r="F228" s="92">
        <v>134.71</v>
      </c>
      <c r="G228" s="92">
        <v>55.39</v>
      </c>
      <c r="H228" s="144">
        <v>0.86</v>
      </c>
      <c r="I228" s="143">
        <v>0</v>
      </c>
      <c r="J228" s="92">
        <v>0</v>
      </c>
      <c r="K228" s="92">
        <v>0.21</v>
      </c>
      <c r="L228" s="92">
        <v>3.06</v>
      </c>
      <c r="M228" s="144">
        <v>-1.8</v>
      </c>
      <c r="N228" s="143">
        <v>-0.48</v>
      </c>
      <c r="O228" s="118">
        <f t="shared" si="12"/>
        <v>205.04000000000002</v>
      </c>
      <c r="P228" s="92">
        <v>36.06</v>
      </c>
      <c r="Q228" s="133">
        <f t="shared" si="13"/>
        <v>241.10000000000002</v>
      </c>
      <c r="R228" s="92">
        <v>16.79</v>
      </c>
      <c r="S228" s="103">
        <f t="shared" si="14"/>
        <v>257.89000000000004</v>
      </c>
    </row>
    <row r="229" spans="1:19" ht="12" x14ac:dyDescent="0.25">
      <c r="A229" s="113" t="s">
        <v>480</v>
      </c>
      <c r="B229" s="114" t="s">
        <v>481</v>
      </c>
      <c r="C229" s="128">
        <v>44197</v>
      </c>
      <c r="D229" s="117">
        <v>270</v>
      </c>
      <c r="E229" s="143">
        <v>15</v>
      </c>
      <c r="F229" s="92">
        <v>148.09</v>
      </c>
      <c r="G229" s="92">
        <v>60.82</v>
      </c>
      <c r="H229" s="144">
        <v>2.36</v>
      </c>
      <c r="I229" s="143">
        <v>0</v>
      </c>
      <c r="J229" s="92">
        <v>0</v>
      </c>
      <c r="K229" s="92">
        <v>0</v>
      </c>
      <c r="L229" s="92">
        <v>3.39</v>
      </c>
      <c r="M229" s="144">
        <v>-4.09</v>
      </c>
      <c r="N229" s="143">
        <v>-0.47</v>
      </c>
      <c r="O229" s="118">
        <f t="shared" si="12"/>
        <v>225.1</v>
      </c>
      <c r="P229" s="92">
        <v>81.87</v>
      </c>
      <c r="Q229" s="133">
        <f t="shared" si="13"/>
        <v>306.97000000000003</v>
      </c>
      <c r="R229" s="92">
        <v>14.78</v>
      </c>
      <c r="S229" s="103">
        <f t="shared" si="14"/>
        <v>321.75</v>
      </c>
    </row>
    <row r="230" spans="1:19" ht="12" x14ac:dyDescent="0.25">
      <c r="A230" s="113" t="s">
        <v>482</v>
      </c>
      <c r="B230" s="114" t="s">
        <v>483</v>
      </c>
      <c r="C230" s="128">
        <v>44197</v>
      </c>
      <c r="D230" s="117">
        <v>76</v>
      </c>
      <c r="E230" s="143">
        <v>14.86</v>
      </c>
      <c r="F230" s="92">
        <v>194.95</v>
      </c>
      <c r="G230" s="92">
        <v>60.85</v>
      </c>
      <c r="H230" s="144">
        <v>2.39</v>
      </c>
      <c r="I230" s="143">
        <v>0</v>
      </c>
      <c r="J230" s="92">
        <v>0</v>
      </c>
      <c r="K230" s="92">
        <v>0.04</v>
      </c>
      <c r="L230" s="92">
        <v>4.08</v>
      </c>
      <c r="M230" s="144">
        <v>-0.78</v>
      </c>
      <c r="N230" s="143">
        <v>-0.76</v>
      </c>
      <c r="O230" s="118">
        <f t="shared" si="12"/>
        <v>275.63000000000005</v>
      </c>
      <c r="P230" s="92">
        <v>15.68</v>
      </c>
      <c r="Q230" s="133">
        <f t="shared" si="13"/>
        <v>291.31000000000006</v>
      </c>
      <c r="R230" s="92">
        <v>14.51</v>
      </c>
      <c r="S230" s="103">
        <f t="shared" si="14"/>
        <v>305.82000000000005</v>
      </c>
    </row>
    <row r="231" spans="1:19" ht="12" x14ac:dyDescent="0.25">
      <c r="A231" s="113" t="s">
        <v>484</v>
      </c>
      <c r="B231" s="114" t="s">
        <v>485</v>
      </c>
      <c r="C231" s="128">
        <v>44197</v>
      </c>
      <c r="D231" s="117">
        <v>288</v>
      </c>
      <c r="E231" s="143">
        <v>9.4</v>
      </c>
      <c r="F231" s="92">
        <v>107.49</v>
      </c>
      <c r="G231" s="92">
        <v>60.27</v>
      </c>
      <c r="H231" s="144">
        <v>3.44</v>
      </c>
      <c r="I231" s="143">
        <v>0</v>
      </c>
      <c r="J231" s="92">
        <v>0</v>
      </c>
      <c r="K231" s="92">
        <v>0.15</v>
      </c>
      <c r="L231" s="92">
        <v>2.7</v>
      </c>
      <c r="M231" s="144">
        <v>-0.27</v>
      </c>
      <c r="N231" s="143">
        <v>-0.56000000000000005</v>
      </c>
      <c r="O231" s="118">
        <f t="shared" si="12"/>
        <v>182.61999999999998</v>
      </c>
      <c r="P231" s="92">
        <v>5.41</v>
      </c>
      <c r="Q231" s="133">
        <f t="shared" si="13"/>
        <v>188.02999999999997</v>
      </c>
      <c r="R231" s="92">
        <v>13.69</v>
      </c>
      <c r="S231" s="103">
        <f t="shared" si="14"/>
        <v>201.71999999999997</v>
      </c>
    </row>
    <row r="232" spans="1:19" ht="12" x14ac:dyDescent="0.25">
      <c r="A232" s="113" t="s">
        <v>486</v>
      </c>
      <c r="B232" s="114" t="s">
        <v>487</v>
      </c>
      <c r="C232" s="128">
        <v>44197</v>
      </c>
      <c r="D232" s="117">
        <v>400</v>
      </c>
      <c r="E232" s="143">
        <v>8.24</v>
      </c>
      <c r="F232" s="92">
        <v>183.7</v>
      </c>
      <c r="G232" s="92">
        <v>67.94</v>
      </c>
      <c r="H232" s="144">
        <v>0.95</v>
      </c>
      <c r="I232" s="143">
        <v>0</v>
      </c>
      <c r="J232" s="92">
        <v>0</v>
      </c>
      <c r="K232" s="92">
        <v>5.13</v>
      </c>
      <c r="L232" s="92">
        <v>3.98</v>
      </c>
      <c r="M232" s="144">
        <v>-0.78</v>
      </c>
      <c r="N232" s="143">
        <v>-0.64</v>
      </c>
      <c r="O232" s="118">
        <f t="shared" si="12"/>
        <v>268.52000000000004</v>
      </c>
      <c r="P232" s="92">
        <v>15.2</v>
      </c>
      <c r="Q232" s="133">
        <f t="shared" si="13"/>
        <v>283.72000000000003</v>
      </c>
      <c r="R232" s="92">
        <v>18.79</v>
      </c>
      <c r="S232" s="103">
        <f t="shared" si="14"/>
        <v>302.51000000000005</v>
      </c>
    </row>
    <row r="233" spans="1:19" ht="12" x14ac:dyDescent="0.25">
      <c r="A233" s="113" t="s">
        <v>488</v>
      </c>
      <c r="B233" s="114" t="s">
        <v>489</v>
      </c>
      <c r="C233" s="128">
        <v>44197</v>
      </c>
      <c r="D233" s="117">
        <v>80</v>
      </c>
      <c r="E233" s="143">
        <v>7.77</v>
      </c>
      <c r="F233" s="92">
        <v>187.88</v>
      </c>
      <c r="G233" s="92">
        <v>59.73</v>
      </c>
      <c r="H233" s="144">
        <v>0.52</v>
      </c>
      <c r="I233" s="143">
        <v>0</v>
      </c>
      <c r="J233" s="92">
        <v>0</v>
      </c>
      <c r="K233" s="92">
        <v>5.51</v>
      </c>
      <c r="L233" s="92">
        <v>3.91</v>
      </c>
      <c r="M233" s="144">
        <v>-0.52</v>
      </c>
      <c r="N233" s="143">
        <v>-0.56999999999999995</v>
      </c>
      <c r="O233" s="118">
        <f t="shared" si="12"/>
        <v>264.23000000000008</v>
      </c>
      <c r="P233" s="92">
        <v>10.48</v>
      </c>
      <c r="Q233" s="133">
        <f t="shared" si="13"/>
        <v>274.71000000000009</v>
      </c>
      <c r="R233" s="92">
        <v>18.079999999999998</v>
      </c>
      <c r="S233" s="103">
        <f t="shared" si="14"/>
        <v>292.79000000000008</v>
      </c>
    </row>
    <row r="234" spans="1:19" ht="12" x14ac:dyDescent="0.25">
      <c r="A234" s="113" t="s">
        <v>490</v>
      </c>
      <c r="B234" s="114" t="s">
        <v>491</v>
      </c>
      <c r="C234" s="128">
        <v>44197</v>
      </c>
      <c r="D234" s="117">
        <v>314</v>
      </c>
      <c r="E234" s="143">
        <v>6.02</v>
      </c>
      <c r="F234" s="92">
        <v>206.86</v>
      </c>
      <c r="G234" s="92">
        <v>68.03</v>
      </c>
      <c r="H234" s="144">
        <v>1.36</v>
      </c>
      <c r="I234" s="143">
        <v>0</v>
      </c>
      <c r="J234" s="92">
        <v>0</v>
      </c>
      <c r="K234" s="92">
        <v>3.19</v>
      </c>
      <c r="L234" s="92">
        <v>4.2699999999999996</v>
      </c>
      <c r="M234" s="144">
        <v>-0.56999999999999995</v>
      </c>
      <c r="N234" s="143">
        <v>-0.5</v>
      </c>
      <c r="O234" s="118">
        <f t="shared" si="12"/>
        <v>288.66000000000003</v>
      </c>
      <c r="P234" s="92">
        <v>11.4</v>
      </c>
      <c r="Q234" s="133">
        <f t="shared" si="13"/>
        <v>300.06</v>
      </c>
      <c r="R234" s="92">
        <v>16.7</v>
      </c>
      <c r="S234" s="103">
        <f t="shared" si="14"/>
        <v>316.76</v>
      </c>
    </row>
    <row r="235" spans="1:19" ht="12" x14ac:dyDescent="0.25">
      <c r="A235" s="113" t="s">
        <v>492</v>
      </c>
      <c r="B235" s="114" t="s">
        <v>493</v>
      </c>
      <c r="C235" s="128">
        <v>44197</v>
      </c>
      <c r="D235" s="117">
        <v>288</v>
      </c>
      <c r="E235" s="143">
        <v>13.78</v>
      </c>
      <c r="F235" s="92">
        <v>197.16</v>
      </c>
      <c r="G235" s="92">
        <v>60.53</v>
      </c>
      <c r="H235" s="144">
        <v>0.82</v>
      </c>
      <c r="I235" s="143">
        <v>0</v>
      </c>
      <c r="J235" s="92">
        <v>-5.4740000000000011</v>
      </c>
      <c r="K235" s="92">
        <v>1.19</v>
      </c>
      <c r="L235" s="92">
        <v>4.01</v>
      </c>
      <c r="M235" s="144">
        <v>-1.5</v>
      </c>
      <c r="N235" s="143">
        <v>-0.62</v>
      </c>
      <c r="O235" s="118">
        <f t="shared" si="12"/>
        <v>269.89600000000002</v>
      </c>
      <c r="P235" s="92">
        <v>28.65</v>
      </c>
      <c r="Q235" s="133">
        <f t="shared" si="13"/>
        <v>298.54599999999999</v>
      </c>
      <c r="R235" s="92">
        <v>19.02</v>
      </c>
      <c r="S235" s="103">
        <f t="shared" si="14"/>
        <v>317.56599999999997</v>
      </c>
    </row>
    <row r="236" spans="1:19" ht="12" x14ac:dyDescent="0.25">
      <c r="A236" s="113" t="s">
        <v>494</v>
      </c>
      <c r="B236" s="114" t="s">
        <v>495</v>
      </c>
      <c r="C236" s="128">
        <v>44197</v>
      </c>
      <c r="D236" s="117">
        <v>280</v>
      </c>
      <c r="E236" s="143">
        <v>5.12</v>
      </c>
      <c r="F236" s="92">
        <v>156.1</v>
      </c>
      <c r="G236" s="92">
        <v>58.94</v>
      </c>
      <c r="H236" s="144">
        <v>1.89</v>
      </c>
      <c r="I236" s="143">
        <v>0</v>
      </c>
      <c r="J236" s="92">
        <v>-4.8406000000000002</v>
      </c>
      <c r="K236" s="92">
        <v>1.62</v>
      </c>
      <c r="L236" s="92">
        <v>3.28</v>
      </c>
      <c r="M236" s="144">
        <v>-0.83</v>
      </c>
      <c r="N236" s="143">
        <v>-0.47</v>
      </c>
      <c r="O236" s="118">
        <f t="shared" si="12"/>
        <v>220.80939999999998</v>
      </c>
      <c r="P236" s="92">
        <v>16.62</v>
      </c>
      <c r="Q236" s="133">
        <f t="shared" si="13"/>
        <v>237.42939999999999</v>
      </c>
      <c r="R236" s="92">
        <v>12.99</v>
      </c>
      <c r="S236" s="103">
        <f t="shared" si="14"/>
        <v>250.4194</v>
      </c>
    </row>
    <row r="237" spans="1:19" ht="12" x14ac:dyDescent="0.25">
      <c r="A237" s="113" t="s">
        <v>496</v>
      </c>
      <c r="B237" s="114" t="s">
        <v>497</v>
      </c>
      <c r="C237" s="128">
        <v>44197</v>
      </c>
      <c r="D237" s="117">
        <v>114</v>
      </c>
      <c r="E237" s="143">
        <v>7.08</v>
      </c>
      <c r="F237" s="92">
        <v>107.02</v>
      </c>
      <c r="G237" s="92">
        <v>46.68</v>
      </c>
      <c r="H237" s="144">
        <v>0.82</v>
      </c>
      <c r="I237" s="143">
        <v>0</v>
      </c>
      <c r="J237" s="92">
        <v>0</v>
      </c>
      <c r="K237" s="92">
        <v>6.93</v>
      </c>
      <c r="L237" s="92">
        <v>2.52</v>
      </c>
      <c r="M237" s="144">
        <v>-0.57999999999999996</v>
      </c>
      <c r="N237" s="143">
        <v>-0.4</v>
      </c>
      <c r="O237" s="118">
        <f t="shared" si="12"/>
        <v>170.07</v>
      </c>
      <c r="P237" s="92">
        <v>11.63</v>
      </c>
      <c r="Q237" s="133">
        <f t="shared" si="13"/>
        <v>181.7</v>
      </c>
      <c r="R237" s="92">
        <v>12.02</v>
      </c>
      <c r="S237" s="103">
        <f t="shared" si="14"/>
        <v>193.72</v>
      </c>
    </row>
    <row r="238" spans="1:19" ht="12" x14ac:dyDescent="0.25">
      <c r="A238" s="113" t="s">
        <v>23</v>
      </c>
      <c r="B238" s="114" t="s">
        <v>1674</v>
      </c>
      <c r="C238" s="128">
        <v>44197</v>
      </c>
      <c r="D238" s="117">
        <v>100</v>
      </c>
      <c r="E238" s="143">
        <v>6.34</v>
      </c>
      <c r="F238" s="92">
        <v>114.79</v>
      </c>
      <c r="G238" s="92">
        <v>47.75</v>
      </c>
      <c r="H238" s="144">
        <v>3.66</v>
      </c>
      <c r="I238" s="143">
        <v>0</v>
      </c>
      <c r="J238" s="92">
        <v>0</v>
      </c>
      <c r="K238" s="92">
        <v>2.79</v>
      </c>
      <c r="L238" s="92">
        <v>2.62</v>
      </c>
      <c r="M238" s="144">
        <v>-0.69</v>
      </c>
      <c r="N238" s="143">
        <v>-0.49</v>
      </c>
      <c r="O238" s="118">
        <f t="shared" si="12"/>
        <v>176.76999999999998</v>
      </c>
      <c r="P238" s="92">
        <v>13.76</v>
      </c>
      <c r="Q238" s="133">
        <f t="shared" si="13"/>
        <v>190.52999999999997</v>
      </c>
      <c r="R238" s="92">
        <v>10.16</v>
      </c>
      <c r="S238" s="103">
        <f t="shared" si="14"/>
        <v>200.68999999999997</v>
      </c>
    </row>
    <row r="239" spans="1:19" ht="12" x14ac:dyDescent="0.25">
      <c r="A239" s="113" t="s">
        <v>1394</v>
      </c>
      <c r="B239" s="114" t="s">
        <v>499</v>
      </c>
      <c r="C239" s="128">
        <v>44197</v>
      </c>
      <c r="D239" s="117">
        <v>200</v>
      </c>
      <c r="E239" s="143">
        <v>7.96</v>
      </c>
      <c r="F239" s="92">
        <v>112.94</v>
      </c>
      <c r="G239" s="92">
        <v>53.38</v>
      </c>
      <c r="H239" s="144">
        <v>4.83</v>
      </c>
      <c r="I239" s="143">
        <v>0</v>
      </c>
      <c r="J239" s="92">
        <v>0</v>
      </c>
      <c r="K239" s="92">
        <v>0.09</v>
      </c>
      <c r="L239" s="92">
        <v>2.68</v>
      </c>
      <c r="M239" s="144">
        <v>-0.56000000000000005</v>
      </c>
      <c r="N239" s="143">
        <v>-0.42</v>
      </c>
      <c r="O239" s="118">
        <f t="shared" si="12"/>
        <v>180.90000000000003</v>
      </c>
      <c r="P239" s="92">
        <v>0</v>
      </c>
      <c r="Q239" s="133">
        <f t="shared" si="13"/>
        <v>180.90000000000003</v>
      </c>
      <c r="R239" s="92">
        <v>13.04</v>
      </c>
      <c r="S239" s="103">
        <f t="shared" si="14"/>
        <v>193.94000000000003</v>
      </c>
    </row>
    <row r="240" spans="1:19" ht="12" x14ac:dyDescent="0.25">
      <c r="A240" s="113" t="s">
        <v>1518</v>
      </c>
      <c r="B240" s="114" t="s">
        <v>1519</v>
      </c>
      <c r="C240" s="128">
        <v>44197</v>
      </c>
      <c r="D240" s="117">
        <v>159</v>
      </c>
      <c r="E240" s="143">
        <v>13.65</v>
      </c>
      <c r="F240" s="92">
        <v>181.14</v>
      </c>
      <c r="G240" s="92">
        <v>58.92</v>
      </c>
      <c r="H240" s="144">
        <v>2.2400000000000002</v>
      </c>
      <c r="I240" s="143">
        <v>0</v>
      </c>
      <c r="J240" s="92">
        <v>0</v>
      </c>
      <c r="K240" s="92">
        <v>0.5</v>
      </c>
      <c r="L240" s="92">
        <v>3.84</v>
      </c>
      <c r="M240" s="144">
        <v>-1.02</v>
      </c>
      <c r="N240" s="143">
        <v>-0.76</v>
      </c>
      <c r="O240" s="118">
        <f t="shared" si="12"/>
        <v>258.51</v>
      </c>
      <c r="P240" s="92">
        <v>20.3</v>
      </c>
      <c r="Q240" s="133">
        <f t="shared" si="13"/>
        <v>278.81</v>
      </c>
      <c r="R240" s="92">
        <v>16.329999999999998</v>
      </c>
      <c r="S240" s="103">
        <f t="shared" si="14"/>
        <v>295.14</v>
      </c>
    </row>
    <row r="241" spans="1:19" ht="12" x14ac:dyDescent="0.25">
      <c r="A241" s="113" t="s">
        <v>502</v>
      </c>
      <c r="B241" s="114" t="s">
        <v>503</v>
      </c>
      <c r="C241" s="128">
        <v>44197</v>
      </c>
      <c r="D241" s="117">
        <v>203</v>
      </c>
      <c r="E241" s="143">
        <v>6.58</v>
      </c>
      <c r="F241" s="92">
        <v>115.82</v>
      </c>
      <c r="G241" s="92">
        <v>56.99</v>
      </c>
      <c r="H241" s="144">
        <v>5.22</v>
      </c>
      <c r="I241" s="143">
        <v>0</v>
      </c>
      <c r="J241" s="92">
        <v>0</v>
      </c>
      <c r="K241" s="92">
        <v>2.2599999999999998</v>
      </c>
      <c r="L241" s="92">
        <v>2.8</v>
      </c>
      <c r="M241" s="144">
        <v>-1.1000000000000001</v>
      </c>
      <c r="N241" s="143">
        <v>-0.52</v>
      </c>
      <c r="O241" s="118">
        <f t="shared" si="12"/>
        <v>188.04999999999998</v>
      </c>
      <c r="P241" s="92">
        <v>21.92</v>
      </c>
      <c r="Q241" s="133">
        <f t="shared" si="13"/>
        <v>209.96999999999997</v>
      </c>
      <c r="R241" s="92">
        <v>16.07</v>
      </c>
      <c r="S241" s="103">
        <f t="shared" si="14"/>
        <v>226.03999999999996</v>
      </c>
    </row>
    <row r="242" spans="1:19" ht="12" x14ac:dyDescent="0.25">
      <c r="A242" s="113" t="s">
        <v>1436</v>
      </c>
      <c r="B242" s="114" t="s">
        <v>1453</v>
      </c>
      <c r="C242" s="128">
        <v>44197</v>
      </c>
      <c r="D242" s="117">
        <v>173</v>
      </c>
      <c r="E242" s="143">
        <v>5.92</v>
      </c>
      <c r="F242" s="92">
        <v>132.32</v>
      </c>
      <c r="G242" s="92">
        <v>50.27</v>
      </c>
      <c r="H242" s="144">
        <v>3.21</v>
      </c>
      <c r="I242" s="143">
        <v>0</v>
      </c>
      <c r="J242" s="92">
        <v>0</v>
      </c>
      <c r="K242" s="92">
        <v>2.2200000000000002</v>
      </c>
      <c r="L242" s="92">
        <v>2.9</v>
      </c>
      <c r="M242" s="144">
        <v>-0.48</v>
      </c>
      <c r="N242" s="143">
        <v>-0.37</v>
      </c>
      <c r="O242" s="118">
        <f t="shared" si="12"/>
        <v>195.99</v>
      </c>
      <c r="P242" s="92">
        <v>9.56</v>
      </c>
      <c r="Q242" s="133">
        <f t="shared" si="13"/>
        <v>205.55</v>
      </c>
      <c r="R242" s="92">
        <v>11.66</v>
      </c>
      <c r="S242" s="103">
        <f t="shared" si="14"/>
        <v>217.21</v>
      </c>
    </row>
    <row r="243" spans="1:19" ht="12" x14ac:dyDescent="0.25">
      <c r="A243" s="113" t="s">
        <v>504</v>
      </c>
      <c r="B243" s="114" t="s">
        <v>505</v>
      </c>
      <c r="C243" s="128">
        <v>44197</v>
      </c>
      <c r="D243" s="117">
        <v>320</v>
      </c>
      <c r="E243" s="143">
        <v>11.46</v>
      </c>
      <c r="F243" s="92">
        <v>167.41</v>
      </c>
      <c r="G243" s="92">
        <v>66.58</v>
      </c>
      <c r="H243" s="144">
        <v>1.32</v>
      </c>
      <c r="I243" s="143">
        <v>0</v>
      </c>
      <c r="J243" s="92">
        <v>0</v>
      </c>
      <c r="K243" s="92">
        <v>0</v>
      </c>
      <c r="L243" s="92">
        <v>3.69</v>
      </c>
      <c r="M243" s="144">
        <v>-1.61</v>
      </c>
      <c r="N243" s="143">
        <v>-0.73</v>
      </c>
      <c r="O243" s="118">
        <f t="shared" si="12"/>
        <v>248.11999999999998</v>
      </c>
      <c r="P243" s="92">
        <v>32.19</v>
      </c>
      <c r="Q243" s="133">
        <f t="shared" si="13"/>
        <v>280.30999999999995</v>
      </c>
      <c r="R243" s="92">
        <v>19.71</v>
      </c>
      <c r="S243" s="103">
        <f t="shared" si="14"/>
        <v>300.01999999999992</v>
      </c>
    </row>
    <row r="244" spans="1:19" ht="12" x14ac:dyDescent="0.25">
      <c r="A244" s="113" t="s">
        <v>506</v>
      </c>
      <c r="B244" s="114" t="s">
        <v>507</v>
      </c>
      <c r="C244" s="128">
        <v>44197</v>
      </c>
      <c r="D244" s="117">
        <v>160</v>
      </c>
      <c r="E244" s="143">
        <v>9.19</v>
      </c>
      <c r="F244" s="92">
        <v>80.11</v>
      </c>
      <c r="G244" s="92">
        <v>51.26</v>
      </c>
      <c r="H244" s="144">
        <v>5.39</v>
      </c>
      <c r="I244" s="143">
        <v>0</v>
      </c>
      <c r="J244" s="92">
        <v>0</v>
      </c>
      <c r="K244" s="92">
        <v>1.1200000000000001</v>
      </c>
      <c r="L244" s="92">
        <v>2.2000000000000002</v>
      </c>
      <c r="M244" s="144">
        <v>-0.65</v>
      </c>
      <c r="N244" s="143">
        <v>-0.43</v>
      </c>
      <c r="O244" s="118">
        <f t="shared" si="12"/>
        <v>148.18999999999997</v>
      </c>
      <c r="P244" s="92">
        <v>12.95</v>
      </c>
      <c r="Q244" s="133">
        <f t="shared" si="13"/>
        <v>161.13999999999996</v>
      </c>
      <c r="R244" s="92">
        <v>11.08</v>
      </c>
      <c r="S244" s="103">
        <f t="shared" si="14"/>
        <v>172.21999999999997</v>
      </c>
    </row>
    <row r="245" spans="1:19" ht="12" x14ac:dyDescent="0.25">
      <c r="A245" s="113" t="s">
        <v>508</v>
      </c>
      <c r="B245" s="114" t="s">
        <v>509</v>
      </c>
      <c r="C245" s="128">
        <v>44197</v>
      </c>
      <c r="D245" s="117">
        <v>150</v>
      </c>
      <c r="E245" s="143">
        <v>4.88</v>
      </c>
      <c r="F245" s="92">
        <v>79.790000000000006</v>
      </c>
      <c r="G245" s="92">
        <v>50.46</v>
      </c>
      <c r="H245" s="144">
        <v>3.83</v>
      </c>
      <c r="I245" s="143">
        <v>0</v>
      </c>
      <c r="J245" s="92">
        <v>0</v>
      </c>
      <c r="K245" s="92">
        <v>3.34</v>
      </c>
      <c r="L245" s="92">
        <v>2.13</v>
      </c>
      <c r="M245" s="144">
        <v>-0.62</v>
      </c>
      <c r="N245" s="143">
        <v>-0.47</v>
      </c>
      <c r="O245" s="118">
        <f t="shared" si="12"/>
        <v>143.34</v>
      </c>
      <c r="P245" s="92">
        <v>12.49</v>
      </c>
      <c r="Q245" s="133">
        <f t="shared" si="13"/>
        <v>155.83000000000001</v>
      </c>
      <c r="R245" s="92">
        <v>13.64</v>
      </c>
      <c r="S245" s="103">
        <f t="shared" si="14"/>
        <v>169.47000000000003</v>
      </c>
    </row>
    <row r="246" spans="1:19" ht="12" x14ac:dyDescent="0.25">
      <c r="A246" s="113" t="s">
        <v>512</v>
      </c>
      <c r="B246" s="114" t="s">
        <v>513</v>
      </c>
      <c r="C246" s="128">
        <v>44197</v>
      </c>
      <c r="D246" s="117">
        <v>120</v>
      </c>
      <c r="E246" s="143">
        <v>7.81</v>
      </c>
      <c r="F246" s="92">
        <v>100.93</v>
      </c>
      <c r="G246" s="92">
        <v>53.49</v>
      </c>
      <c r="H246" s="144">
        <v>2.5</v>
      </c>
      <c r="I246" s="143">
        <v>0</v>
      </c>
      <c r="J246" s="92">
        <v>0</v>
      </c>
      <c r="K246" s="92">
        <v>0.3</v>
      </c>
      <c r="L246" s="92">
        <v>2.4700000000000002</v>
      </c>
      <c r="M246" s="144">
        <v>-0.67</v>
      </c>
      <c r="N246" s="143">
        <v>-0.39</v>
      </c>
      <c r="O246" s="118">
        <f t="shared" si="12"/>
        <v>166.44000000000005</v>
      </c>
      <c r="P246" s="92">
        <v>13.32</v>
      </c>
      <c r="Q246" s="133">
        <f t="shared" si="13"/>
        <v>179.76000000000005</v>
      </c>
      <c r="R246" s="92">
        <v>12.25</v>
      </c>
      <c r="S246" s="103">
        <f t="shared" si="14"/>
        <v>192.01000000000005</v>
      </c>
    </row>
    <row r="247" spans="1:19" ht="12" x14ac:dyDescent="0.25">
      <c r="A247" s="113" t="s">
        <v>514</v>
      </c>
      <c r="B247" s="114" t="s">
        <v>515</v>
      </c>
      <c r="C247" s="128">
        <v>44197</v>
      </c>
      <c r="D247" s="117">
        <v>160</v>
      </c>
      <c r="E247" s="143">
        <v>9.9499999999999993</v>
      </c>
      <c r="F247" s="92">
        <v>108.13</v>
      </c>
      <c r="G247" s="92">
        <v>49.37</v>
      </c>
      <c r="H247" s="144">
        <v>1.59</v>
      </c>
      <c r="I247" s="143">
        <v>0</v>
      </c>
      <c r="J247" s="92">
        <v>0</v>
      </c>
      <c r="K247" s="92">
        <v>0.83</v>
      </c>
      <c r="L247" s="92">
        <v>2.54</v>
      </c>
      <c r="M247" s="144">
        <v>-0.75</v>
      </c>
      <c r="N247" s="143">
        <v>-0.48</v>
      </c>
      <c r="O247" s="118">
        <f t="shared" si="12"/>
        <v>171.18</v>
      </c>
      <c r="P247" s="92">
        <v>14.95</v>
      </c>
      <c r="Q247" s="133">
        <f t="shared" si="13"/>
        <v>186.13</v>
      </c>
      <c r="R247" s="92">
        <v>17.66</v>
      </c>
      <c r="S247" s="103">
        <f t="shared" si="14"/>
        <v>203.79</v>
      </c>
    </row>
    <row r="248" spans="1:19" ht="12" x14ac:dyDescent="0.25">
      <c r="A248" s="113" t="s">
        <v>516</v>
      </c>
      <c r="B248" s="114" t="s">
        <v>517</v>
      </c>
      <c r="C248" s="128">
        <v>44197</v>
      </c>
      <c r="D248" s="117">
        <v>705</v>
      </c>
      <c r="E248" s="143">
        <v>25.6</v>
      </c>
      <c r="F248" s="92">
        <v>196.69</v>
      </c>
      <c r="G248" s="92">
        <v>69.900000000000006</v>
      </c>
      <c r="H248" s="144">
        <v>0.81</v>
      </c>
      <c r="I248" s="143">
        <v>0</v>
      </c>
      <c r="J248" s="92">
        <v>0</v>
      </c>
      <c r="K248" s="92">
        <v>0.04</v>
      </c>
      <c r="L248" s="92">
        <v>4.38</v>
      </c>
      <c r="M248" s="144">
        <v>-0.8</v>
      </c>
      <c r="N248" s="143">
        <v>-0.77</v>
      </c>
      <c r="O248" s="118">
        <f t="shared" si="12"/>
        <v>295.85000000000002</v>
      </c>
      <c r="P248" s="92">
        <v>15.93</v>
      </c>
      <c r="Q248" s="133">
        <f t="shared" si="13"/>
        <v>311.78000000000003</v>
      </c>
      <c r="R248" s="92">
        <v>23.34</v>
      </c>
      <c r="S248" s="103">
        <f t="shared" si="14"/>
        <v>335.12</v>
      </c>
    </row>
    <row r="249" spans="1:19" ht="12" x14ac:dyDescent="0.25">
      <c r="A249" s="113" t="s">
        <v>518</v>
      </c>
      <c r="B249" s="114" t="s">
        <v>519</v>
      </c>
      <c r="C249" s="128">
        <v>44197</v>
      </c>
      <c r="D249" s="117">
        <v>120</v>
      </c>
      <c r="E249" s="143">
        <v>21.51</v>
      </c>
      <c r="F249" s="92">
        <v>146.97</v>
      </c>
      <c r="G249" s="92">
        <v>59.46</v>
      </c>
      <c r="H249" s="144">
        <v>0.99</v>
      </c>
      <c r="I249" s="143">
        <v>0</v>
      </c>
      <c r="J249" s="92">
        <v>0</v>
      </c>
      <c r="K249" s="92">
        <v>0</v>
      </c>
      <c r="L249" s="92">
        <v>3.42</v>
      </c>
      <c r="M249" s="144">
        <v>-1.78</v>
      </c>
      <c r="N249" s="143">
        <v>-0.84</v>
      </c>
      <c r="O249" s="118">
        <f t="shared" si="12"/>
        <v>229.73</v>
      </c>
      <c r="P249" s="92">
        <v>35.64</v>
      </c>
      <c r="Q249" s="133">
        <f t="shared" si="13"/>
        <v>265.37</v>
      </c>
      <c r="R249" s="92">
        <v>20.59</v>
      </c>
      <c r="S249" s="103">
        <f t="shared" si="14"/>
        <v>285.95999999999998</v>
      </c>
    </row>
    <row r="250" spans="1:19" ht="12" x14ac:dyDescent="0.25">
      <c r="A250" s="113" t="s">
        <v>520</v>
      </c>
      <c r="B250" s="114" t="s">
        <v>521</v>
      </c>
      <c r="C250" s="128">
        <v>44197</v>
      </c>
      <c r="D250" s="117">
        <v>228</v>
      </c>
      <c r="E250" s="143">
        <v>22.44</v>
      </c>
      <c r="F250" s="92">
        <v>174.71</v>
      </c>
      <c r="G250" s="92">
        <v>69.39</v>
      </c>
      <c r="H250" s="144">
        <v>1.01</v>
      </c>
      <c r="I250" s="143">
        <v>0</v>
      </c>
      <c r="J250" s="92">
        <v>0</v>
      </c>
      <c r="K250" s="92">
        <v>0.02</v>
      </c>
      <c r="L250" s="92">
        <v>4</v>
      </c>
      <c r="M250" s="144">
        <v>-3.05</v>
      </c>
      <c r="N250" s="143">
        <v>-0.91</v>
      </c>
      <c r="O250" s="118">
        <f t="shared" si="12"/>
        <v>267.60999999999996</v>
      </c>
      <c r="P250" s="92">
        <v>61.08</v>
      </c>
      <c r="Q250" s="133">
        <f t="shared" si="13"/>
        <v>328.68999999999994</v>
      </c>
      <c r="R250" s="92">
        <v>24.26</v>
      </c>
      <c r="S250" s="103">
        <f t="shared" si="14"/>
        <v>352.94999999999993</v>
      </c>
    </row>
    <row r="251" spans="1:19" ht="12" x14ac:dyDescent="0.25">
      <c r="A251" s="113" t="s">
        <v>524</v>
      </c>
      <c r="B251" s="114" t="s">
        <v>525</v>
      </c>
      <c r="C251" s="128">
        <v>44197</v>
      </c>
      <c r="D251" s="117">
        <v>122</v>
      </c>
      <c r="E251" s="143">
        <v>10.38</v>
      </c>
      <c r="F251" s="92">
        <v>111.83</v>
      </c>
      <c r="G251" s="92">
        <v>52.14</v>
      </c>
      <c r="H251" s="144">
        <v>3.1</v>
      </c>
      <c r="I251" s="143">
        <v>0</v>
      </c>
      <c r="J251" s="92">
        <v>0</v>
      </c>
      <c r="K251" s="92">
        <v>1.65</v>
      </c>
      <c r="L251" s="92">
        <v>2.68</v>
      </c>
      <c r="M251" s="144">
        <v>-1.1399999999999999</v>
      </c>
      <c r="N251" s="143">
        <v>-0.47</v>
      </c>
      <c r="O251" s="118">
        <f t="shared" si="12"/>
        <v>180.17000000000002</v>
      </c>
      <c r="P251" s="92">
        <v>22.74</v>
      </c>
      <c r="Q251" s="133">
        <f t="shared" si="13"/>
        <v>202.91000000000003</v>
      </c>
      <c r="R251" s="92">
        <v>16.82</v>
      </c>
      <c r="S251" s="103">
        <f t="shared" si="14"/>
        <v>219.73000000000002</v>
      </c>
    </row>
    <row r="252" spans="1:19" ht="12" x14ac:dyDescent="0.25">
      <c r="A252" s="113" t="s">
        <v>528</v>
      </c>
      <c r="B252" s="114" t="s">
        <v>529</v>
      </c>
      <c r="C252" s="128">
        <v>44197</v>
      </c>
      <c r="D252" s="117">
        <v>30</v>
      </c>
      <c r="E252" s="143">
        <v>22.53</v>
      </c>
      <c r="F252" s="92">
        <v>109.39</v>
      </c>
      <c r="G252" s="92">
        <v>57.83</v>
      </c>
      <c r="H252" s="144">
        <v>1.27</v>
      </c>
      <c r="I252" s="143">
        <v>0</v>
      </c>
      <c r="J252" s="92">
        <v>0</v>
      </c>
      <c r="K252" s="92">
        <v>0</v>
      </c>
      <c r="L252" s="92">
        <v>2.85</v>
      </c>
      <c r="M252" s="144">
        <v>-1.92</v>
      </c>
      <c r="N252" s="143">
        <v>-0.78</v>
      </c>
      <c r="O252" s="118">
        <f t="shared" si="12"/>
        <v>191.17000000000002</v>
      </c>
      <c r="P252" s="92">
        <v>38.39</v>
      </c>
      <c r="Q252" s="133">
        <f t="shared" si="13"/>
        <v>229.56</v>
      </c>
      <c r="R252" s="92">
        <v>16.88</v>
      </c>
      <c r="S252" s="103">
        <f t="shared" si="14"/>
        <v>246.44</v>
      </c>
    </row>
    <row r="253" spans="1:19" ht="12" x14ac:dyDescent="0.25">
      <c r="A253" s="113" t="s">
        <v>530</v>
      </c>
      <c r="B253" s="114" t="s">
        <v>531</v>
      </c>
      <c r="C253" s="128">
        <v>44197</v>
      </c>
      <c r="D253" s="117">
        <v>60</v>
      </c>
      <c r="E253" s="143">
        <v>10.97</v>
      </c>
      <c r="F253" s="92">
        <v>107.96</v>
      </c>
      <c r="G253" s="92">
        <v>58.72</v>
      </c>
      <c r="H253" s="144">
        <v>0</v>
      </c>
      <c r="I253" s="143">
        <v>0</v>
      </c>
      <c r="J253" s="92">
        <v>0</v>
      </c>
      <c r="K253" s="92">
        <v>0.9</v>
      </c>
      <c r="L253" s="92">
        <v>2.67</v>
      </c>
      <c r="M253" s="144">
        <v>-3.21</v>
      </c>
      <c r="N253" s="143">
        <v>-0.74</v>
      </c>
      <c r="O253" s="118">
        <f t="shared" si="12"/>
        <v>177.26999999999995</v>
      </c>
      <c r="P253" s="92">
        <v>64.22</v>
      </c>
      <c r="Q253" s="133">
        <f t="shared" si="13"/>
        <v>241.48999999999995</v>
      </c>
      <c r="R253" s="92">
        <v>10.66</v>
      </c>
      <c r="S253" s="103">
        <f t="shared" si="14"/>
        <v>252.14999999999995</v>
      </c>
    </row>
    <row r="254" spans="1:19" ht="12" x14ac:dyDescent="0.25">
      <c r="A254" s="113" t="s">
        <v>532</v>
      </c>
      <c r="B254" s="114" t="s">
        <v>533</v>
      </c>
      <c r="C254" s="128">
        <v>44197</v>
      </c>
      <c r="D254" s="117">
        <v>80</v>
      </c>
      <c r="E254" s="143">
        <v>5.5</v>
      </c>
      <c r="F254" s="92">
        <v>102.9</v>
      </c>
      <c r="G254" s="92">
        <v>60.38</v>
      </c>
      <c r="H254" s="144">
        <v>1.72</v>
      </c>
      <c r="I254" s="143">
        <v>0</v>
      </c>
      <c r="J254" s="92">
        <v>0</v>
      </c>
      <c r="K254" s="92">
        <v>0.18</v>
      </c>
      <c r="L254" s="92">
        <v>2.5499999999999998</v>
      </c>
      <c r="M254" s="144">
        <v>-0.37</v>
      </c>
      <c r="N254" s="143">
        <v>-0.48</v>
      </c>
      <c r="O254" s="118">
        <f t="shared" si="12"/>
        <v>172.38000000000002</v>
      </c>
      <c r="P254" s="92">
        <v>7.34</v>
      </c>
      <c r="Q254" s="133">
        <f t="shared" si="13"/>
        <v>179.72000000000003</v>
      </c>
      <c r="R254" s="92">
        <v>21.1</v>
      </c>
      <c r="S254" s="103">
        <f t="shared" si="14"/>
        <v>200.82000000000002</v>
      </c>
    </row>
    <row r="255" spans="1:19" ht="12" x14ac:dyDescent="0.25">
      <c r="A255" s="113" t="s">
        <v>534</v>
      </c>
      <c r="B255" s="114" t="s">
        <v>535</v>
      </c>
      <c r="C255" s="128">
        <v>44197</v>
      </c>
      <c r="D255" s="117">
        <v>328</v>
      </c>
      <c r="E255" s="143">
        <v>16.149999999999999</v>
      </c>
      <c r="F255" s="92">
        <v>128.33000000000001</v>
      </c>
      <c r="G255" s="92">
        <v>60.2</v>
      </c>
      <c r="H255" s="144">
        <v>2.12</v>
      </c>
      <c r="I255" s="143">
        <v>0</v>
      </c>
      <c r="J255" s="92">
        <v>0</v>
      </c>
      <c r="K255" s="92">
        <v>1.27</v>
      </c>
      <c r="L255" s="92">
        <v>3.11</v>
      </c>
      <c r="M255" s="144">
        <v>-2.89</v>
      </c>
      <c r="N255" s="143">
        <v>-0.62</v>
      </c>
      <c r="O255" s="118">
        <f t="shared" si="12"/>
        <v>207.67000000000004</v>
      </c>
      <c r="P255" s="92">
        <v>57.79</v>
      </c>
      <c r="Q255" s="133">
        <f t="shared" si="13"/>
        <v>265.46000000000004</v>
      </c>
      <c r="R255" s="92">
        <v>25.7</v>
      </c>
      <c r="S255" s="103">
        <f t="shared" si="14"/>
        <v>291.16000000000003</v>
      </c>
    </row>
    <row r="256" spans="1:19" ht="12" x14ac:dyDescent="0.25">
      <c r="A256" s="113" t="s">
        <v>542</v>
      </c>
      <c r="B256" s="114" t="s">
        <v>543</v>
      </c>
      <c r="C256" s="128">
        <v>44197</v>
      </c>
      <c r="D256" s="117">
        <v>132</v>
      </c>
      <c r="E256" s="143">
        <v>10.1</v>
      </c>
      <c r="F256" s="92">
        <v>114.08</v>
      </c>
      <c r="G256" s="92">
        <v>53.31</v>
      </c>
      <c r="H256" s="144">
        <v>1.76</v>
      </c>
      <c r="I256" s="143">
        <v>0</v>
      </c>
      <c r="J256" s="92">
        <v>0</v>
      </c>
      <c r="K256" s="92">
        <v>0.03</v>
      </c>
      <c r="L256" s="92">
        <v>2.68</v>
      </c>
      <c r="M256" s="144">
        <v>-1.62</v>
      </c>
      <c r="N256" s="143">
        <v>-0.56000000000000005</v>
      </c>
      <c r="O256" s="118">
        <f t="shared" si="12"/>
        <v>179.78</v>
      </c>
      <c r="P256" s="92">
        <v>32.43</v>
      </c>
      <c r="Q256" s="133">
        <f t="shared" si="13"/>
        <v>212.21</v>
      </c>
      <c r="R256" s="92">
        <v>18.84</v>
      </c>
      <c r="S256" s="103">
        <f t="shared" si="14"/>
        <v>231.05</v>
      </c>
    </row>
    <row r="257" spans="1:19" ht="12" x14ac:dyDescent="0.25">
      <c r="A257" s="113" t="s">
        <v>546</v>
      </c>
      <c r="B257" s="114" t="s">
        <v>547</v>
      </c>
      <c r="C257" s="128">
        <v>44197</v>
      </c>
      <c r="D257" s="117">
        <v>280</v>
      </c>
      <c r="E257" s="143">
        <v>15.95</v>
      </c>
      <c r="F257" s="92">
        <v>114.56</v>
      </c>
      <c r="G257" s="92">
        <v>49.62</v>
      </c>
      <c r="H257" s="144">
        <v>1.99</v>
      </c>
      <c r="I257" s="143">
        <v>0</v>
      </c>
      <c r="J257" s="92">
        <v>0</v>
      </c>
      <c r="K257" s="92">
        <v>1.81</v>
      </c>
      <c r="L257" s="92">
        <v>2.75</v>
      </c>
      <c r="M257" s="144">
        <v>-0.5</v>
      </c>
      <c r="N257" s="143">
        <v>-0.47</v>
      </c>
      <c r="O257" s="118">
        <f t="shared" si="12"/>
        <v>185.71</v>
      </c>
      <c r="P257" s="92">
        <v>10.02</v>
      </c>
      <c r="Q257" s="133">
        <f t="shared" si="13"/>
        <v>195.73000000000002</v>
      </c>
      <c r="R257" s="92">
        <v>12.8</v>
      </c>
      <c r="S257" s="103">
        <f t="shared" si="14"/>
        <v>208.53000000000003</v>
      </c>
    </row>
    <row r="258" spans="1:19" ht="12" x14ac:dyDescent="0.25">
      <c r="A258" s="113" t="s">
        <v>548</v>
      </c>
      <c r="B258" s="114" t="s">
        <v>549</v>
      </c>
      <c r="C258" s="128">
        <v>44197</v>
      </c>
      <c r="D258" s="117">
        <v>48</v>
      </c>
      <c r="E258" s="143">
        <v>8.0500000000000007</v>
      </c>
      <c r="F258" s="92">
        <v>86.56</v>
      </c>
      <c r="G258" s="92">
        <v>53.34</v>
      </c>
      <c r="H258" s="144">
        <v>0</v>
      </c>
      <c r="I258" s="143">
        <v>0</v>
      </c>
      <c r="J258" s="92">
        <v>0</v>
      </c>
      <c r="K258" s="92">
        <v>0</v>
      </c>
      <c r="L258" s="92">
        <v>2.2200000000000002</v>
      </c>
      <c r="M258" s="144">
        <v>-1.69</v>
      </c>
      <c r="N258" s="143">
        <v>0</v>
      </c>
      <c r="O258" s="118">
        <f t="shared" si="12"/>
        <v>148.47999999999999</v>
      </c>
      <c r="P258" s="92">
        <v>33.89</v>
      </c>
      <c r="Q258" s="133">
        <f t="shared" si="13"/>
        <v>182.37</v>
      </c>
      <c r="R258" s="92">
        <v>8.92</v>
      </c>
      <c r="S258" s="103">
        <f t="shared" si="14"/>
        <v>191.29</v>
      </c>
    </row>
    <row r="259" spans="1:19" ht="12" x14ac:dyDescent="0.25">
      <c r="A259" s="113" t="s">
        <v>550</v>
      </c>
      <c r="B259" s="114" t="s">
        <v>551</v>
      </c>
      <c r="C259" s="128">
        <v>44197</v>
      </c>
      <c r="D259" s="117">
        <v>0</v>
      </c>
      <c r="E259" s="143">
        <v>11.29</v>
      </c>
      <c r="F259" s="92">
        <v>121.31</v>
      </c>
      <c r="G259" s="92">
        <v>59.22</v>
      </c>
      <c r="H259" s="144">
        <v>0</v>
      </c>
      <c r="I259" s="143">
        <v>0</v>
      </c>
      <c r="J259" s="92">
        <v>0</v>
      </c>
      <c r="K259" s="92">
        <v>0</v>
      </c>
      <c r="L259" s="92">
        <v>2.87</v>
      </c>
      <c r="M259" s="144">
        <v>0</v>
      </c>
      <c r="N259" s="143">
        <v>-0.46</v>
      </c>
      <c r="O259" s="118">
        <f t="shared" si="12"/>
        <v>194.23</v>
      </c>
      <c r="P259" s="92">
        <v>0</v>
      </c>
      <c r="Q259" s="133">
        <f t="shared" si="13"/>
        <v>194.23</v>
      </c>
      <c r="R259" s="92">
        <v>0</v>
      </c>
      <c r="S259" s="103">
        <f t="shared" si="14"/>
        <v>194.23</v>
      </c>
    </row>
    <row r="260" spans="1:19" ht="12" x14ac:dyDescent="0.25">
      <c r="A260" s="113" t="s">
        <v>1437</v>
      </c>
      <c r="B260" s="114" t="s">
        <v>1454</v>
      </c>
      <c r="C260" s="128">
        <v>44197</v>
      </c>
      <c r="D260" s="117">
        <v>271</v>
      </c>
      <c r="E260" s="143">
        <v>22.76</v>
      </c>
      <c r="F260" s="92">
        <v>227.39</v>
      </c>
      <c r="G260" s="92">
        <v>62.37</v>
      </c>
      <c r="H260" s="144">
        <v>1.04</v>
      </c>
      <c r="I260" s="143">
        <v>0</v>
      </c>
      <c r="J260" s="92">
        <v>-7.6898</v>
      </c>
      <c r="K260" s="92">
        <v>0</v>
      </c>
      <c r="L260" s="92">
        <v>4.58</v>
      </c>
      <c r="M260" s="144">
        <v>-3.42</v>
      </c>
      <c r="N260" s="143">
        <v>-0.76</v>
      </c>
      <c r="O260" s="118">
        <f t="shared" si="12"/>
        <v>306.27019999999999</v>
      </c>
      <c r="P260" s="92">
        <v>68.36</v>
      </c>
      <c r="Q260" s="133">
        <f t="shared" si="13"/>
        <v>374.6302</v>
      </c>
      <c r="R260" s="92">
        <v>20.12</v>
      </c>
      <c r="S260" s="103">
        <f t="shared" si="14"/>
        <v>394.75020000000001</v>
      </c>
    </row>
    <row r="261" spans="1:19" ht="12" x14ac:dyDescent="0.25">
      <c r="A261" s="113" t="s">
        <v>554</v>
      </c>
      <c r="B261" s="114" t="s">
        <v>555</v>
      </c>
      <c r="C261" s="128">
        <v>44197</v>
      </c>
      <c r="D261" s="117">
        <v>120</v>
      </c>
      <c r="E261" s="143">
        <v>9.91</v>
      </c>
      <c r="F261" s="92">
        <v>86.23</v>
      </c>
      <c r="G261" s="92">
        <v>54.39</v>
      </c>
      <c r="H261" s="144">
        <v>0</v>
      </c>
      <c r="I261" s="143">
        <v>0</v>
      </c>
      <c r="J261" s="92">
        <v>0</v>
      </c>
      <c r="K261" s="92">
        <v>0</v>
      </c>
      <c r="L261" s="92">
        <v>2.25</v>
      </c>
      <c r="M261" s="144">
        <v>-1.05</v>
      </c>
      <c r="N261" s="143">
        <v>-0.56999999999999995</v>
      </c>
      <c r="O261" s="118">
        <f t="shared" si="12"/>
        <v>151.16</v>
      </c>
      <c r="P261" s="92">
        <v>21.08</v>
      </c>
      <c r="Q261" s="133">
        <f t="shared" si="13"/>
        <v>172.24</v>
      </c>
      <c r="R261" s="92">
        <v>34.86</v>
      </c>
      <c r="S261" s="103">
        <f t="shared" si="14"/>
        <v>207.10000000000002</v>
      </c>
    </row>
    <row r="262" spans="1:19" ht="12" x14ac:dyDescent="0.25">
      <c r="A262" s="113" t="s">
        <v>556</v>
      </c>
      <c r="B262" s="114" t="s">
        <v>557</v>
      </c>
      <c r="C262" s="128">
        <v>44197</v>
      </c>
      <c r="D262" s="117">
        <v>720</v>
      </c>
      <c r="E262" s="143">
        <v>10.119999999999999</v>
      </c>
      <c r="F262" s="92">
        <v>174.01</v>
      </c>
      <c r="G262" s="92">
        <v>67.73</v>
      </c>
      <c r="H262" s="144">
        <v>1.67</v>
      </c>
      <c r="I262" s="143">
        <v>0</v>
      </c>
      <c r="J262" s="92">
        <v>0</v>
      </c>
      <c r="K262" s="92">
        <v>0.8</v>
      </c>
      <c r="L262" s="92">
        <v>3.8</v>
      </c>
      <c r="M262" s="144">
        <v>-1.21</v>
      </c>
      <c r="N262" s="143">
        <v>-0.68</v>
      </c>
      <c r="O262" s="118">
        <f t="shared" si="12"/>
        <v>256.24</v>
      </c>
      <c r="P262" s="92">
        <v>24.23</v>
      </c>
      <c r="Q262" s="133">
        <f t="shared" si="13"/>
        <v>280.47000000000003</v>
      </c>
      <c r="R262" s="92">
        <v>19.489999999999998</v>
      </c>
      <c r="S262" s="103">
        <f t="shared" si="14"/>
        <v>299.96000000000004</v>
      </c>
    </row>
    <row r="263" spans="1:19" ht="12" x14ac:dyDescent="0.25">
      <c r="A263" s="113" t="s">
        <v>560</v>
      </c>
      <c r="B263" s="114" t="s">
        <v>561</v>
      </c>
      <c r="C263" s="128">
        <v>44197</v>
      </c>
      <c r="D263" s="117">
        <v>160</v>
      </c>
      <c r="E263" s="143">
        <v>9.31</v>
      </c>
      <c r="F263" s="92">
        <v>93.02</v>
      </c>
      <c r="G263" s="92">
        <v>53.15</v>
      </c>
      <c r="H263" s="144">
        <v>1.54</v>
      </c>
      <c r="I263" s="143">
        <v>0</v>
      </c>
      <c r="J263" s="92">
        <v>0</v>
      </c>
      <c r="K263" s="92">
        <v>0.75</v>
      </c>
      <c r="L263" s="92">
        <v>2.36</v>
      </c>
      <c r="M263" s="144">
        <v>-1.35</v>
      </c>
      <c r="N263" s="143">
        <v>-0.56000000000000005</v>
      </c>
      <c r="O263" s="118">
        <f t="shared" si="12"/>
        <v>158.22</v>
      </c>
      <c r="P263" s="92">
        <v>26.95</v>
      </c>
      <c r="Q263" s="133">
        <f t="shared" si="13"/>
        <v>185.17</v>
      </c>
      <c r="R263" s="92">
        <v>21.95</v>
      </c>
      <c r="S263" s="103">
        <f t="shared" si="14"/>
        <v>207.11999999999998</v>
      </c>
    </row>
    <row r="264" spans="1:19" ht="12" x14ac:dyDescent="0.25">
      <c r="A264" s="113" t="s">
        <v>564</v>
      </c>
      <c r="B264" s="114" t="s">
        <v>565</v>
      </c>
      <c r="C264" s="128">
        <v>44197</v>
      </c>
      <c r="D264" s="117">
        <v>147</v>
      </c>
      <c r="E264" s="143">
        <v>9.24</v>
      </c>
      <c r="F264" s="92">
        <v>120.62</v>
      </c>
      <c r="G264" s="92">
        <v>52.18</v>
      </c>
      <c r="H264" s="144">
        <v>2.15</v>
      </c>
      <c r="I264" s="143">
        <v>0</v>
      </c>
      <c r="J264" s="92">
        <v>0</v>
      </c>
      <c r="K264" s="92">
        <v>0.67</v>
      </c>
      <c r="L264" s="92">
        <v>2.77</v>
      </c>
      <c r="M264" s="144">
        <v>-0.94</v>
      </c>
      <c r="N264" s="143">
        <v>-0.48</v>
      </c>
      <c r="O264" s="118">
        <f t="shared" si="12"/>
        <v>186.21000000000004</v>
      </c>
      <c r="P264" s="92">
        <v>18.88</v>
      </c>
      <c r="Q264" s="133">
        <f t="shared" si="13"/>
        <v>205.09000000000003</v>
      </c>
      <c r="R264" s="92">
        <v>13.83</v>
      </c>
      <c r="S264" s="103">
        <f t="shared" si="14"/>
        <v>218.92000000000004</v>
      </c>
    </row>
    <row r="265" spans="1:19" ht="12" x14ac:dyDescent="0.25">
      <c r="A265" s="113" t="s">
        <v>566</v>
      </c>
      <c r="B265" s="114" t="s">
        <v>567</v>
      </c>
      <c r="C265" s="128">
        <v>44197</v>
      </c>
      <c r="D265" s="117">
        <v>240</v>
      </c>
      <c r="E265" s="143">
        <v>7.14</v>
      </c>
      <c r="F265" s="92">
        <v>230.56</v>
      </c>
      <c r="G265" s="92">
        <v>59</v>
      </c>
      <c r="H265" s="144">
        <v>1.08</v>
      </c>
      <c r="I265" s="143">
        <v>0</v>
      </c>
      <c r="J265" s="92">
        <v>0</v>
      </c>
      <c r="K265" s="92">
        <v>0</v>
      </c>
      <c r="L265" s="92">
        <v>4.46</v>
      </c>
      <c r="M265" s="144">
        <v>-1.19</v>
      </c>
      <c r="N265" s="143">
        <v>-0.6</v>
      </c>
      <c r="O265" s="118">
        <f t="shared" si="12"/>
        <v>300.44999999999993</v>
      </c>
      <c r="P265" s="92">
        <v>23.81</v>
      </c>
      <c r="Q265" s="133">
        <f t="shared" si="13"/>
        <v>324.25999999999993</v>
      </c>
      <c r="R265" s="92">
        <v>21.26</v>
      </c>
      <c r="S265" s="103">
        <f t="shared" si="14"/>
        <v>345.51999999999992</v>
      </c>
    </row>
    <row r="266" spans="1:19" ht="12" x14ac:dyDescent="0.25">
      <c r="A266" s="113" t="s">
        <v>1486</v>
      </c>
      <c r="B266" s="114" t="s">
        <v>1487</v>
      </c>
      <c r="C266" s="128">
        <v>44197</v>
      </c>
      <c r="D266" s="117">
        <v>40</v>
      </c>
      <c r="E266" s="143">
        <v>5.29</v>
      </c>
      <c r="F266" s="92">
        <v>140.02000000000001</v>
      </c>
      <c r="G266" s="92">
        <v>52.66</v>
      </c>
      <c r="H266" s="144">
        <v>0</v>
      </c>
      <c r="I266" s="143">
        <v>0</v>
      </c>
      <c r="J266" s="92">
        <v>0</v>
      </c>
      <c r="K266" s="92">
        <v>2.2999999999999998</v>
      </c>
      <c r="L266" s="92">
        <v>3</v>
      </c>
      <c r="M266" s="144">
        <v>-0.59</v>
      </c>
      <c r="N266" s="143">
        <v>-0.48</v>
      </c>
      <c r="O266" s="118">
        <f t="shared" ref="O266:O329" si="15">SUM(E266:N266)</f>
        <v>202.20000000000002</v>
      </c>
      <c r="P266" s="92">
        <v>11.82</v>
      </c>
      <c r="Q266" s="133">
        <f t="shared" ref="Q266:Q329" si="16">SUM(O266:P266)</f>
        <v>214.02</v>
      </c>
      <c r="R266" s="92">
        <v>15.47</v>
      </c>
      <c r="S266" s="103">
        <f t="shared" ref="S266:S329" si="17">+Q266+R266</f>
        <v>229.49</v>
      </c>
    </row>
    <row r="267" spans="1:19" ht="12" x14ac:dyDescent="0.25">
      <c r="A267" s="113" t="s">
        <v>1488</v>
      </c>
      <c r="B267" s="114" t="s">
        <v>1489</v>
      </c>
      <c r="C267" s="128">
        <v>44197</v>
      </c>
      <c r="D267" s="117">
        <v>40</v>
      </c>
      <c r="E267" s="143">
        <v>5.26</v>
      </c>
      <c r="F267" s="92">
        <v>109.95</v>
      </c>
      <c r="G267" s="92">
        <v>51.91</v>
      </c>
      <c r="H267" s="144">
        <v>3.3</v>
      </c>
      <c r="I267" s="143">
        <v>0</v>
      </c>
      <c r="J267" s="92">
        <v>0</v>
      </c>
      <c r="K267" s="92">
        <v>1.62</v>
      </c>
      <c r="L267" s="92">
        <v>2.57</v>
      </c>
      <c r="M267" s="144">
        <v>-0.47</v>
      </c>
      <c r="N267" s="143">
        <v>-0.46</v>
      </c>
      <c r="O267" s="118">
        <f t="shared" si="15"/>
        <v>173.68</v>
      </c>
      <c r="P267" s="92">
        <v>9.48</v>
      </c>
      <c r="Q267" s="133">
        <f t="shared" si="16"/>
        <v>183.16</v>
      </c>
      <c r="R267" s="92">
        <v>12.8</v>
      </c>
      <c r="S267" s="103">
        <f t="shared" si="17"/>
        <v>195.96</v>
      </c>
    </row>
    <row r="268" spans="1:19" ht="12" x14ac:dyDescent="0.25">
      <c r="A268" s="113" t="s">
        <v>576</v>
      </c>
      <c r="B268" s="114" t="s">
        <v>577</v>
      </c>
      <c r="C268" s="128">
        <v>44197</v>
      </c>
      <c r="D268" s="117">
        <v>200</v>
      </c>
      <c r="E268" s="143">
        <v>5.74</v>
      </c>
      <c r="F268" s="92">
        <v>174.84</v>
      </c>
      <c r="G268" s="92">
        <v>60.3</v>
      </c>
      <c r="H268" s="144">
        <v>1.59</v>
      </c>
      <c r="I268" s="143">
        <v>0</v>
      </c>
      <c r="J268" s="92">
        <v>0</v>
      </c>
      <c r="K268" s="92">
        <v>0.06</v>
      </c>
      <c r="L268" s="92">
        <v>3.63</v>
      </c>
      <c r="M268" s="144">
        <v>-0.89</v>
      </c>
      <c r="N268" s="143">
        <v>-0.64</v>
      </c>
      <c r="O268" s="118">
        <f t="shared" si="15"/>
        <v>244.63000000000002</v>
      </c>
      <c r="P268" s="92">
        <v>17.77</v>
      </c>
      <c r="Q268" s="133">
        <f t="shared" si="16"/>
        <v>262.40000000000003</v>
      </c>
      <c r="R268" s="92">
        <v>15.96</v>
      </c>
      <c r="S268" s="103">
        <f t="shared" si="17"/>
        <v>278.36</v>
      </c>
    </row>
    <row r="269" spans="1:19" ht="12" x14ac:dyDescent="0.25">
      <c r="A269" s="113" t="s">
        <v>1710</v>
      </c>
      <c r="B269" s="114" t="s">
        <v>579</v>
      </c>
      <c r="C269" s="128">
        <v>44197</v>
      </c>
      <c r="D269" s="117">
        <v>140</v>
      </c>
      <c r="E269" s="143">
        <v>6.46</v>
      </c>
      <c r="F269" s="92">
        <v>124.67</v>
      </c>
      <c r="G269" s="92">
        <v>48.44</v>
      </c>
      <c r="H269" s="144">
        <v>2.11</v>
      </c>
      <c r="I269" s="143">
        <v>0</v>
      </c>
      <c r="J269" s="92">
        <v>0</v>
      </c>
      <c r="K269" s="92">
        <v>2.04</v>
      </c>
      <c r="L269" s="92">
        <v>2.75</v>
      </c>
      <c r="M269" s="144">
        <v>-0.51</v>
      </c>
      <c r="N269" s="143">
        <v>-0.46</v>
      </c>
      <c r="O269" s="118">
        <f t="shared" si="15"/>
        <v>185.5</v>
      </c>
      <c r="P269" s="92">
        <v>10.210000000000001</v>
      </c>
      <c r="Q269" s="133">
        <f t="shared" si="16"/>
        <v>195.71</v>
      </c>
      <c r="R269" s="92">
        <v>10.68</v>
      </c>
      <c r="S269" s="103">
        <f t="shared" si="17"/>
        <v>206.39000000000001</v>
      </c>
    </row>
    <row r="270" spans="1:19" ht="12" x14ac:dyDescent="0.25">
      <c r="A270" s="113" t="s">
        <v>580</v>
      </c>
      <c r="B270" s="114" t="s">
        <v>581</v>
      </c>
      <c r="C270" s="128">
        <v>44197</v>
      </c>
      <c r="D270" s="117">
        <v>160</v>
      </c>
      <c r="E270" s="143">
        <v>7.02</v>
      </c>
      <c r="F270" s="92">
        <v>109.52</v>
      </c>
      <c r="G270" s="92">
        <v>62.28</v>
      </c>
      <c r="H270" s="144">
        <v>4.03</v>
      </c>
      <c r="I270" s="143">
        <v>0</v>
      </c>
      <c r="J270" s="92">
        <v>0</v>
      </c>
      <c r="K270" s="92">
        <v>0.44</v>
      </c>
      <c r="L270" s="92">
        <v>2.74</v>
      </c>
      <c r="M270" s="144">
        <v>-0.91</v>
      </c>
      <c r="N270" s="143">
        <v>-0.52</v>
      </c>
      <c r="O270" s="118">
        <f t="shared" si="15"/>
        <v>184.6</v>
      </c>
      <c r="P270" s="92">
        <v>18.12</v>
      </c>
      <c r="Q270" s="133">
        <f t="shared" si="16"/>
        <v>202.72</v>
      </c>
      <c r="R270" s="92">
        <v>14.92</v>
      </c>
      <c r="S270" s="103">
        <f t="shared" si="17"/>
        <v>217.64</v>
      </c>
    </row>
    <row r="271" spans="1:19" ht="12" x14ac:dyDescent="0.25">
      <c r="A271" s="113" t="s">
        <v>582</v>
      </c>
      <c r="B271" s="114" t="s">
        <v>583</v>
      </c>
      <c r="C271" s="128">
        <v>44197</v>
      </c>
      <c r="D271" s="117">
        <v>280</v>
      </c>
      <c r="E271" s="143">
        <v>8.36</v>
      </c>
      <c r="F271" s="92">
        <v>179.09</v>
      </c>
      <c r="G271" s="92">
        <v>55.02</v>
      </c>
      <c r="H271" s="144">
        <v>1.39</v>
      </c>
      <c r="I271" s="143">
        <v>0</v>
      </c>
      <c r="J271" s="92">
        <v>0</v>
      </c>
      <c r="K271" s="92">
        <v>0.73</v>
      </c>
      <c r="L271" s="92">
        <v>3.66</v>
      </c>
      <c r="M271" s="144">
        <v>-2.14</v>
      </c>
      <c r="N271" s="143">
        <v>-0.5</v>
      </c>
      <c r="O271" s="118">
        <f t="shared" si="15"/>
        <v>245.60999999999999</v>
      </c>
      <c r="P271" s="92">
        <v>41.84</v>
      </c>
      <c r="Q271" s="133">
        <f t="shared" si="16"/>
        <v>287.45</v>
      </c>
      <c r="R271" s="92">
        <v>15.19</v>
      </c>
      <c r="S271" s="103">
        <f t="shared" si="17"/>
        <v>302.64</v>
      </c>
    </row>
    <row r="272" spans="1:19" ht="12" x14ac:dyDescent="0.25">
      <c r="A272" s="113" t="s">
        <v>1675</v>
      </c>
      <c r="B272" s="114" t="s">
        <v>585</v>
      </c>
      <c r="C272" s="128">
        <v>44197</v>
      </c>
      <c r="D272" s="117">
        <v>120</v>
      </c>
      <c r="E272" s="143">
        <v>11.67</v>
      </c>
      <c r="F272" s="92">
        <v>210.2</v>
      </c>
      <c r="G272" s="92">
        <v>60.46</v>
      </c>
      <c r="H272" s="144">
        <v>0.74</v>
      </c>
      <c r="I272" s="143">
        <v>0</v>
      </c>
      <c r="J272" s="92">
        <v>0</v>
      </c>
      <c r="K272" s="92">
        <v>0.04</v>
      </c>
      <c r="L272" s="92">
        <v>4.24</v>
      </c>
      <c r="M272" s="144">
        <v>-1.27</v>
      </c>
      <c r="N272" s="143">
        <v>-0.61</v>
      </c>
      <c r="O272" s="118">
        <f t="shared" si="15"/>
        <v>285.47000000000003</v>
      </c>
      <c r="P272" s="92">
        <v>25.35</v>
      </c>
      <c r="Q272" s="133">
        <f t="shared" si="16"/>
        <v>310.82000000000005</v>
      </c>
      <c r="R272" s="92">
        <v>19.239999999999998</v>
      </c>
      <c r="S272" s="103">
        <f t="shared" si="17"/>
        <v>330.06000000000006</v>
      </c>
    </row>
    <row r="273" spans="1:19" ht="12" x14ac:dyDescent="0.25">
      <c r="A273" s="113" t="s">
        <v>586</v>
      </c>
      <c r="B273" s="114" t="s">
        <v>587</v>
      </c>
      <c r="C273" s="128">
        <v>44197</v>
      </c>
      <c r="D273" s="117">
        <v>82</v>
      </c>
      <c r="E273" s="143">
        <v>10.98</v>
      </c>
      <c r="F273" s="92">
        <v>75.95</v>
      </c>
      <c r="G273" s="92">
        <v>54.02</v>
      </c>
      <c r="H273" s="144">
        <v>3.72</v>
      </c>
      <c r="I273" s="143">
        <v>0</v>
      </c>
      <c r="J273" s="92">
        <v>0</v>
      </c>
      <c r="K273" s="92">
        <v>0.69</v>
      </c>
      <c r="L273" s="92">
        <v>2.17</v>
      </c>
      <c r="M273" s="144">
        <v>-0.92</v>
      </c>
      <c r="N273" s="143">
        <v>-0.44</v>
      </c>
      <c r="O273" s="118">
        <f t="shared" si="15"/>
        <v>146.17000000000002</v>
      </c>
      <c r="P273" s="92">
        <v>18.47</v>
      </c>
      <c r="Q273" s="133">
        <f t="shared" si="16"/>
        <v>164.64000000000001</v>
      </c>
      <c r="R273" s="92">
        <v>11.89</v>
      </c>
      <c r="S273" s="103">
        <f t="shared" si="17"/>
        <v>176.53000000000003</v>
      </c>
    </row>
    <row r="274" spans="1:19" ht="12" x14ac:dyDescent="0.25">
      <c r="A274" s="113" t="s">
        <v>588</v>
      </c>
      <c r="B274" s="114" t="s">
        <v>589</v>
      </c>
      <c r="C274" s="128">
        <v>44197</v>
      </c>
      <c r="D274" s="117">
        <v>103</v>
      </c>
      <c r="E274" s="143">
        <v>16.47</v>
      </c>
      <c r="F274" s="92">
        <v>100.33</v>
      </c>
      <c r="G274" s="92">
        <v>60.95</v>
      </c>
      <c r="H274" s="144">
        <v>4.1900000000000004</v>
      </c>
      <c r="I274" s="143">
        <v>0</v>
      </c>
      <c r="J274" s="92">
        <v>0</v>
      </c>
      <c r="K274" s="92">
        <v>0.64</v>
      </c>
      <c r="L274" s="92">
        <v>2.73</v>
      </c>
      <c r="M274" s="144">
        <v>-0.74</v>
      </c>
      <c r="N274" s="143">
        <v>-0.5</v>
      </c>
      <c r="O274" s="118">
        <f t="shared" si="15"/>
        <v>184.06999999999996</v>
      </c>
      <c r="P274" s="92">
        <v>14.8</v>
      </c>
      <c r="Q274" s="133">
        <f t="shared" si="16"/>
        <v>198.86999999999998</v>
      </c>
      <c r="R274" s="92">
        <v>15.04</v>
      </c>
      <c r="S274" s="103">
        <f t="shared" si="17"/>
        <v>213.90999999999997</v>
      </c>
    </row>
    <row r="275" spans="1:19" ht="12" x14ac:dyDescent="0.25">
      <c r="A275" s="113" t="s">
        <v>590</v>
      </c>
      <c r="B275" s="114" t="s">
        <v>591</v>
      </c>
      <c r="C275" s="128">
        <v>44197</v>
      </c>
      <c r="D275" s="117">
        <v>266</v>
      </c>
      <c r="E275" s="143">
        <v>7.83</v>
      </c>
      <c r="F275" s="92">
        <v>96.01</v>
      </c>
      <c r="G275" s="92">
        <v>55.11</v>
      </c>
      <c r="H275" s="144">
        <v>4.12</v>
      </c>
      <c r="I275" s="143">
        <v>0</v>
      </c>
      <c r="J275" s="92">
        <v>0</v>
      </c>
      <c r="K275" s="92">
        <v>0.04</v>
      </c>
      <c r="L275" s="92">
        <v>2.44</v>
      </c>
      <c r="M275" s="144">
        <v>-1.9</v>
      </c>
      <c r="N275" s="143">
        <v>-0.63</v>
      </c>
      <c r="O275" s="118">
        <f t="shared" si="15"/>
        <v>163.01999999999998</v>
      </c>
      <c r="P275" s="92">
        <v>37.96</v>
      </c>
      <c r="Q275" s="133">
        <f t="shared" si="16"/>
        <v>200.98</v>
      </c>
      <c r="R275" s="92">
        <v>15.18</v>
      </c>
      <c r="S275" s="103">
        <f t="shared" si="17"/>
        <v>216.16</v>
      </c>
    </row>
    <row r="276" spans="1:19" ht="12" x14ac:dyDescent="0.25">
      <c r="A276" s="113" t="s">
        <v>592</v>
      </c>
      <c r="B276" s="114" t="s">
        <v>593</v>
      </c>
      <c r="C276" s="128">
        <v>44197</v>
      </c>
      <c r="D276" s="117">
        <v>120</v>
      </c>
      <c r="E276" s="143">
        <v>10.39</v>
      </c>
      <c r="F276" s="92">
        <v>144.1</v>
      </c>
      <c r="G276" s="92">
        <v>54.39</v>
      </c>
      <c r="H276" s="144">
        <v>3.43</v>
      </c>
      <c r="I276" s="143">
        <v>0</v>
      </c>
      <c r="J276" s="92">
        <v>0</v>
      </c>
      <c r="K276" s="92">
        <v>0.56999999999999995</v>
      </c>
      <c r="L276" s="92">
        <v>3.19</v>
      </c>
      <c r="M276" s="144">
        <v>-0.71</v>
      </c>
      <c r="N276" s="143">
        <v>-0.49</v>
      </c>
      <c r="O276" s="118">
        <f t="shared" si="15"/>
        <v>214.86999999999998</v>
      </c>
      <c r="P276" s="92">
        <v>14.21</v>
      </c>
      <c r="Q276" s="133">
        <f t="shared" si="16"/>
        <v>229.07999999999998</v>
      </c>
      <c r="R276" s="92">
        <v>15.8</v>
      </c>
      <c r="S276" s="103">
        <f t="shared" si="17"/>
        <v>244.88</v>
      </c>
    </row>
    <row r="277" spans="1:19" ht="12" x14ac:dyDescent="0.25">
      <c r="A277" s="113" t="s">
        <v>1505</v>
      </c>
      <c r="B277" s="114" t="s">
        <v>1588</v>
      </c>
      <c r="C277" s="128">
        <v>44197</v>
      </c>
      <c r="D277" s="117">
        <v>82</v>
      </c>
      <c r="E277" s="143">
        <v>7.14</v>
      </c>
      <c r="F277" s="92">
        <v>131.75</v>
      </c>
      <c r="G277" s="92">
        <v>49.16</v>
      </c>
      <c r="H277" s="144">
        <v>1.1499999999999999</v>
      </c>
      <c r="I277" s="143">
        <v>0</v>
      </c>
      <c r="J277" s="92">
        <v>0</v>
      </c>
      <c r="K277" s="92">
        <v>1.74</v>
      </c>
      <c r="L277" s="92">
        <v>2.86</v>
      </c>
      <c r="M277" s="144">
        <v>-0.69</v>
      </c>
      <c r="N277" s="143">
        <v>-0.38</v>
      </c>
      <c r="O277" s="118">
        <f t="shared" si="15"/>
        <v>192.73000000000002</v>
      </c>
      <c r="P277" s="92">
        <v>13.72</v>
      </c>
      <c r="Q277" s="133">
        <f t="shared" si="16"/>
        <v>206.45000000000002</v>
      </c>
      <c r="R277" s="92">
        <v>18.45</v>
      </c>
      <c r="S277" s="103">
        <f t="shared" si="17"/>
        <v>224.9</v>
      </c>
    </row>
    <row r="278" spans="1:19" ht="12" x14ac:dyDescent="0.25">
      <c r="A278" s="113" t="s">
        <v>1520</v>
      </c>
      <c r="B278" s="114" t="s">
        <v>1521</v>
      </c>
      <c r="C278" s="128">
        <v>44197</v>
      </c>
      <c r="D278" s="117">
        <v>150</v>
      </c>
      <c r="E278" s="143">
        <v>20.04</v>
      </c>
      <c r="F278" s="92">
        <v>189.09</v>
      </c>
      <c r="G278" s="92">
        <v>66.31</v>
      </c>
      <c r="H278" s="144">
        <v>1.2</v>
      </c>
      <c r="I278" s="143">
        <v>0</v>
      </c>
      <c r="J278" s="92">
        <v>-6.2760000000000007</v>
      </c>
      <c r="K278" s="92">
        <v>0.1</v>
      </c>
      <c r="L278" s="92">
        <v>4.05</v>
      </c>
      <c r="M278" s="144">
        <v>-1.77</v>
      </c>
      <c r="N278" s="143">
        <v>-0.76</v>
      </c>
      <c r="O278" s="118">
        <f t="shared" si="15"/>
        <v>271.98400000000004</v>
      </c>
      <c r="P278" s="92">
        <v>35.479999999999997</v>
      </c>
      <c r="Q278" s="133">
        <f t="shared" si="16"/>
        <v>307.46400000000006</v>
      </c>
      <c r="R278" s="92">
        <v>18.600000000000001</v>
      </c>
      <c r="S278" s="103">
        <f t="shared" si="17"/>
        <v>326.06400000000008</v>
      </c>
    </row>
    <row r="279" spans="1:19" ht="12" x14ac:dyDescent="0.25">
      <c r="A279" s="113" t="s">
        <v>594</v>
      </c>
      <c r="B279" s="114" t="s">
        <v>595</v>
      </c>
      <c r="C279" s="128">
        <v>44197</v>
      </c>
      <c r="D279" s="117">
        <v>200</v>
      </c>
      <c r="E279" s="143">
        <v>9.32</v>
      </c>
      <c r="F279" s="92">
        <v>186.9</v>
      </c>
      <c r="G279" s="92">
        <v>59.53</v>
      </c>
      <c r="H279" s="144">
        <v>1.25</v>
      </c>
      <c r="I279" s="143">
        <v>0</v>
      </c>
      <c r="J279" s="92">
        <v>0</v>
      </c>
      <c r="K279" s="92">
        <v>1.18</v>
      </c>
      <c r="L279" s="92">
        <v>3.86</v>
      </c>
      <c r="M279" s="144">
        <v>-1.67</v>
      </c>
      <c r="N279" s="143">
        <v>-0.61</v>
      </c>
      <c r="O279" s="118">
        <f t="shared" si="15"/>
        <v>259.76</v>
      </c>
      <c r="P279" s="92">
        <v>33.369999999999997</v>
      </c>
      <c r="Q279" s="133">
        <f t="shared" si="16"/>
        <v>293.13</v>
      </c>
      <c r="R279" s="92">
        <v>15.54</v>
      </c>
      <c r="S279" s="103">
        <f t="shared" si="17"/>
        <v>308.67</v>
      </c>
    </row>
    <row r="280" spans="1:19" ht="12" x14ac:dyDescent="0.25">
      <c r="A280" s="113" t="s">
        <v>596</v>
      </c>
      <c r="B280" s="114" t="s">
        <v>597</v>
      </c>
      <c r="C280" s="128">
        <v>44197</v>
      </c>
      <c r="D280" s="117">
        <v>350</v>
      </c>
      <c r="E280" s="143">
        <v>24.2</v>
      </c>
      <c r="F280" s="92">
        <v>155.37</v>
      </c>
      <c r="G280" s="92">
        <v>67.94</v>
      </c>
      <c r="H280" s="144">
        <v>1.1200000000000001</v>
      </c>
      <c r="I280" s="143">
        <v>0</v>
      </c>
      <c r="J280" s="92">
        <v>0</v>
      </c>
      <c r="K280" s="92">
        <v>0</v>
      </c>
      <c r="L280" s="92">
        <v>3.72</v>
      </c>
      <c r="M280" s="144">
        <v>-1.33</v>
      </c>
      <c r="N280" s="143">
        <v>-0.79</v>
      </c>
      <c r="O280" s="118">
        <f t="shared" si="15"/>
        <v>250.23</v>
      </c>
      <c r="P280" s="92">
        <v>26.69</v>
      </c>
      <c r="Q280" s="133">
        <f t="shared" si="16"/>
        <v>276.92</v>
      </c>
      <c r="R280" s="92">
        <v>14.48</v>
      </c>
      <c r="S280" s="103">
        <f t="shared" si="17"/>
        <v>291.40000000000003</v>
      </c>
    </row>
    <row r="281" spans="1:19" ht="12" x14ac:dyDescent="0.25">
      <c r="A281" s="113" t="s">
        <v>598</v>
      </c>
      <c r="B281" s="114" t="s">
        <v>599</v>
      </c>
      <c r="C281" s="128">
        <v>44197</v>
      </c>
      <c r="D281" s="117">
        <v>583</v>
      </c>
      <c r="E281" s="143">
        <v>14.27</v>
      </c>
      <c r="F281" s="92">
        <v>151.16999999999999</v>
      </c>
      <c r="G281" s="92">
        <v>61.73</v>
      </c>
      <c r="H281" s="144">
        <v>2.73</v>
      </c>
      <c r="I281" s="143">
        <v>0</v>
      </c>
      <c r="J281" s="92">
        <v>0</v>
      </c>
      <c r="K281" s="92">
        <v>0.17</v>
      </c>
      <c r="L281" s="92">
        <v>3.44</v>
      </c>
      <c r="M281" s="144">
        <v>-0.95</v>
      </c>
      <c r="N281" s="143">
        <v>-0.52</v>
      </c>
      <c r="O281" s="118">
        <f t="shared" si="15"/>
        <v>232.03999999999996</v>
      </c>
      <c r="P281" s="92">
        <v>19.04</v>
      </c>
      <c r="Q281" s="133">
        <f t="shared" si="16"/>
        <v>251.07999999999996</v>
      </c>
      <c r="R281" s="92">
        <v>16.79</v>
      </c>
      <c r="S281" s="103">
        <f t="shared" si="17"/>
        <v>267.86999999999995</v>
      </c>
    </row>
    <row r="282" spans="1:19" ht="12" x14ac:dyDescent="0.25">
      <c r="A282" s="113" t="s">
        <v>602</v>
      </c>
      <c r="B282" s="114" t="s">
        <v>603</v>
      </c>
      <c r="C282" s="128">
        <v>44197</v>
      </c>
      <c r="D282" s="117">
        <v>160</v>
      </c>
      <c r="E282" s="143">
        <v>10.3</v>
      </c>
      <c r="F282" s="92">
        <v>119.94</v>
      </c>
      <c r="G282" s="92">
        <v>58.04</v>
      </c>
      <c r="H282" s="144">
        <v>1.44</v>
      </c>
      <c r="I282" s="143">
        <v>0</v>
      </c>
      <c r="J282" s="92">
        <v>0</v>
      </c>
      <c r="K282" s="92">
        <v>0.08</v>
      </c>
      <c r="L282" s="92">
        <v>2.84</v>
      </c>
      <c r="M282" s="144">
        <v>-0.81</v>
      </c>
      <c r="N282" s="143">
        <v>-0.53</v>
      </c>
      <c r="O282" s="118">
        <f t="shared" si="15"/>
        <v>191.3</v>
      </c>
      <c r="P282" s="92">
        <v>16.2</v>
      </c>
      <c r="Q282" s="133">
        <f t="shared" si="16"/>
        <v>207.5</v>
      </c>
      <c r="R282" s="92">
        <v>16.940000000000001</v>
      </c>
      <c r="S282" s="103">
        <f t="shared" si="17"/>
        <v>224.44</v>
      </c>
    </row>
    <row r="283" spans="1:19" ht="12" x14ac:dyDescent="0.25">
      <c r="A283" s="113" t="s">
        <v>604</v>
      </c>
      <c r="B283" s="114" t="s">
        <v>605</v>
      </c>
      <c r="C283" s="128">
        <v>44197</v>
      </c>
      <c r="D283" s="117">
        <v>148</v>
      </c>
      <c r="E283" s="143">
        <v>9.6999999999999993</v>
      </c>
      <c r="F283" s="92">
        <v>115.43</v>
      </c>
      <c r="G283" s="92">
        <v>52.41</v>
      </c>
      <c r="H283" s="144">
        <v>2.0499999999999998</v>
      </c>
      <c r="I283" s="143">
        <v>0</v>
      </c>
      <c r="J283" s="92">
        <v>0</v>
      </c>
      <c r="K283" s="92">
        <v>3.13</v>
      </c>
      <c r="L283" s="92">
        <v>2.73</v>
      </c>
      <c r="M283" s="144">
        <v>-1.35</v>
      </c>
      <c r="N283" s="143">
        <v>-0.48</v>
      </c>
      <c r="O283" s="118">
        <f t="shared" si="15"/>
        <v>183.62000000000003</v>
      </c>
      <c r="P283" s="92">
        <v>26.9</v>
      </c>
      <c r="Q283" s="133">
        <f t="shared" si="16"/>
        <v>210.52000000000004</v>
      </c>
      <c r="R283" s="92">
        <v>14.72</v>
      </c>
      <c r="S283" s="103">
        <f t="shared" si="17"/>
        <v>225.24000000000004</v>
      </c>
    </row>
    <row r="284" spans="1:19" ht="12" x14ac:dyDescent="0.25">
      <c r="A284" s="113" t="s">
        <v>1594</v>
      </c>
      <c r="B284" s="114" t="s">
        <v>1676</v>
      </c>
      <c r="C284" s="128">
        <v>44197</v>
      </c>
      <c r="D284" s="117">
        <v>250</v>
      </c>
      <c r="E284" s="143">
        <v>6.94</v>
      </c>
      <c r="F284" s="92">
        <v>187.41</v>
      </c>
      <c r="G284" s="92">
        <v>59.75</v>
      </c>
      <c r="H284" s="144">
        <v>0.55000000000000004</v>
      </c>
      <c r="I284" s="143">
        <v>0</v>
      </c>
      <c r="J284" s="92">
        <v>0</v>
      </c>
      <c r="K284" s="92">
        <v>0.12</v>
      </c>
      <c r="L284" s="92">
        <v>3.81</v>
      </c>
      <c r="M284" s="144">
        <v>-1.85</v>
      </c>
      <c r="N284" s="143">
        <v>-0.57999999999999996</v>
      </c>
      <c r="O284" s="118">
        <f t="shared" si="15"/>
        <v>256.14999999999998</v>
      </c>
      <c r="P284" s="92">
        <v>36.93</v>
      </c>
      <c r="Q284" s="133">
        <f t="shared" si="16"/>
        <v>293.08</v>
      </c>
      <c r="R284" s="92">
        <v>18.12</v>
      </c>
      <c r="S284" s="103">
        <f t="shared" si="17"/>
        <v>311.2</v>
      </c>
    </row>
    <row r="285" spans="1:19" ht="12" x14ac:dyDescent="0.25">
      <c r="A285" s="113" t="s">
        <v>1677</v>
      </c>
      <c r="B285" s="114" t="s">
        <v>1678</v>
      </c>
      <c r="C285" s="128">
        <v>44197</v>
      </c>
      <c r="D285" s="117">
        <v>180</v>
      </c>
      <c r="E285" s="143">
        <v>7.57</v>
      </c>
      <c r="F285" s="92">
        <v>213.58</v>
      </c>
      <c r="G285" s="92">
        <v>62.17</v>
      </c>
      <c r="H285" s="144">
        <v>0.6</v>
      </c>
      <c r="I285" s="143">
        <v>0</v>
      </c>
      <c r="J285" s="92">
        <v>-6.1177999999999999</v>
      </c>
      <c r="K285" s="92">
        <v>0.06</v>
      </c>
      <c r="L285" s="92">
        <v>4.16</v>
      </c>
      <c r="M285" s="144">
        <v>-1.73</v>
      </c>
      <c r="N285" s="143">
        <v>-0.62</v>
      </c>
      <c r="O285" s="118">
        <f t="shared" si="15"/>
        <v>279.67220000000003</v>
      </c>
      <c r="P285" s="92">
        <v>34.51</v>
      </c>
      <c r="Q285" s="133">
        <f t="shared" si="16"/>
        <v>314.18220000000002</v>
      </c>
      <c r="R285" s="92">
        <v>20.399999999999999</v>
      </c>
      <c r="S285" s="103">
        <f t="shared" si="17"/>
        <v>334.5822</v>
      </c>
    </row>
    <row r="286" spans="1:19" ht="12" x14ac:dyDescent="0.25">
      <c r="A286" s="113" t="s">
        <v>606</v>
      </c>
      <c r="B286" s="114" t="s">
        <v>607</v>
      </c>
      <c r="C286" s="128">
        <v>44197</v>
      </c>
      <c r="D286" s="117">
        <v>100</v>
      </c>
      <c r="E286" s="143">
        <v>7.32</v>
      </c>
      <c r="F286" s="92">
        <v>150.80000000000001</v>
      </c>
      <c r="G286" s="92">
        <v>59.24</v>
      </c>
      <c r="H286" s="144">
        <v>1.56</v>
      </c>
      <c r="I286" s="143">
        <v>0</v>
      </c>
      <c r="J286" s="92">
        <v>0</v>
      </c>
      <c r="K286" s="92">
        <v>0.06</v>
      </c>
      <c r="L286" s="92">
        <v>3.27</v>
      </c>
      <c r="M286" s="144">
        <v>-1.23</v>
      </c>
      <c r="N286" s="143">
        <v>-1.17</v>
      </c>
      <c r="O286" s="118">
        <f t="shared" si="15"/>
        <v>219.85000000000005</v>
      </c>
      <c r="P286" s="92">
        <v>24.57</v>
      </c>
      <c r="Q286" s="133">
        <f t="shared" si="16"/>
        <v>244.42000000000004</v>
      </c>
      <c r="R286" s="92">
        <v>15</v>
      </c>
      <c r="S286" s="103">
        <f t="shared" si="17"/>
        <v>259.42000000000007</v>
      </c>
    </row>
    <row r="287" spans="1:19" ht="12" x14ac:dyDescent="0.25">
      <c r="A287" s="113" t="s">
        <v>608</v>
      </c>
      <c r="B287" s="114" t="s">
        <v>609</v>
      </c>
      <c r="C287" s="128">
        <v>44197</v>
      </c>
      <c r="D287" s="117">
        <v>178</v>
      </c>
      <c r="E287" s="143">
        <v>7</v>
      </c>
      <c r="F287" s="92">
        <v>108.35</v>
      </c>
      <c r="G287" s="92">
        <v>59.75</v>
      </c>
      <c r="H287" s="144">
        <v>2.65</v>
      </c>
      <c r="I287" s="143">
        <v>0</v>
      </c>
      <c r="J287" s="92">
        <v>0</v>
      </c>
      <c r="K287" s="92">
        <v>0.21</v>
      </c>
      <c r="L287" s="92">
        <v>2.66</v>
      </c>
      <c r="M287" s="144">
        <v>-1.07</v>
      </c>
      <c r="N287" s="143">
        <v>-0.52</v>
      </c>
      <c r="O287" s="118">
        <f t="shared" si="15"/>
        <v>179.03</v>
      </c>
      <c r="P287" s="92">
        <v>21.34</v>
      </c>
      <c r="Q287" s="133">
        <f t="shared" si="16"/>
        <v>200.37</v>
      </c>
      <c r="R287" s="92">
        <v>18.059999999999999</v>
      </c>
      <c r="S287" s="103">
        <f t="shared" si="17"/>
        <v>218.43</v>
      </c>
    </row>
    <row r="288" spans="1:19" ht="12" x14ac:dyDescent="0.25">
      <c r="A288" s="113" t="s">
        <v>1010</v>
      </c>
      <c r="B288" s="114" t="s">
        <v>1589</v>
      </c>
      <c r="C288" s="128">
        <v>44197</v>
      </c>
      <c r="D288" s="117">
        <v>202</v>
      </c>
      <c r="E288" s="143">
        <v>13.82</v>
      </c>
      <c r="F288" s="92">
        <v>112.24</v>
      </c>
      <c r="G288" s="92">
        <v>50.43</v>
      </c>
      <c r="H288" s="144">
        <v>2.94</v>
      </c>
      <c r="I288" s="143">
        <v>0</v>
      </c>
      <c r="J288" s="92">
        <v>0</v>
      </c>
      <c r="K288" s="92">
        <v>1.67</v>
      </c>
      <c r="L288" s="92">
        <v>2.71</v>
      </c>
      <c r="M288" s="144">
        <v>-0.68</v>
      </c>
      <c r="N288" s="143">
        <v>-0.57999999999999996</v>
      </c>
      <c r="O288" s="118">
        <f t="shared" si="15"/>
        <v>182.54999999999998</v>
      </c>
      <c r="P288" s="92">
        <v>13.61</v>
      </c>
      <c r="Q288" s="133">
        <f t="shared" si="16"/>
        <v>196.15999999999997</v>
      </c>
      <c r="R288" s="92">
        <v>9.76</v>
      </c>
      <c r="S288" s="103">
        <f t="shared" si="17"/>
        <v>205.91999999999996</v>
      </c>
    </row>
    <row r="289" spans="1:19" ht="12" x14ac:dyDescent="0.25">
      <c r="A289" s="113" t="s">
        <v>610</v>
      </c>
      <c r="B289" s="114" t="s">
        <v>611</v>
      </c>
      <c r="C289" s="128">
        <v>44197</v>
      </c>
      <c r="D289" s="117">
        <v>200</v>
      </c>
      <c r="E289" s="143">
        <v>6.86</v>
      </c>
      <c r="F289" s="92">
        <v>177.66</v>
      </c>
      <c r="G289" s="92">
        <v>59.2</v>
      </c>
      <c r="H289" s="144">
        <v>1.1499999999999999</v>
      </c>
      <c r="I289" s="143">
        <v>0</v>
      </c>
      <c r="J289" s="92">
        <v>-5.4498000000000006</v>
      </c>
      <c r="K289" s="92">
        <v>0.67</v>
      </c>
      <c r="L289" s="92">
        <v>3.59</v>
      </c>
      <c r="M289" s="144">
        <v>-1.27</v>
      </c>
      <c r="N289" s="143">
        <v>-0.66</v>
      </c>
      <c r="O289" s="118">
        <f t="shared" si="15"/>
        <v>241.75020000000001</v>
      </c>
      <c r="P289" s="92">
        <v>25.35</v>
      </c>
      <c r="Q289" s="133">
        <f t="shared" si="16"/>
        <v>267.10020000000003</v>
      </c>
      <c r="R289" s="92">
        <v>16.489999999999998</v>
      </c>
      <c r="S289" s="103">
        <f t="shared" si="17"/>
        <v>283.59020000000004</v>
      </c>
    </row>
    <row r="290" spans="1:19" ht="12" x14ac:dyDescent="0.25">
      <c r="A290" s="113" t="s">
        <v>612</v>
      </c>
      <c r="B290" s="114" t="s">
        <v>613</v>
      </c>
      <c r="C290" s="128">
        <v>44197</v>
      </c>
      <c r="D290" s="117">
        <v>180</v>
      </c>
      <c r="E290" s="143">
        <v>6.98</v>
      </c>
      <c r="F290" s="92">
        <v>84.27</v>
      </c>
      <c r="G290" s="92">
        <v>47.37</v>
      </c>
      <c r="H290" s="144">
        <v>1.74</v>
      </c>
      <c r="I290" s="143">
        <v>0</v>
      </c>
      <c r="J290" s="92">
        <v>0</v>
      </c>
      <c r="K290" s="92">
        <v>2.08</v>
      </c>
      <c r="L290" s="92">
        <v>2.13</v>
      </c>
      <c r="M290" s="144">
        <v>-2.14</v>
      </c>
      <c r="N290" s="143">
        <v>-0.44</v>
      </c>
      <c r="O290" s="118">
        <f t="shared" si="15"/>
        <v>141.99000000000004</v>
      </c>
      <c r="P290" s="92">
        <v>42.76</v>
      </c>
      <c r="Q290" s="133">
        <f t="shared" si="16"/>
        <v>184.75000000000003</v>
      </c>
      <c r="R290" s="92">
        <v>15.07</v>
      </c>
      <c r="S290" s="103">
        <f t="shared" si="17"/>
        <v>199.82000000000002</v>
      </c>
    </row>
    <row r="291" spans="1:19" ht="12" x14ac:dyDescent="0.25">
      <c r="A291" s="113" t="s">
        <v>614</v>
      </c>
      <c r="B291" s="114" t="s">
        <v>615</v>
      </c>
      <c r="C291" s="128">
        <v>44197</v>
      </c>
      <c r="D291" s="117">
        <v>72</v>
      </c>
      <c r="E291" s="143">
        <v>10.92</v>
      </c>
      <c r="F291" s="92">
        <v>117.81</v>
      </c>
      <c r="G291" s="92">
        <v>51.07</v>
      </c>
      <c r="H291" s="144">
        <v>2.59</v>
      </c>
      <c r="I291" s="143">
        <v>0</v>
      </c>
      <c r="J291" s="92">
        <v>0</v>
      </c>
      <c r="K291" s="92">
        <v>0.51</v>
      </c>
      <c r="L291" s="92">
        <v>2.74</v>
      </c>
      <c r="M291" s="144">
        <v>-2.29</v>
      </c>
      <c r="N291" s="143">
        <v>-0.51</v>
      </c>
      <c r="O291" s="118">
        <f t="shared" si="15"/>
        <v>182.84</v>
      </c>
      <c r="P291" s="92">
        <v>45.72</v>
      </c>
      <c r="Q291" s="133">
        <f t="shared" si="16"/>
        <v>228.56</v>
      </c>
      <c r="R291" s="92">
        <v>30.08</v>
      </c>
      <c r="S291" s="103">
        <f t="shared" si="17"/>
        <v>258.64</v>
      </c>
    </row>
    <row r="292" spans="1:19" ht="12" x14ac:dyDescent="0.25">
      <c r="A292" s="113" t="s">
        <v>1653</v>
      </c>
      <c r="B292" s="114" t="s">
        <v>1654</v>
      </c>
      <c r="C292" s="128">
        <v>44197</v>
      </c>
      <c r="D292" s="117">
        <v>200</v>
      </c>
      <c r="E292" s="143">
        <v>17.78</v>
      </c>
      <c r="F292" s="92">
        <v>190.81</v>
      </c>
      <c r="G292" s="92">
        <v>62.15</v>
      </c>
      <c r="H292" s="144">
        <v>0.79</v>
      </c>
      <c r="I292" s="143">
        <v>0</v>
      </c>
      <c r="J292" s="92">
        <v>-6.1534000000000004</v>
      </c>
      <c r="K292" s="92">
        <v>0.1</v>
      </c>
      <c r="L292" s="92">
        <v>3.97</v>
      </c>
      <c r="M292" s="144">
        <v>-1.74</v>
      </c>
      <c r="N292" s="143">
        <v>-0.8</v>
      </c>
      <c r="O292" s="118">
        <f t="shared" si="15"/>
        <v>266.90660000000008</v>
      </c>
      <c r="P292" s="92">
        <v>34.729999999999997</v>
      </c>
      <c r="Q292" s="133">
        <f t="shared" si="16"/>
        <v>301.6366000000001</v>
      </c>
      <c r="R292" s="92">
        <v>20.3</v>
      </c>
      <c r="S292" s="103">
        <f t="shared" si="17"/>
        <v>321.93660000000011</v>
      </c>
    </row>
    <row r="293" spans="1:19" ht="12" x14ac:dyDescent="0.25">
      <c r="A293" s="113" t="s">
        <v>618</v>
      </c>
      <c r="B293" s="114" t="s">
        <v>619</v>
      </c>
      <c r="C293" s="128">
        <v>44197</v>
      </c>
      <c r="D293" s="117">
        <v>188</v>
      </c>
      <c r="E293" s="143">
        <v>11.24</v>
      </c>
      <c r="F293" s="92">
        <v>146.47999999999999</v>
      </c>
      <c r="G293" s="92">
        <v>58.79</v>
      </c>
      <c r="H293" s="144">
        <v>0.96</v>
      </c>
      <c r="I293" s="143">
        <v>0</v>
      </c>
      <c r="J293" s="92">
        <v>0</v>
      </c>
      <c r="K293" s="92">
        <v>0.33</v>
      </c>
      <c r="L293" s="92">
        <v>3.26</v>
      </c>
      <c r="M293" s="144">
        <v>-0.66</v>
      </c>
      <c r="N293" s="143">
        <v>-0.62</v>
      </c>
      <c r="O293" s="118">
        <f t="shared" si="15"/>
        <v>219.78</v>
      </c>
      <c r="P293" s="92">
        <v>13.16</v>
      </c>
      <c r="Q293" s="133">
        <f t="shared" si="16"/>
        <v>232.94</v>
      </c>
      <c r="R293" s="92">
        <v>15.9</v>
      </c>
      <c r="S293" s="103">
        <f t="shared" si="17"/>
        <v>248.84</v>
      </c>
    </row>
    <row r="294" spans="1:19" ht="12" x14ac:dyDescent="0.25">
      <c r="A294" s="113" t="s">
        <v>1590</v>
      </c>
      <c r="B294" s="114" t="s">
        <v>1591</v>
      </c>
      <c r="C294" s="128">
        <v>44197</v>
      </c>
      <c r="D294" s="117">
        <v>200</v>
      </c>
      <c r="E294" s="143">
        <v>8.8800000000000008</v>
      </c>
      <c r="F294" s="92">
        <v>185.02</v>
      </c>
      <c r="G294" s="92">
        <v>61.12</v>
      </c>
      <c r="H294" s="144">
        <v>1.65</v>
      </c>
      <c r="I294" s="143">
        <v>0</v>
      </c>
      <c r="J294" s="92">
        <v>0</v>
      </c>
      <c r="K294" s="92">
        <v>1.35</v>
      </c>
      <c r="L294" s="92">
        <v>3.86</v>
      </c>
      <c r="M294" s="144">
        <v>-1.46</v>
      </c>
      <c r="N294" s="143">
        <v>-0.7</v>
      </c>
      <c r="O294" s="118">
        <f t="shared" si="15"/>
        <v>259.72000000000008</v>
      </c>
      <c r="P294" s="92">
        <v>29.24</v>
      </c>
      <c r="Q294" s="133">
        <f t="shared" si="16"/>
        <v>288.96000000000009</v>
      </c>
      <c r="R294" s="92">
        <v>17.350000000000001</v>
      </c>
      <c r="S294" s="103">
        <f t="shared" si="17"/>
        <v>306.31000000000012</v>
      </c>
    </row>
    <row r="295" spans="1:19" ht="12" x14ac:dyDescent="0.25">
      <c r="A295" s="113" t="s">
        <v>622</v>
      </c>
      <c r="B295" s="114" t="s">
        <v>623</v>
      </c>
      <c r="C295" s="128">
        <v>44197</v>
      </c>
      <c r="D295" s="117">
        <v>362</v>
      </c>
      <c r="E295" s="143">
        <v>21.65</v>
      </c>
      <c r="F295" s="92">
        <v>203.08</v>
      </c>
      <c r="G295" s="92">
        <v>67.819999999999993</v>
      </c>
      <c r="H295" s="144">
        <v>0.36</v>
      </c>
      <c r="I295" s="143">
        <v>0</v>
      </c>
      <c r="J295" s="92">
        <v>0</v>
      </c>
      <c r="K295" s="92">
        <v>0</v>
      </c>
      <c r="L295" s="92">
        <v>4.38</v>
      </c>
      <c r="M295" s="144">
        <v>-1.31</v>
      </c>
      <c r="N295" s="143">
        <v>-0.76</v>
      </c>
      <c r="O295" s="118">
        <f t="shared" si="15"/>
        <v>295.22000000000003</v>
      </c>
      <c r="P295" s="92">
        <v>26.22</v>
      </c>
      <c r="Q295" s="133">
        <f t="shared" si="16"/>
        <v>321.44000000000005</v>
      </c>
      <c r="R295" s="92">
        <v>23.65</v>
      </c>
      <c r="S295" s="103">
        <f t="shared" si="17"/>
        <v>345.09000000000003</v>
      </c>
    </row>
    <row r="296" spans="1:19" ht="12" x14ac:dyDescent="0.25">
      <c r="A296" s="113" t="s">
        <v>624</v>
      </c>
      <c r="B296" s="114" t="s">
        <v>625</v>
      </c>
      <c r="C296" s="128">
        <v>44197</v>
      </c>
      <c r="D296" s="117">
        <v>320</v>
      </c>
      <c r="E296" s="143">
        <v>25.75</v>
      </c>
      <c r="F296" s="92">
        <v>101.07</v>
      </c>
      <c r="G296" s="92">
        <v>57.44</v>
      </c>
      <c r="H296" s="144">
        <v>2.64</v>
      </c>
      <c r="I296" s="143">
        <v>0</v>
      </c>
      <c r="J296" s="92">
        <v>0</v>
      </c>
      <c r="K296" s="92">
        <v>1.42</v>
      </c>
      <c r="L296" s="92">
        <v>2.81</v>
      </c>
      <c r="M296" s="144">
        <v>-1.61</v>
      </c>
      <c r="N296" s="143">
        <v>-0.7</v>
      </c>
      <c r="O296" s="118">
        <f t="shared" si="15"/>
        <v>188.81999999999996</v>
      </c>
      <c r="P296" s="92">
        <v>32.229999999999997</v>
      </c>
      <c r="Q296" s="133">
        <f t="shared" si="16"/>
        <v>221.04999999999995</v>
      </c>
      <c r="R296" s="92">
        <v>16.899999999999999</v>
      </c>
      <c r="S296" s="103">
        <f t="shared" si="17"/>
        <v>237.94999999999996</v>
      </c>
    </row>
    <row r="297" spans="1:19" ht="12" x14ac:dyDescent="0.25">
      <c r="A297" s="113" t="s">
        <v>1592</v>
      </c>
      <c r="B297" s="114" t="s">
        <v>1593</v>
      </c>
      <c r="C297" s="128">
        <v>44197</v>
      </c>
      <c r="D297" s="117">
        <v>320</v>
      </c>
      <c r="E297" s="143">
        <v>22.43</v>
      </c>
      <c r="F297" s="92">
        <v>220.31</v>
      </c>
      <c r="G297" s="92">
        <v>69.790000000000006</v>
      </c>
      <c r="H297" s="144">
        <v>1.27</v>
      </c>
      <c r="I297" s="143">
        <v>0</v>
      </c>
      <c r="J297" s="92">
        <v>0</v>
      </c>
      <c r="K297" s="92">
        <v>0</v>
      </c>
      <c r="L297" s="92">
        <v>4.7</v>
      </c>
      <c r="M297" s="144">
        <v>-0.98</v>
      </c>
      <c r="N297" s="143">
        <v>-0.68</v>
      </c>
      <c r="O297" s="118">
        <f t="shared" si="15"/>
        <v>316.83999999999997</v>
      </c>
      <c r="P297" s="92">
        <v>19.649999999999999</v>
      </c>
      <c r="Q297" s="133">
        <f t="shared" si="16"/>
        <v>336.48999999999995</v>
      </c>
      <c r="R297" s="92">
        <v>20.69</v>
      </c>
      <c r="S297" s="103">
        <f t="shared" si="17"/>
        <v>357.17999999999995</v>
      </c>
    </row>
    <row r="298" spans="1:19" ht="12" x14ac:dyDescent="0.25">
      <c r="A298" s="113" t="s">
        <v>1679</v>
      </c>
      <c r="B298" s="114" t="s">
        <v>1680</v>
      </c>
      <c r="C298" s="128">
        <v>44197</v>
      </c>
      <c r="D298" s="117">
        <v>162</v>
      </c>
      <c r="E298" s="143">
        <v>5.92</v>
      </c>
      <c r="F298" s="92">
        <v>93.69</v>
      </c>
      <c r="G298" s="92">
        <v>46.74</v>
      </c>
      <c r="H298" s="144">
        <v>1.66</v>
      </c>
      <c r="I298" s="143">
        <v>0</v>
      </c>
      <c r="J298" s="92">
        <v>-3.2107999999999999</v>
      </c>
      <c r="K298" s="92">
        <v>0.72</v>
      </c>
      <c r="L298" s="92">
        <v>2.1800000000000002</v>
      </c>
      <c r="M298" s="144">
        <v>-0.76</v>
      </c>
      <c r="N298" s="143">
        <v>-0.41</v>
      </c>
      <c r="O298" s="118">
        <f t="shared" si="15"/>
        <v>146.5292</v>
      </c>
      <c r="P298" s="92">
        <v>15.13</v>
      </c>
      <c r="Q298" s="133">
        <f t="shared" si="16"/>
        <v>161.6592</v>
      </c>
      <c r="R298" s="92">
        <v>10.27</v>
      </c>
      <c r="S298" s="103">
        <f t="shared" si="17"/>
        <v>171.92920000000001</v>
      </c>
    </row>
    <row r="299" spans="1:19" ht="12" x14ac:dyDescent="0.25">
      <c r="A299" s="113" t="s">
        <v>626</v>
      </c>
      <c r="B299" s="114" t="s">
        <v>627</v>
      </c>
      <c r="C299" s="128">
        <v>44197</v>
      </c>
      <c r="D299" s="117">
        <v>200</v>
      </c>
      <c r="E299" s="143">
        <v>7.31</v>
      </c>
      <c r="F299" s="92">
        <v>157.44</v>
      </c>
      <c r="G299" s="92">
        <v>58.39</v>
      </c>
      <c r="H299" s="144">
        <v>1.87</v>
      </c>
      <c r="I299" s="143">
        <v>0</v>
      </c>
      <c r="J299" s="92">
        <v>0</v>
      </c>
      <c r="K299" s="92">
        <v>0</v>
      </c>
      <c r="L299" s="92">
        <v>3.37</v>
      </c>
      <c r="M299" s="144">
        <v>-0.66</v>
      </c>
      <c r="N299" s="143">
        <v>-0.52</v>
      </c>
      <c r="O299" s="118">
        <f t="shared" si="15"/>
        <v>227.2</v>
      </c>
      <c r="P299" s="92">
        <v>13.22</v>
      </c>
      <c r="Q299" s="133">
        <f t="shared" si="16"/>
        <v>240.42</v>
      </c>
      <c r="R299" s="92">
        <v>15.48</v>
      </c>
      <c r="S299" s="103">
        <f t="shared" si="17"/>
        <v>255.89999999999998</v>
      </c>
    </row>
    <row r="300" spans="1:19" ht="12" x14ac:dyDescent="0.25">
      <c r="A300" s="113" t="s">
        <v>630</v>
      </c>
      <c r="B300" s="114" t="s">
        <v>631</v>
      </c>
      <c r="C300" s="128">
        <v>44197</v>
      </c>
      <c r="D300" s="117">
        <v>160</v>
      </c>
      <c r="E300" s="143">
        <v>7.79</v>
      </c>
      <c r="F300" s="92">
        <v>128.16999999999999</v>
      </c>
      <c r="G300" s="92">
        <v>54.16</v>
      </c>
      <c r="H300" s="144">
        <v>2.44</v>
      </c>
      <c r="I300" s="143">
        <v>0</v>
      </c>
      <c r="J300" s="92">
        <v>0</v>
      </c>
      <c r="K300" s="92">
        <v>1.1399999999999999</v>
      </c>
      <c r="L300" s="92">
        <v>2.9</v>
      </c>
      <c r="M300" s="144">
        <v>-1.21</v>
      </c>
      <c r="N300" s="143">
        <v>-0.64</v>
      </c>
      <c r="O300" s="118">
        <f t="shared" si="15"/>
        <v>194.74999999999997</v>
      </c>
      <c r="P300" s="92">
        <v>24.1</v>
      </c>
      <c r="Q300" s="133">
        <f t="shared" si="16"/>
        <v>218.84999999999997</v>
      </c>
      <c r="R300" s="92">
        <v>17.68</v>
      </c>
      <c r="S300" s="103">
        <f t="shared" si="17"/>
        <v>236.52999999999997</v>
      </c>
    </row>
    <row r="301" spans="1:19" ht="12" x14ac:dyDescent="0.25">
      <c r="A301" s="113" t="s">
        <v>632</v>
      </c>
      <c r="B301" s="114" t="s">
        <v>633</v>
      </c>
      <c r="C301" s="128">
        <v>44197</v>
      </c>
      <c r="D301" s="117">
        <v>143</v>
      </c>
      <c r="E301" s="143">
        <v>5.57</v>
      </c>
      <c r="F301" s="92">
        <v>190.16</v>
      </c>
      <c r="G301" s="92">
        <v>60.13</v>
      </c>
      <c r="H301" s="144">
        <v>1.86</v>
      </c>
      <c r="I301" s="143">
        <v>0</v>
      </c>
      <c r="J301" s="92">
        <v>0</v>
      </c>
      <c r="K301" s="92">
        <v>0.67</v>
      </c>
      <c r="L301" s="92">
        <v>3.87</v>
      </c>
      <c r="M301" s="144">
        <v>-1.02</v>
      </c>
      <c r="N301" s="143">
        <v>-0.57999999999999996</v>
      </c>
      <c r="O301" s="118">
        <f t="shared" si="15"/>
        <v>260.66000000000003</v>
      </c>
      <c r="P301" s="92">
        <v>20.3</v>
      </c>
      <c r="Q301" s="133">
        <f t="shared" si="16"/>
        <v>280.96000000000004</v>
      </c>
      <c r="R301" s="92">
        <v>16.899999999999999</v>
      </c>
      <c r="S301" s="103">
        <f t="shared" si="17"/>
        <v>297.86</v>
      </c>
    </row>
    <row r="302" spans="1:19" ht="12" x14ac:dyDescent="0.25">
      <c r="A302" s="113" t="s">
        <v>634</v>
      </c>
      <c r="B302" s="114" t="s">
        <v>635</v>
      </c>
      <c r="C302" s="128">
        <v>44197</v>
      </c>
      <c r="D302" s="117">
        <v>280</v>
      </c>
      <c r="E302" s="143">
        <v>5.51</v>
      </c>
      <c r="F302" s="92">
        <v>199.03</v>
      </c>
      <c r="G302" s="92">
        <v>59.38</v>
      </c>
      <c r="H302" s="144">
        <v>0.91</v>
      </c>
      <c r="I302" s="143">
        <v>0</v>
      </c>
      <c r="J302" s="92">
        <v>0</v>
      </c>
      <c r="K302" s="92">
        <v>0.08</v>
      </c>
      <c r="L302" s="92">
        <v>3.96</v>
      </c>
      <c r="M302" s="144">
        <v>-1.73</v>
      </c>
      <c r="N302" s="143">
        <v>-0.65</v>
      </c>
      <c r="O302" s="118">
        <f t="shared" si="15"/>
        <v>266.49</v>
      </c>
      <c r="P302" s="92">
        <v>34.69</v>
      </c>
      <c r="Q302" s="133">
        <f t="shared" si="16"/>
        <v>301.18</v>
      </c>
      <c r="R302" s="92">
        <v>20.03</v>
      </c>
      <c r="S302" s="103">
        <f t="shared" si="17"/>
        <v>321.21000000000004</v>
      </c>
    </row>
    <row r="303" spans="1:19" ht="12" x14ac:dyDescent="0.25">
      <c r="A303" s="113" t="s">
        <v>636</v>
      </c>
      <c r="B303" s="114" t="s">
        <v>637</v>
      </c>
      <c r="C303" s="128">
        <v>44197</v>
      </c>
      <c r="D303" s="117">
        <v>287</v>
      </c>
      <c r="E303" s="143">
        <v>7.19</v>
      </c>
      <c r="F303" s="92">
        <v>113.53</v>
      </c>
      <c r="G303" s="92">
        <v>49.54</v>
      </c>
      <c r="H303" s="144">
        <v>2.75</v>
      </c>
      <c r="I303" s="143">
        <v>0</v>
      </c>
      <c r="J303" s="92">
        <v>0</v>
      </c>
      <c r="K303" s="92">
        <v>0.25</v>
      </c>
      <c r="L303" s="92">
        <v>2.59</v>
      </c>
      <c r="M303" s="144">
        <v>-1.02</v>
      </c>
      <c r="N303" s="143">
        <v>-0.51</v>
      </c>
      <c r="O303" s="118">
        <f t="shared" si="15"/>
        <v>174.32</v>
      </c>
      <c r="P303" s="92">
        <v>20.71</v>
      </c>
      <c r="Q303" s="133">
        <f t="shared" si="16"/>
        <v>195.03</v>
      </c>
      <c r="R303" s="92">
        <v>16.920000000000002</v>
      </c>
      <c r="S303" s="103">
        <f t="shared" si="17"/>
        <v>211.95</v>
      </c>
    </row>
    <row r="304" spans="1:19" ht="12" x14ac:dyDescent="0.25">
      <c r="A304" s="113" t="s">
        <v>638</v>
      </c>
      <c r="B304" s="114" t="s">
        <v>639</v>
      </c>
      <c r="C304" s="128">
        <v>44197</v>
      </c>
      <c r="D304" s="117">
        <v>320</v>
      </c>
      <c r="E304" s="143">
        <v>7.04</v>
      </c>
      <c r="F304" s="92">
        <v>206.62</v>
      </c>
      <c r="G304" s="92">
        <v>66.819999999999993</v>
      </c>
      <c r="H304" s="144">
        <v>2.2799999999999998</v>
      </c>
      <c r="I304" s="143">
        <v>0</v>
      </c>
      <c r="J304" s="92">
        <v>0</v>
      </c>
      <c r="K304" s="92">
        <v>0</v>
      </c>
      <c r="L304" s="92">
        <v>4.2300000000000004</v>
      </c>
      <c r="M304" s="144">
        <v>-2.95</v>
      </c>
      <c r="N304" s="143">
        <v>-0.86</v>
      </c>
      <c r="O304" s="118">
        <f t="shared" si="15"/>
        <v>283.18</v>
      </c>
      <c r="P304" s="92">
        <v>59</v>
      </c>
      <c r="Q304" s="133">
        <f t="shared" si="16"/>
        <v>342.18</v>
      </c>
      <c r="R304" s="92">
        <v>27.17</v>
      </c>
      <c r="S304" s="103">
        <f t="shared" si="17"/>
        <v>369.35</v>
      </c>
    </row>
    <row r="305" spans="1:19" ht="12" x14ac:dyDescent="0.25">
      <c r="A305" s="113" t="s">
        <v>640</v>
      </c>
      <c r="B305" s="114" t="s">
        <v>641</v>
      </c>
      <c r="C305" s="128">
        <v>44197</v>
      </c>
      <c r="D305" s="117">
        <v>30</v>
      </c>
      <c r="E305" s="143">
        <v>19.09</v>
      </c>
      <c r="F305" s="92">
        <v>83.47</v>
      </c>
      <c r="G305" s="92">
        <v>53.17</v>
      </c>
      <c r="H305" s="144">
        <v>4.17</v>
      </c>
      <c r="I305" s="143">
        <v>0</v>
      </c>
      <c r="J305" s="92">
        <v>0</v>
      </c>
      <c r="K305" s="92">
        <v>0</v>
      </c>
      <c r="L305" s="92">
        <v>2.39</v>
      </c>
      <c r="M305" s="144">
        <v>-0.56000000000000005</v>
      </c>
      <c r="N305" s="143">
        <v>-0.55000000000000004</v>
      </c>
      <c r="O305" s="118">
        <f t="shared" si="15"/>
        <v>161.17999999999998</v>
      </c>
      <c r="P305" s="92">
        <v>11.24</v>
      </c>
      <c r="Q305" s="133">
        <f t="shared" si="16"/>
        <v>172.42</v>
      </c>
      <c r="R305" s="92">
        <v>8.01</v>
      </c>
      <c r="S305" s="103">
        <f t="shared" si="17"/>
        <v>180.42999999999998</v>
      </c>
    </row>
    <row r="306" spans="1:19" ht="12" x14ac:dyDescent="0.25">
      <c r="A306" s="113" t="s">
        <v>642</v>
      </c>
      <c r="B306" s="114" t="s">
        <v>643</v>
      </c>
      <c r="C306" s="128">
        <v>44197</v>
      </c>
      <c r="D306" s="117">
        <v>436</v>
      </c>
      <c r="E306" s="143">
        <v>24.74</v>
      </c>
      <c r="F306" s="92">
        <v>212.1</v>
      </c>
      <c r="G306" s="92">
        <v>67.55</v>
      </c>
      <c r="H306" s="144">
        <v>0.88</v>
      </c>
      <c r="I306" s="143">
        <v>0</v>
      </c>
      <c r="J306" s="92">
        <v>0</v>
      </c>
      <c r="K306" s="92">
        <v>0</v>
      </c>
      <c r="L306" s="92">
        <v>4.57</v>
      </c>
      <c r="M306" s="144">
        <v>-2.2400000000000002</v>
      </c>
      <c r="N306" s="143">
        <v>-0.86</v>
      </c>
      <c r="O306" s="118">
        <f t="shared" si="15"/>
        <v>306.73999999999995</v>
      </c>
      <c r="P306" s="92">
        <v>44.71</v>
      </c>
      <c r="Q306" s="133">
        <f t="shared" si="16"/>
        <v>351.44999999999993</v>
      </c>
      <c r="R306" s="92">
        <v>24.91</v>
      </c>
      <c r="S306" s="103">
        <f t="shared" si="17"/>
        <v>376.35999999999996</v>
      </c>
    </row>
    <row r="307" spans="1:19" ht="12" x14ac:dyDescent="0.25">
      <c r="A307" s="113" t="s">
        <v>644</v>
      </c>
      <c r="B307" s="114" t="s">
        <v>645</v>
      </c>
      <c r="C307" s="128">
        <v>44197</v>
      </c>
      <c r="D307" s="117">
        <v>84</v>
      </c>
      <c r="E307" s="143">
        <v>18.510000000000002</v>
      </c>
      <c r="F307" s="92">
        <v>104.72</v>
      </c>
      <c r="G307" s="92">
        <v>60.82</v>
      </c>
      <c r="H307" s="144">
        <v>8.0299999999999994</v>
      </c>
      <c r="I307" s="143">
        <v>0</v>
      </c>
      <c r="J307" s="92">
        <v>0</v>
      </c>
      <c r="K307" s="92">
        <v>0.17</v>
      </c>
      <c r="L307" s="92">
        <v>2.87</v>
      </c>
      <c r="M307" s="144">
        <v>-2.46</v>
      </c>
      <c r="N307" s="143">
        <v>-0.86</v>
      </c>
      <c r="O307" s="118">
        <f t="shared" si="15"/>
        <v>191.79999999999998</v>
      </c>
      <c r="P307" s="92">
        <v>49.28</v>
      </c>
      <c r="Q307" s="133">
        <f t="shared" si="16"/>
        <v>241.07999999999998</v>
      </c>
      <c r="R307" s="92">
        <v>18.02</v>
      </c>
      <c r="S307" s="103">
        <f t="shared" si="17"/>
        <v>259.09999999999997</v>
      </c>
    </row>
    <row r="308" spans="1:19" ht="12" x14ac:dyDescent="0.25">
      <c r="A308" s="113" t="s">
        <v>646</v>
      </c>
      <c r="B308" s="114" t="s">
        <v>647</v>
      </c>
      <c r="C308" s="128">
        <v>44197</v>
      </c>
      <c r="D308" s="117">
        <v>60</v>
      </c>
      <c r="E308" s="143">
        <v>18.98</v>
      </c>
      <c r="F308" s="92">
        <v>85.98</v>
      </c>
      <c r="G308" s="92">
        <v>56.09</v>
      </c>
      <c r="H308" s="144">
        <v>4.32</v>
      </c>
      <c r="I308" s="143">
        <v>0</v>
      </c>
      <c r="J308" s="92">
        <v>0</v>
      </c>
      <c r="K308" s="92">
        <v>0.43</v>
      </c>
      <c r="L308" s="92">
        <v>2.48</v>
      </c>
      <c r="M308" s="144">
        <v>-1.87</v>
      </c>
      <c r="N308" s="143">
        <v>-0.48</v>
      </c>
      <c r="O308" s="118">
        <f t="shared" si="15"/>
        <v>165.93</v>
      </c>
      <c r="P308" s="92">
        <v>37.32</v>
      </c>
      <c r="Q308" s="133">
        <f t="shared" si="16"/>
        <v>203.25</v>
      </c>
      <c r="R308" s="92">
        <v>11.54</v>
      </c>
      <c r="S308" s="103">
        <f t="shared" si="17"/>
        <v>214.79</v>
      </c>
    </row>
    <row r="309" spans="1:19" ht="12" x14ac:dyDescent="0.25">
      <c r="A309" s="113" t="s">
        <v>648</v>
      </c>
      <c r="B309" s="114" t="s">
        <v>649</v>
      </c>
      <c r="C309" s="128">
        <v>44197</v>
      </c>
      <c r="D309" s="117">
        <v>121</v>
      </c>
      <c r="E309" s="143">
        <v>8.7899999999999991</v>
      </c>
      <c r="F309" s="92">
        <v>184.94</v>
      </c>
      <c r="G309" s="92">
        <v>60.24</v>
      </c>
      <c r="H309" s="144">
        <v>0.95</v>
      </c>
      <c r="I309" s="143">
        <v>0</v>
      </c>
      <c r="J309" s="92">
        <v>0</v>
      </c>
      <c r="K309" s="92">
        <v>0.48</v>
      </c>
      <c r="L309" s="92">
        <v>3.82</v>
      </c>
      <c r="M309" s="144">
        <v>-1.1000000000000001</v>
      </c>
      <c r="N309" s="143">
        <v>-0.67</v>
      </c>
      <c r="O309" s="118">
        <f t="shared" si="15"/>
        <v>257.44999999999993</v>
      </c>
      <c r="P309" s="92">
        <v>22.09</v>
      </c>
      <c r="Q309" s="133">
        <f t="shared" si="16"/>
        <v>279.53999999999991</v>
      </c>
      <c r="R309" s="92">
        <v>21.68</v>
      </c>
      <c r="S309" s="103">
        <f t="shared" si="17"/>
        <v>301.21999999999991</v>
      </c>
    </row>
    <row r="310" spans="1:19" ht="12" x14ac:dyDescent="0.25">
      <c r="A310" s="113" t="s">
        <v>654</v>
      </c>
      <c r="B310" s="114" t="s">
        <v>655</v>
      </c>
      <c r="C310" s="128">
        <v>44197</v>
      </c>
      <c r="D310" s="117">
        <v>230</v>
      </c>
      <c r="E310" s="143">
        <v>8.24</v>
      </c>
      <c r="F310" s="92">
        <v>155.58000000000001</v>
      </c>
      <c r="G310" s="92">
        <v>55.63</v>
      </c>
      <c r="H310" s="144">
        <v>1.38</v>
      </c>
      <c r="I310" s="143">
        <v>0</v>
      </c>
      <c r="J310" s="92">
        <v>0</v>
      </c>
      <c r="K310" s="92">
        <v>1.32</v>
      </c>
      <c r="L310" s="92">
        <v>3.33</v>
      </c>
      <c r="M310" s="144">
        <v>-1.52</v>
      </c>
      <c r="N310" s="143">
        <v>-0.48</v>
      </c>
      <c r="O310" s="118">
        <f t="shared" si="15"/>
        <v>223.48000000000002</v>
      </c>
      <c r="P310" s="92">
        <v>30.32</v>
      </c>
      <c r="Q310" s="133">
        <f t="shared" si="16"/>
        <v>253.8</v>
      </c>
      <c r="R310" s="92">
        <v>16.8</v>
      </c>
      <c r="S310" s="103">
        <f t="shared" si="17"/>
        <v>270.60000000000002</v>
      </c>
    </row>
    <row r="311" spans="1:19" ht="12" x14ac:dyDescent="0.25">
      <c r="A311" s="113" t="s">
        <v>656</v>
      </c>
      <c r="B311" s="114" t="s">
        <v>657</v>
      </c>
      <c r="C311" s="128">
        <v>44197</v>
      </c>
      <c r="D311" s="117">
        <v>200</v>
      </c>
      <c r="E311" s="143">
        <v>10.35</v>
      </c>
      <c r="F311" s="92">
        <v>162.91</v>
      </c>
      <c r="G311" s="92">
        <v>58.48</v>
      </c>
      <c r="H311" s="144">
        <v>1.87</v>
      </c>
      <c r="I311" s="143">
        <v>0</v>
      </c>
      <c r="J311" s="92">
        <v>0</v>
      </c>
      <c r="K311" s="92">
        <v>0</v>
      </c>
      <c r="L311" s="92">
        <v>3.5</v>
      </c>
      <c r="M311" s="144">
        <v>-0.87</v>
      </c>
      <c r="N311" s="143">
        <v>-0.57999999999999996</v>
      </c>
      <c r="O311" s="118">
        <f t="shared" si="15"/>
        <v>235.65999999999997</v>
      </c>
      <c r="P311" s="92">
        <v>17.34</v>
      </c>
      <c r="Q311" s="133">
        <f t="shared" si="16"/>
        <v>252.99999999999997</v>
      </c>
      <c r="R311" s="92">
        <v>16.87</v>
      </c>
      <c r="S311" s="103">
        <f t="shared" si="17"/>
        <v>269.86999999999995</v>
      </c>
    </row>
    <row r="312" spans="1:19" ht="12" x14ac:dyDescent="0.25">
      <c r="A312" s="113" t="s">
        <v>662</v>
      </c>
      <c r="B312" s="114" t="s">
        <v>663</v>
      </c>
      <c r="C312" s="128">
        <v>44197</v>
      </c>
      <c r="D312" s="117">
        <v>160</v>
      </c>
      <c r="E312" s="143">
        <v>7</v>
      </c>
      <c r="F312" s="92">
        <v>146.77000000000001</v>
      </c>
      <c r="G312" s="92">
        <v>60.76</v>
      </c>
      <c r="H312" s="144">
        <v>0.86</v>
      </c>
      <c r="I312" s="143">
        <v>0</v>
      </c>
      <c r="J312" s="92">
        <v>0</v>
      </c>
      <c r="K312" s="92">
        <v>0</v>
      </c>
      <c r="L312" s="92">
        <v>3.22</v>
      </c>
      <c r="M312" s="144">
        <v>-1.72</v>
      </c>
      <c r="N312" s="143">
        <v>-0.69</v>
      </c>
      <c r="O312" s="118">
        <f t="shared" si="15"/>
        <v>216.20000000000002</v>
      </c>
      <c r="P312" s="92">
        <v>34.44</v>
      </c>
      <c r="Q312" s="133">
        <f t="shared" si="16"/>
        <v>250.64000000000001</v>
      </c>
      <c r="R312" s="92">
        <v>17.98</v>
      </c>
      <c r="S312" s="103">
        <f t="shared" si="17"/>
        <v>268.62</v>
      </c>
    </row>
    <row r="313" spans="1:19" ht="12" x14ac:dyDescent="0.25">
      <c r="A313" s="113" t="s">
        <v>664</v>
      </c>
      <c r="B313" s="114" t="s">
        <v>665</v>
      </c>
      <c r="C313" s="128">
        <v>44197</v>
      </c>
      <c r="D313" s="117">
        <v>566</v>
      </c>
      <c r="E313" s="143">
        <v>34.380000000000003</v>
      </c>
      <c r="F313" s="92">
        <v>133.56</v>
      </c>
      <c r="G313" s="92">
        <v>63.23</v>
      </c>
      <c r="H313" s="144">
        <v>5.22</v>
      </c>
      <c r="I313" s="143">
        <v>0</v>
      </c>
      <c r="J313" s="92">
        <v>0</v>
      </c>
      <c r="K313" s="92">
        <v>0.42</v>
      </c>
      <c r="L313" s="92">
        <v>3.54</v>
      </c>
      <c r="M313" s="144">
        <v>-0.91</v>
      </c>
      <c r="N313" s="143">
        <v>-0.74</v>
      </c>
      <c r="O313" s="118">
        <f t="shared" si="15"/>
        <v>238.69999999999996</v>
      </c>
      <c r="P313" s="92">
        <v>18.149999999999999</v>
      </c>
      <c r="Q313" s="133">
        <f t="shared" si="16"/>
        <v>256.84999999999997</v>
      </c>
      <c r="R313" s="92">
        <v>16.21</v>
      </c>
      <c r="S313" s="103">
        <f t="shared" si="17"/>
        <v>273.05999999999995</v>
      </c>
    </row>
    <row r="314" spans="1:19" ht="12" x14ac:dyDescent="0.25">
      <c r="A314" s="113" t="s">
        <v>666</v>
      </c>
      <c r="B314" s="114" t="s">
        <v>667</v>
      </c>
      <c r="C314" s="128">
        <v>44197</v>
      </c>
      <c r="D314" s="117">
        <v>100</v>
      </c>
      <c r="E314" s="143">
        <v>6.93</v>
      </c>
      <c r="F314" s="92">
        <v>173.35</v>
      </c>
      <c r="G314" s="92">
        <v>55.97</v>
      </c>
      <c r="H314" s="144">
        <v>2.21</v>
      </c>
      <c r="I314" s="143">
        <v>0</v>
      </c>
      <c r="J314" s="92">
        <v>0</v>
      </c>
      <c r="K314" s="92">
        <v>0.03</v>
      </c>
      <c r="L314" s="92">
        <v>3.56</v>
      </c>
      <c r="M314" s="144">
        <v>-4.0599999999999996</v>
      </c>
      <c r="N314" s="143">
        <v>-0.56000000000000005</v>
      </c>
      <c r="O314" s="118">
        <f t="shared" si="15"/>
        <v>237.43</v>
      </c>
      <c r="P314" s="92">
        <v>81.2</v>
      </c>
      <c r="Q314" s="133">
        <f t="shared" si="16"/>
        <v>318.63</v>
      </c>
      <c r="R314" s="92">
        <v>16.28</v>
      </c>
      <c r="S314" s="103">
        <f t="shared" si="17"/>
        <v>334.90999999999997</v>
      </c>
    </row>
    <row r="315" spans="1:19" ht="12" x14ac:dyDescent="0.25">
      <c r="A315" s="113" t="s">
        <v>1395</v>
      </c>
      <c r="B315" s="114" t="s">
        <v>1396</v>
      </c>
      <c r="C315" s="128">
        <v>44197</v>
      </c>
      <c r="D315" s="117">
        <v>314</v>
      </c>
      <c r="E315" s="143">
        <v>17.57</v>
      </c>
      <c r="F315" s="92">
        <v>206.15</v>
      </c>
      <c r="G315" s="92">
        <v>68.64</v>
      </c>
      <c r="H315" s="144">
        <v>1.1200000000000001</v>
      </c>
      <c r="I315" s="143">
        <v>0</v>
      </c>
      <c r="J315" s="92">
        <v>0</v>
      </c>
      <c r="K315" s="92">
        <v>0.63</v>
      </c>
      <c r="L315" s="92">
        <v>4.4000000000000004</v>
      </c>
      <c r="M315" s="144">
        <v>-2.29</v>
      </c>
      <c r="N315" s="143">
        <v>-0.77</v>
      </c>
      <c r="O315" s="118">
        <f t="shared" si="15"/>
        <v>295.45</v>
      </c>
      <c r="P315" s="92">
        <v>45.75</v>
      </c>
      <c r="Q315" s="133">
        <f t="shared" si="16"/>
        <v>341.2</v>
      </c>
      <c r="R315" s="92">
        <v>22.25</v>
      </c>
      <c r="S315" s="103">
        <f t="shared" si="17"/>
        <v>363.45</v>
      </c>
    </row>
    <row r="316" spans="1:19" ht="12" x14ac:dyDescent="0.25">
      <c r="A316" s="113" t="s">
        <v>670</v>
      </c>
      <c r="B316" s="114" t="s">
        <v>671</v>
      </c>
      <c r="C316" s="128">
        <v>44197</v>
      </c>
      <c r="D316" s="117">
        <v>120</v>
      </c>
      <c r="E316" s="143">
        <v>6.67</v>
      </c>
      <c r="F316" s="92">
        <v>94.68</v>
      </c>
      <c r="G316" s="92">
        <v>48.61</v>
      </c>
      <c r="H316" s="144">
        <v>4.67</v>
      </c>
      <c r="I316" s="143">
        <v>0</v>
      </c>
      <c r="J316" s="92">
        <v>0</v>
      </c>
      <c r="K316" s="92">
        <v>1.65</v>
      </c>
      <c r="L316" s="92">
        <v>2.34</v>
      </c>
      <c r="M316" s="144">
        <v>-0.88</v>
      </c>
      <c r="N316" s="143">
        <v>-0.43</v>
      </c>
      <c r="O316" s="118">
        <f t="shared" si="15"/>
        <v>157.31</v>
      </c>
      <c r="P316" s="92">
        <v>17.68</v>
      </c>
      <c r="Q316" s="133">
        <f t="shared" si="16"/>
        <v>174.99</v>
      </c>
      <c r="R316" s="92">
        <v>11.13</v>
      </c>
      <c r="S316" s="103">
        <f t="shared" si="17"/>
        <v>186.12</v>
      </c>
    </row>
    <row r="317" spans="1:19" ht="12" x14ac:dyDescent="0.25">
      <c r="A317" s="113" t="s">
        <v>1721</v>
      </c>
      <c r="B317" s="114" t="s">
        <v>673</v>
      </c>
      <c r="C317" s="128">
        <v>44197</v>
      </c>
      <c r="D317" s="117">
        <v>191</v>
      </c>
      <c r="E317" s="143">
        <v>6.29</v>
      </c>
      <c r="F317" s="92">
        <v>200.17</v>
      </c>
      <c r="G317" s="92">
        <v>60.62</v>
      </c>
      <c r="H317" s="144">
        <v>1.87</v>
      </c>
      <c r="I317" s="143">
        <v>0</v>
      </c>
      <c r="J317" s="92">
        <v>0</v>
      </c>
      <c r="K317" s="92">
        <v>0.57999999999999996</v>
      </c>
      <c r="L317" s="92">
        <v>4.03</v>
      </c>
      <c r="M317" s="144">
        <v>-1.19</v>
      </c>
      <c r="N317" s="143">
        <v>-0.54</v>
      </c>
      <c r="O317" s="118">
        <f t="shared" si="15"/>
        <v>271.82999999999993</v>
      </c>
      <c r="P317" s="92">
        <v>23.84</v>
      </c>
      <c r="Q317" s="133">
        <f t="shared" si="16"/>
        <v>295.6699999999999</v>
      </c>
      <c r="R317" s="92">
        <v>11.64</v>
      </c>
      <c r="S317" s="103">
        <f t="shared" si="17"/>
        <v>307.30999999999989</v>
      </c>
    </row>
    <row r="318" spans="1:19" ht="12" x14ac:dyDescent="0.25">
      <c r="A318" s="113" t="s">
        <v>674</v>
      </c>
      <c r="B318" s="114" t="s">
        <v>675</v>
      </c>
      <c r="C318" s="128">
        <v>44197</v>
      </c>
      <c r="D318" s="117">
        <v>122</v>
      </c>
      <c r="E318" s="143">
        <v>7.45</v>
      </c>
      <c r="F318" s="92">
        <v>159.22</v>
      </c>
      <c r="G318" s="92">
        <v>57.74</v>
      </c>
      <c r="H318" s="144">
        <v>1.4</v>
      </c>
      <c r="I318" s="143">
        <v>0</v>
      </c>
      <c r="J318" s="92">
        <v>0</v>
      </c>
      <c r="K318" s="92">
        <v>0.06</v>
      </c>
      <c r="L318" s="92">
        <v>3.38</v>
      </c>
      <c r="M318" s="144">
        <v>-1.03</v>
      </c>
      <c r="N318" s="143">
        <v>-0.57999999999999996</v>
      </c>
      <c r="O318" s="118">
        <f t="shared" si="15"/>
        <v>227.64</v>
      </c>
      <c r="P318" s="92">
        <v>20.5</v>
      </c>
      <c r="Q318" s="133">
        <f t="shared" si="16"/>
        <v>248.14</v>
      </c>
      <c r="R318" s="92">
        <v>17.14</v>
      </c>
      <c r="S318" s="103">
        <f t="shared" si="17"/>
        <v>265.27999999999997</v>
      </c>
    </row>
    <row r="319" spans="1:19" ht="12" x14ac:dyDescent="0.25">
      <c r="A319" s="113" t="s">
        <v>676</v>
      </c>
      <c r="B319" s="114" t="s">
        <v>677</v>
      </c>
      <c r="C319" s="128">
        <v>44197</v>
      </c>
      <c r="D319" s="117">
        <v>82</v>
      </c>
      <c r="E319" s="143">
        <v>9.4600000000000009</v>
      </c>
      <c r="F319" s="92">
        <v>98.02</v>
      </c>
      <c r="G319" s="92">
        <v>58.38</v>
      </c>
      <c r="H319" s="144">
        <v>2.4</v>
      </c>
      <c r="I319" s="143">
        <v>0</v>
      </c>
      <c r="J319" s="92">
        <v>0</v>
      </c>
      <c r="K319" s="92">
        <v>0.11</v>
      </c>
      <c r="L319" s="92">
        <v>2.52</v>
      </c>
      <c r="M319" s="144">
        <v>-0.59</v>
      </c>
      <c r="N319" s="143">
        <v>-0.49</v>
      </c>
      <c r="O319" s="118">
        <f t="shared" si="15"/>
        <v>169.81</v>
      </c>
      <c r="P319" s="92">
        <v>11.79</v>
      </c>
      <c r="Q319" s="133">
        <f t="shared" si="16"/>
        <v>181.6</v>
      </c>
      <c r="R319" s="92">
        <v>14.47</v>
      </c>
      <c r="S319" s="103">
        <f t="shared" si="17"/>
        <v>196.07</v>
      </c>
    </row>
    <row r="320" spans="1:19" ht="12" x14ac:dyDescent="0.25">
      <c r="A320" s="113" t="s">
        <v>678</v>
      </c>
      <c r="B320" s="114" t="s">
        <v>679</v>
      </c>
      <c r="C320" s="128">
        <v>44197</v>
      </c>
      <c r="D320" s="117">
        <v>242</v>
      </c>
      <c r="E320" s="143">
        <v>20.81</v>
      </c>
      <c r="F320" s="92">
        <v>105.67</v>
      </c>
      <c r="G320" s="92">
        <v>57.03</v>
      </c>
      <c r="H320" s="144">
        <v>2.23</v>
      </c>
      <c r="I320" s="143">
        <v>0</v>
      </c>
      <c r="J320" s="92">
        <v>0</v>
      </c>
      <c r="K320" s="92">
        <v>0.42</v>
      </c>
      <c r="L320" s="92">
        <v>2.78</v>
      </c>
      <c r="M320" s="144">
        <v>-1.95</v>
      </c>
      <c r="N320" s="143">
        <v>-0.72</v>
      </c>
      <c r="O320" s="118">
        <f t="shared" si="15"/>
        <v>186.26999999999998</v>
      </c>
      <c r="P320" s="92">
        <v>38.909999999999997</v>
      </c>
      <c r="Q320" s="133">
        <f t="shared" si="16"/>
        <v>225.17999999999998</v>
      </c>
      <c r="R320" s="92">
        <v>10.67</v>
      </c>
      <c r="S320" s="103">
        <f t="shared" si="17"/>
        <v>235.84999999999997</v>
      </c>
    </row>
    <row r="321" spans="1:19" ht="12" x14ac:dyDescent="0.25">
      <c r="A321" s="113" t="s">
        <v>680</v>
      </c>
      <c r="B321" s="114" t="s">
        <v>681</v>
      </c>
      <c r="C321" s="128">
        <v>44197</v>
      </c>
      <c r="D321" s="117">
        <v>252</v>
      </c>
      <c r="E321" s="143">
        <v>20.059999999999999</v>
      </c>
      <c r="F321" s="92">
        <v>135</v>
      </c>
      <c r="G321" s="92">
        <v>59.22</v>
      </c>
      <c r="H321" s="144">
        <v>0.93</v>
      </c>
      <c r="I321" s="143">
        <v>0</v>
      </c>
      <c r="J321" s="92">
        <v>0</v>
      </c>
      <c r="K321" s="92">
        <v>0</v>
      </c>
      <c r="L321" s="92">
        <v>3.22</v>
      </c>
      <c r="M321" s="144">
        <v>-1.29</v>
      </c>
      <c r="N321" s="143">
        <v>-0.77</v>
      </c>
      <c r="O321" s="118">
        <f t="shared" si="15"/>
        <v>216.37</v>
      </c>
      <c r="P321" s="92">
        <v>25.74</v>
      </c>
      <c r="Q321" s="133">
        <f t="shared" si="16"/>
        <v>242.11</v>
      </c>
      <c r="R321" s="92">
        <v>9.64</v>
      </c>
      <c r="S321" s="103">
        <f t="shared" si="17"/>
        <v>251.75</v>
      </c>
    </row>
    <row r="322" spans="1:19" ht="12" x14ac:dyDescent="0.25">
      <c r="A322" s="113" t="s">
        <v>682</v>
      </c>
      <c r="B322" s="114" t="s">
        <v>1455</v>
      </c>
      <c r="C322" s="128">
        <v>44197</v>
      </c>
      <c r="D322" s="117">
        <v>280</v>
      </c>
      <c r="E322" s="143">
        <v>8.49</v>
      </c>
      <c r="F322" s="92">
        <v>194.47</v>
      </c>
      <c r="G322" s="92">
        <v>58.19</v>
      </c>
      <c r="H322" s="144">
        <v>0.93</v>
      </c>
      <c r="I322" s="143">
        <v>0</v>
      </c>
      <c r="J322" s="92">
        <v>0</v>
      </c>
      <c r="K322" s="92">
        <v>1.7</v>
      </c>
      <c r="L322" s="92">
        <v>3.95</v>
      </c>
      <c r="M322" s="144">
        <v>-1.69</v>
      </c>
      <c r="N322" s="143">
        <v>-0.69</v>
      </c>
      <c r="O322" s="118">
        <f t="shared" si="15"/>
        <v>265.34999999999997</v>
      </c>
      <c r="P322" s="92">
        <v>33.869999999999997</v>
      </c>
      <c r="Q322" s="133">
        <f t="shared" si="16"/>
        <v>299.21999999999997</v>
      </c>
      <c r="R322" s="92">
        <v>17.87</v>
      </c>
      <c r="S322" s="103">
        <f t="shared" si="17"/>
        <v>317.08999999999997</v>
      </c>
    </row>
    <row r="323" spans="1:19" ht="12" x14ac:dyDescent="0.25">
      <c r="A323" s="113" t="s">
        <v>684</v>
      </c>
      <c r="B323" s="114" t="s">
        <v>685</v>
      </c>
      <c r="C323" s="128">
        <v>44197</v>
      </c>
      <c r="D323" s="117">
        <v>84</v>
      </c>
      <c r="E323" s="143">
        <v>13.04</v>
      </c>
      <c r="F323" s="92">
        <v>102.83</v>
      </c>
      <c r="G323" s="92">
        <v>59.73</v>
      </c>
      <c r="H323" s="144">
        <v>3.04</v>
      </c>
      <c r="I323" s="143">
        <v>0</v>
      </c>
      <c r="J323" s="92">
        <v>0</v>
      </c>
      <c r="K323" s="92">
        <v>0</v>
      </c>
      <c r="L323" s="92">
        <v>2.67</v>
      </c>
      <c r="M323" s="144">
        <v>-0.6</v>
      </c>
      <c r="N323" s="143">
        <v>-0.56000000000000005</v>
      </c>
      <c r="O323" s="118">
        <f t="shared" si="15"/>
        <v>180.14999999999998</v>
      </c>
      <c r="P323" s="92">
        <v>11.95</v>
      </c>
      <c r="Q323" s="133">
        <f t="shared" si="16"/>
        <v>192.09999999999997</v>
      </c>
      <c r="R323" s="92">
        <v>16.02</v>
      </c>
      <c r="S323" s="103">
        <f t="shared" si="17"/>
        <v>208.11999999999998</v>
      </c>
    </row>
    <row r="324" spans="1:19" ht="12" x14ac:dyDescent="0.25">
      <c r="A324" s="113" t="s">
        <v>688</v>
      </c>
      <c r="B324" s="114" t="s">
        <v>689</v>
      </c>
      <c r="C324" s="128">
        <v>44197</v>
      </c>
      <c r="D324" s="117">
        <v>148</v>
      </c>
      <c r="E324" s="143">
        <v>5.16</v>
      </c>
      <c r="F324" s="92">
        <v>214.17</v>
      </c>
      <c r="G324" s="92">
        <v>58.91</v>
      </c>
      <c r="H324" s="144">
        <v>0.53</v>
      </c>
      <c r="I324" s="143">
        <v>0</v>
      </c>
      <c r="J324" s="92">
        <v>0</v>
      </c>
      <c r="K324" s="92">
        <v>0</v>
      </c>
      <c r="L324" s="92">
        <v>4.17</v>
      </c>
      <c r="M324" s="144">
        <v>-0.55000000000000004</v>
      </c>
      <c r="N324" s="143">
        <v>-0.57999999999999996</v>
      </c>
      <c r="O324" s="118">
        <f t="shared" si="15"/>
        <v>281.81</v>
      </c>
      <c r="P324" s="92">
        <v>11</v>
      </c>
      <c r="Q324" s="133">
        <f t="shared" si="16"/>
        <v>292.81</v>
      </c>
      <c r="R324" s="92">
        <v>18.04</v>
      </c>
      <c r="S324" s="103">
        <f t="shared" si="17"/>
        <v>310.85000000000002</v>
      </c>
    </row>
    <row r="325" spans="1:19" ht="12" x14ac:dyDescent="0.25">
      <c r="A325" s="113" t="s">
        <v>690</v>
      </c>
      <c r="B325" s="114" t="s">
        <v>691</v>
      </c>
      <c r="C325" s="128">
        <v>44197</v>
      </c>
      <c r="D325" s="117">
        <v>58</v>
      </c>
      <c r="E325" s="143">
        <v>7.87</v>
      </c>
      <c r="F325" s="92">
        <v>126.03</v>
      </c>
      <c r="G325" s="92">
        <v>59.04</v>
      </c>
      <c r="H325" s="144">
        <v>0.73</v>
      </c>
      <c r="I325" s="143">
        <v>0</v>
      </c>
      <c r="J325" s="92">
        <v>0</v>
      </c>
      <c r="K325" s="92">
        <v>0.62</v>
      </c>
      <c r="L325" s="92">
        <v>2.9</v>
      </c>
      <c r="M325" s="144">
        <v>-1.01</v>
      </c>
      <c r="N325" s="143">
        <v>-0.65</v>
      </c>
      <c r="O325" s="118">
        <f t="shared" si="15"/>
        <v>195.53</v>
      </c>
      <c r="P325" s="92">
        <v>20.13</v>
      </c>
      <c r="Q325" s="133">
        <f t="shared" si="16"/>
        <v>215.66</v>
      </c>
      <c r="R325" s="92">
        <v>16.38</v>
      </c>
      <c r="S325" s="103">
        <f t="shared" si="17"/>
        <v>232.04</v>
      </c>
    </row>
    <row r="326" spans="1:19" ht="12" x14ac:dyDescent="0.25">
      <c r="A326" s="113" t="s">
        <v>692</v>
      </c>
      <c r="B326" s="114" t="s">
        <v>693</v>
      </c>
      <c r="C326" s="128">
        <v>44197</v>
      </c>
      <c r="D326" s="117">
        <v>60</v>
      </c>
      <c r="E326" s="143">
        <v>5.96</v>
      </c>
      <c r="F326" s="92">
        <v>173.96</v>
      </c>
      <c r="G326" s="92">
        <v>58.5</v>
      </c>
      <c r="H326" s="144">
        <v>0.4</v>
      </c>
      <c r="I326" s="143">
        <v>0</v>
      </c>
      <c r="J326" s="92">
        <v>0</v>
      </c>
      <c r="K326" s="92">
        <v>1.4</v>
      </c>
      <c r="L326" s="92">
        <v>3.59</v>
      </c>
      <c r="M326" s="144">
        <v>-1.04</v>
      </c>
      <c r="N326" s="143">
        <v>-0.73</v>
      </c>
      <c r="O326" s="118">
        <f t="shared" si="15"/>
        <v>242.04000000000005</v>
      </c>
      <c r="P326" s="92">
        <v>20.88</v>
      </c>
      <c r="Q326" s="133">
        <f t="shared" si="16"/>
        <v>262.92000000000007</v>
      </c>
      <c r="R326" s="92">
        <v>15.18</v>
      </c>
      <c r="S326" s="103">
        <f t="shared" si="17"/>
        <v>278.10000000000008</v>
      </c>
    </row>
    <row r="327" spans="1:19" ht="12" x14ac:dyDescent="0.25">
      <c r="A327" s="113" t="s">
        <v>694</v>
      </c>
      <c r="B327" s="114" t="s">
        <v>695</v>
      </c>
      <c r="C327" s="128">
        <v>44197</v>
      </c>
      <c r="D327" s="117">
        <v>295</v>
      </c>
      <c r="E327" s="143">
        <v>29.64</v>
      </c>
      <c r="F327" s="92">
        <v>151.72999999999999</v>
      </c>
      <c r="G327" s="92">
        <v>65.03</v>
      </c>
      <c r="H327" s="144">
        <v>1.76</v>
      </c>
      <c r="I327" s="143">
        <v>0</v>
      </c>
      <c r="J327" s="92">
        <v>0</v>
      </c>
      <c r="K327" s="92">
        <v>0</v>
      </c>
      <c r="L327" s="92">
        <v>3.71</v>
      </c>
      <c r="M327" s="144">
        <v>-5.18</v>
      </c>
      <c r="N327" s="143">
        <v>-0.99</v>
      </c>
      <c r="O327" s="118">
        <f t="shared" si="15"/>
        <v>245.7</v>
      </c>
      <c r="P327" s="92">
        <v>103.52</v>
      </c>
      <c r="Q327" s="133">
        <f t="shared" si="16"/>
        <v>349.21999999999997</v>
      </c>
      <c r="R327" s="92">
        <v>31.03</v>
      </c>
      <c r="S327" s="103">
        <f t="shared" si="17"/>
        <v>380.25</v>
      </c>
    </row>
    <row r="328" spans="1:19" ht="12" x14ac:dyDescent="0.25">
      <c r="A328" s="113" t="s">
        <v>1595</v>
      </c>
      <c r="B328" s="114" t="s">
        <v>1596</v>
      </c>
      <c r="C328" s="128">
        <v>44197</v>
      </c>
      <c r="D328" s="117">
        <v>77</v>
      </c>
      <c r="E328" s="143">
        <v>10.25</v>
      </c>
      <c r="F328" s="92">
        <v>148.72</v>
      </c>
      <c r="G328" s="92">
        <v>55.62</v>
      </c>
      <c r="H328" s="144">
        <v>3.55</v>
      </c>
      <c r="I328" s="143">
        <v>0</v>
      </c>
      <c r="J328" s="92">
        <v>-5.0039999999999996</v>
      </c>
      <c r="K328" s="92">
        <v>1.01</v>
      </c>
      <c r="L328" s="92">
        <v>3.2</v>
      </c>
      <c r="M328" s="144">
        <v>-1.51</v>
      </c>
      <c r="N328" s="143">
        <v>-0.59</v>
      </c>
      <c r="O328" s="118">
        <f t="shared" si="15"/>
        <v>215.24600000000001</v>
      </c>
      <c r="P328" s="92">
        <v>30.15</v>
      </c>
      <c r="Q328" s="133">
        <f t="shared" si="16"/>
        <v>245.39600000000002</v>
      </c>
      <c r="R328" s="92">
        <v>17.649999999999999</v>
      </c>
      <c r="S328" s="103">
        <f t="shared" si="17"/>
        <v>263.04599999999999</v>
      </c>
    </row>
    <row r="329" spans="1:19" ht="12" x14ac:dyDescent="0.25">
      <c r="A329" s="113" t="s">
        <v>1729</v>
      </c>
      <c r="B329" s="114" t="s">
        <v>1730</v>
      </c>
      <c r="C329" s="128">
        <v>44197</v>
      </c>
      <c r="D329" s="117">
        <v>146</v>
      </c>
      <c r="E329" s="143">
        <v>8.94</v>
      </c>
      <c r="F329" s="92">
        <v>158.86000000000001</v>
      </c>
      <c r="G329" s="92">
        <v>60.22</v>
      </c>
      <c r="H329" s="144">
        <v>1.47</v>
      </c>
      <c r="I329" s="143">
        <v>0</v>
      </c>
      <c r="J329" s="92">
        <v>0</v>
      </c>
      <c r="K329" s="92">
        <v>0.66</v>
      </c>
      <c r="L329" s="92">
        <v>3.44</v>
      </c>
      <c r="M329" s="144">
        <v>-1.1000000000000001</v>
      </c>
      <c r="N329" s="143">
        <v>-0.52</v>
      </c>
      <c r="O329" s="118">
        <f t="shared" si="15"/>
        <v>231.97</v>
      </c>
      <c r="P329" s="92">
        <v>22.05</v>
      </c>
      <c r="Q329" s="133">
        <f t="shared" si="16"/>
        <v>254.02</v>
      </c>
      <c r="R329" s="92">
        <v>15.61</v>
      </c>
      <c r="S329" s="103">
        <f t="shared" si="17"/>
        <v>269.63</v>
      </c>
    </row>
    <row r="330" spans="1:19" ht="12" x14ac:dyDescent="0.25">
      <c r="A330" s="113" t="s">
        <v>698</v>
      </c>
      <c r="B330" s="114" t="s">
        <v>699</v>
      </c>
      <c r="C330" s="128">
        <v>44197</v>
      </c>
      <c r="D330" s="117">
        <v>320</v>
      </c>
      <c r="E330" s="143">
        <v>7.95</v>
      </c>
      <c r="F330" s="92">
        <v>211.31</v>
      </c>
      <c r="G330" s="92">
        <v>66.92</v>
      </c>
      <c r="H330" s="144">
        <v>2.06</v>
      </c>
      <c r="I330" s="143">
        <v>0</v>
      </c>
      <c r="J330" s="92">
        <v>0</v>
      </c>
      <c r="K330" s="92">
        <v>1.28</v>
      </c>
      <c r="L330" s="92">
        <v>4.33</v>
      </c>
      <c r="M330" s="144">
        <v>-0.9</v>
      </c>
      <c r="N330" s="143">
        <v>-0.7</v>
      </c>
      <c r="O330" s="118">
        <f t="shared" ref="O330:O393" si="18">SUM(E330:N330)</f>
        <v>292.25</v>
      </c>
      <c r="P330" s="92">
        <v>17.38</v>
      </c>
      <c r="Q330" s="133">
        <f t="shared" ref="Q330:Q393" si="19">SUM(O330:P330)</f>
        <v>309.63</v>
      </c>
      <c r="R330" s="92">
        <v>22.76</v>
      </c>
      <c r="S330" s="103">
        <f t="shared" ref="S330:S393" si="20">+Q330+R330</f>
        <v>332.39</v>
      </c>
    </row>
    <row r="331" spans="1:19" ht="12" x14ac:dyDescent="0.25">
      <c r="A331" s="113" t="s">
        <v>700</v>
      </c>
      <c r="B331" s="114" t="s">
        <v>701</v>
      </c>
      <c r="C331" s="128">
        <v>44197</v>
      </c>
      <c r="D331" s="117">
        <v>280</v>
      </c>
      <c r="E331" s="143">
        <v>8.59</v>
      </c>
      <c r="F331" s="92">
        <v>191.01</v>
      </c>
      <c r="G331" s="92">
        <v>59.22</v>
      </c>
      <c r="H331" s="144">
        <v>1.7</v>
      </c>
      <c r="I331" s="143">
        <v>0</v>
      </c>
      <c r="J331" s="92">
        <v>0</v>
      </c>
      <c r="K331" s="92">
        <v>7.37</v>
      </c>
      <c r="L331" s="92">
        <v>4.01</v>
      </c>
      <c r="M331" s="144">
        <v>-2.92</v>
      </c>
      <c r="N331" s="143">
        <v>-0.86</v>
      </c>
      <c r="O331" s="118">
        <f t="shared" si="18"/>
        <v>268.11999999999995</v>
      </c>
      <c r="P331" s="92">
        <v>58.45</v>
      </c>
      <c r="Q331" s="133">
        <f t="shared" si="19"/>
        <v>326.56999999999994</v>
      </c>
      <c r="R331" s="92">
        <v>19.23</v>
      </c>
      <c r="S331" s="103">
        <f t="shared" si="20"/>
        <v>345.79999999999995</v>
      </c>
    </row>
    <row r="332" spans="1:19" ht="12" x14ac:dyDescent="0.25">
      <c r="A332" s="113" t="s">
        <v>1731</v>
      </c>
      <c r="B332" s="114" t="s">
        <v>1732</v>
      </c>
      <c r="C332" s="128">
        <v>44197</v>
      </c>
      <c r="D332" s="117">
        <v>200</v>
      </c>
      <c r="E332" s="143">
        <v>8.9600000000000009</v>
      </c>
      <c r="F332" s="92">
        <v>200.18</v>
      </c>
      <c r="G332" s="92">
        <v>60.67</v>
      </c>
      <c r="H332" s="144">
        <v>1.04</v>
      </c>
      <c r="I332" s="143">
        <v>0</v>
      </c>
      <c r="J332" s="92">
        <v>0</v>
      </c>
      <c r="K332" s="92">
        <v>0.71</v>
      </c>
      <c r="L332" s="92">
        <v>4.0599999999999996</v>
      </c>
      <c r="M332" s="144">
        <v>-0.52</v>
      </c>
      <c r="N332" s="143">
        <v>-0.68</v>
      </c>
      <c r="O332" s="118">
        <f t="shared" si="18"/>
        <v>274.42</v>
      </c>
      <c r="P332" s="92">
        <v>10.47</v>
      </c>
      <c r="Q332" s="133">
        <f t="shared" si="19"/>
        <v>284.89000000000004</v>
      </c>
      <c r="R332" s="92">
        <v>17.64</v>
      </c>
      <c r="S332" s="103">
        <f t="shared" si="20"/>
        <v>302.53000000000003</v>
      </c>
    </row>
    <row r="333" spans="1:19" ht="12" x14ac:dyDescent="0.25">
      <c r="A333" s="113" t="s">
        <v>704</v>
      </c>
      <c r="B333" s="114" t="s">
        <v>705</v>
      </c>
      <c r="C333" s="128">
        <v>44197</v>
      </c>
      <c r="D333" s="117">
        <v>250</v>
      </c>
      <c r="E333" s="143">
        <v>14.42</v>
      </c>
      <c r="F333" s="92">
        <v>99.57</v>
      </c>
      <c r="G333" s="92">
        <v>60.46</v>
      </c>
      <c r="H333" s="144">
        <v>1.1499999999999999</v>
      </c>
      <c r="I333" s="143">
        <v>0</v>
      </c>
      <c r="J333" s="92">
        <v>0</v>
      </c>
      <c r="K333" s="92">
        <v>0</v>
      </c>
      <c r="L333" s="92">
        <v>2.62</v>
      </c>
      <c r="M333" s="144">
        <v>-1.1599999999999999</v>
      </c>
      <c r="N333" s="143">
        <v>-0.74</v>
      </c>
      <c r="O333" s="118">
        <f t="shared" si="18"/>
        <v>176.32</v>
      </c>
      <c r="P333" s="92">
        <v>23.1</v>
      </c>
      <c r="Q333" s="133">
        <f t="shared" si="19"/>
        <v>199.42</v>
      </c>
      <c r="R333" s="92">
        <v>6.99</v>
      </c>
      <c r="S333" s="103">
        <f t="shared" si="20"/>
        <v>206.41</v>
      </c>
    </row>
    <row r="334" spans="1:19" ht="12" x14ac:dyDescent="0.25">
      <c r="A334" s="113" t="s">
        <v>706</v>
      </c>
      <c r="B334" s="114" t="s">
        <v>707</v>
      </c>
      <c r="C334" s="128">
        <v>44197</v>
      </c>
      <c r="D334" s="117">
        <v>60</v>
      </c>
      <c r="E334" s="143">
        <v>9.17</v>
      </c>
      <c r="F334" s="92">
        <v>115.11</v>
      </c>
      <c r="G334" s="92">
        <v>51.96</v>
      </c>
      <c r="H334" s="144">
        <v>5.0999999999999996</v>
      </c>
      <c r="I334" s="143">
        <v>0</v>
      </c>
      <c r="J334" s="92">
        <v>0</v>
      </c>
      <c r="K334" s="92">
        <v>2.27</v>
      </c>
      <c r="L334" s="92">
        <v>2.75</v>
      </c>
      <c r="M334" s="144">
        <v>-0.65</v>
      </c>
      <c r="N334" s="143">
        <v>-0.47</v>
      </c>
      <c r="O334" s="118">
        <f t="shared" si="18"/>
        <v>185.24</v>
      </c>
      <c r="P334" s="92">
        <v>13.05</v>
      </c>
      <c r="Q334" s="133">
        <f t="shared" si="19"/>
        <v>198.29000000000002</v>
      </c>
      <c r="R334" s="92">
        <v>12.37</v>
      </c>
      <c r="S334" s="103">
        <f t="shared" si="20"/>
        <v>210.66000000000003</v>
      </c>
    </row>
    <row r="335" spans="1:19" ht="12" x14ac:dyDescent="0.25">
      <c r="A335" s="113" t="s">
        <v>1438</v>
      </c>
      <c r="B335" s="114" t="s">
        <v>1456</v>
      </c>
      <c r="C335" s="128">
        <v>44197</v>
      </c>
      <c r="D335" s="117">
        <v>165</v>
      </c>
      <c r="E335" s="143">
        <v>5.84</v>
      </c>
      <c r="F335" s="92">
        <v>141.34</v>
      </c>
      <c r="G335" s="92">
        <v>52.43</v>
      </c>
      <c r="H335" s="144">
        <v>3.29</v>
      </c>
      <c r="I335" s="143">
        <v>0</v>
      </c>
      <c r="J335" s="92">
        <v>0</v>
      </c>
      <c r="K335" s="92">
        <v>0.91</v>
      </c>
      <c r="L335" s="92">
        <v>3.05</v>
      </c>
      <c r="M335" s="144">
        <v>-0.4</v>
      </c>
      <c r="N335" s="143">
        <v>-0.4</v>
      </c>
      <c r="O335" s="118">
        <f t="shared" si="18"/>
        <v>206.06</v>
      </c>
      <c r="P335" s="92">
        <v>7.95</v>
      </c>
      <c r="Q335" s="133">
        <f t="shared" si="19"/>
        <v>214.01</v>
      </c>
      <c r="R335" s="92">
        <v>16.62</v>
      </c>
      <c r="S335" s="103">
        <f t="shared" si="20"/>
        <v>230.63</v>
      </c>
    </row>
    <row r="336" spans="1:19" ht="12" x14ac:dyDescent="0.25">
      <c r="A336" s="113" t="s">
        <v>712</v>
      </c>
      <c r="B336" s="114" t="s">
        <v>713</v>
      </c>
      <c r="C336" s="128">
        <v>44197</v>
      </c>
      <c r="D336" s="117">
        <v>160</v>
      </c>
      <c r="E336" s="143">
        <v>7.42</v>
      </c>
      <c r="F336" s="92">
        <v>123.59</v>
      </c>
      <c r="G336" s="92">
        <v>51.83</v>
      </c>
      <c r="H336" s="144">
        <v>3.84</v>
      </c>
      <c r="I336" s="143">
        <v>0</v>
      </c>
      <c r="J336" s="92">
        <v>0</v>
      </c>
      <c r="K336" s="92">
        <v>1.78</v>
      </c>
      <c r="L336" s="92">
        <v>2.82</v>
      </c>
      <c r="M336" s="144">
        <v>-0.68</v>
      </c>
      <c r="N336" s="143">
        <v>-0.41</v>
      </c>
      <c r="O336" s="118">
        <f t="shared" si="18"/>
        <v>190.18999999999997</v>
      </c>
      <c r="P336" s="92">
        <v>13.51</v>
      </c>
      <c r="Q336" s="133">
        <f t="shared" si="19"/>
        <v>203.69999999999996</v>
      </c>
      <c r="R336" s="92">
        <v>12.88</v>
      </c>
      <c r="S336" s="103">
        <f t="shared" si="20"/>
        <v>216.57999999999996</v>
      </c>
    </row>
    <row r="337" spans="1:19" ht="12" x14ac:dyDescent="0.25">
      <c r="A337" s="113" t="s">
        <v>714</v>
      </c>
      <c r="B337" s="114" t="s">
        <v>715</v>
      </c>
      <c r="C337" s="128">
        <v>44197</v>
      </c>
      <c r="D337" s="117">
        <v>200</v>
      </c>
      <c r="E337" s="143">
        <v>8.75</v>
      </c>
      <c r="F337" s="92">
        <v>131.44999999999999</v>
      </c>
      <c r="G337" s="92">
        <v>51.15</v>
      </c>
      <c r="H337" s="144">
        <v>1.34</v>
      </c>
      <c r="I337" s="143">
        <v>0</v>
      </c>
      <c r="J337" s="92">
        <v>0</v>
      </c>
      <c r="K337" s="92">
        <v>2.17</v>
      </c>
      <c r="L337" s="92">
        <v>2.92</v>
      </c>
      <c r="M337" s="144">
        <v>-0.65</v>
      </c>
      <c r="N337" s="143">
        <v>-0.52</v>
      </c>
      <c r="O337" s="118">
        <f t="shared" si="18"/>
        <v>196.60999999999996</v>
      </c>
      <c r="P337" s="92">
        <v>13.02</v>
      </c>
      <c r="Q337" s="133">
        <f t="shared" si="19"/>
        <v>209.62999999999997</v>
      </c>
      <c r="R337" s="92">
        <v>14.77</v>
      </c>
      <c r="S337" s="103">
        <f t="shared" si="20"/>
        <v>224.39999999999998</v>
      </c>
    </row>
    <row r="338" spans="1:19" ht="12" x14ac:dyDescent="0.25">
      <c r="A338" s="113" t="s">
        <v>1439</v>
      </c>
      <c r="B338" s="114" t="s">
        <v>1457</v>
      </c>
      <c r="C338" s="128">
        <v>44197</v>
      </c>
      <c r="D338" s="117">
        <v>120</v>
      </c>
      <c r="E338" s="143">
        <v>15.92</v>
      </c>
      <c r="F338" s="92">
        <v>182.83</v>
      </c>
      <c r="G338" s="92">
        <v>63.34</v>
      </c>
      <c r="H338" s="144">
        <v>0</v>
      </c>
      <c r="I338" s="143">
        <v>0</v>
      </c>
      <c r="J338" s="92">
        <v>0</v>
      </c>
      <c r="K338" s="92">
        <v>0</v>
      </c>
      <c r="L338" s="92">
        <v>3.92</v>
      </c>
      <c r="M338" s="144">
        <v>-0.97</v>
      </c>
      <c r="N338" s="143">
        <v>-0.74</v>
      </c>
      <c r="O338" s="118">
        <f t="shared" si="18"/>
        <v>264.3</v>
      </c>
      <c r="P338" s="92">
        <v>19.34</v>
      </c>
      <c r="Q338" s="133">
        <f t="shared" si="19"/>
        <v>283.64</v>
      </c>
      <c r="R338" s="92">
        <v>48.85</v>
      </c>
      <c r="S338" s="103">
        <f t="shared" si="20"/>
        <v>332.49</v>
      </c>
    </row>
    <row r="339" spans="1:19" ht="12" x14ac:dyDescent="0.25">
      <c r="A339" s="113" t="s">
        <v>718</v>
      </c>
      <c r="B339" s="114" t="s">
        <v>719</v>
      </c>
      <c r="C339" s="128">
        <v>44197</v>
      </c>
      <c r="D339" s="117">
        <v>120</v>
      </c>
      <c r="E339" s="143">
        <v>15.56</v>
      </c>
      <c r="F339" s="92">
        <v>129.55000000000001</v>
      </c>
      <c r="G339" s="92">
        <v>58.21</v>
      </c>
      <c r="H339" s="144">
        <v>3.27</v>
      </c>
      <c r="I339" s="143">
        <v>0</v>
      </c>
      <c r="J339" s="92">
        <v>0</v>
      </c>
      <c r="K339" s="92">
        <v>3.1</v>
      </c>
      <c r="L339" s="92">
        <v>3.13</v>
      </c>
      <c r="M339" s="144">
        <v>-1.57</v>
      </c>
      <c r="N339" s="143">
        <v>-0.78</v>
      </c>
      <c r="O339" s="118">
        <f t="shared" si="18"/>
        <v>210.47000000000003</v>
      </c>
      <c r="P339" s="92">
        <v>31.45</v>
      </c>
      <c r="Q339" s="133">
        <f t="shared" si="19"/>
        <v>241.92000000000002</v>
      </c>
      <c r="R339" s="92">
        <v>11.86</v>
      </c>
      <c r="S339" s="103">
        <f t="shared" si="20"/>
        <v>253.78000000000003</v>
      </c>
    </row>
    <row r="340" spans="1:19" ht="12" x14ac:dyDescent="0.25">
      <c r="A340" s="113" t="s">
        <v>1421</v>
      </c>
      <c r="B340" s="114" t="s">
        <v>1458</v>
      </c>
      <c r="C340" s="128">
        <v>44197</v>
      </c>
      <c r="D340" s="117">
        <v>280</v>
      </c>
      <c r="E340" s="143">
        <v>26.64</v>
      </c>
      <c r="F340" s="92">
        <v>120.58</v>
      </c>
      <c r="G340" s="92">
        <v>55.54</v>
      </c>
      <c r="H340" s="144">
        <v>8.85</v>
      </c>
      <c r="I340" s="143">
        <v>0</v>
      </c>
      <c r="J340" s="92">
        <v>-5.2664</v>
      </c>
      <c r="K340" s="92">
        <v>4.78</v>
      </c>
      <c r="L340" s="92">
        <v>3.15</v>
      </c>
      <c r="M340" s="144">
        <v>-2.25</v>
      </c>
      <c r="N340" s="143">
        <v>-1.06</v>
      </c>
      <c r="O340" s="118">
        <f t="shared" si="18"/>
        <v>210.96359999999999</v>
      </c>
      <c r="P340" s="92">
        <v>46.84</v>
      </c>
      <c r="Q340" s="133">
        <f t="shared" si="19"/>
        <v>257.80359999999996</v>
      </c>
      <c r="R340" s="92">
        <v>21.41</v>
      </c>
      <c r="S340" s="103">
        <f t="shared" si="20"/>
        <v>279.21359999999999</v>
      </c>
    </row>
    <row r="341" spans="1:19" ht="12" x14ac:dyDescent="0.25">
      <c r="A341" s="113" t="s">
        <v>722</v>
      </c>
      <c r="B341" s="114" t="s">
        <v>723</v>
      </c>
      <c r="C341" s="128">
        <v>44197</v>
      </c>
      <c r="D341" s="117">
        <v>100</v>
      </c>
      <c r="E341" s="143">
        <v>15.67</v>
      </c>
      <c r="F341" s="92">
        <v>85.69</v>
      </c>
      <c r="G341" s="92">
        <v>51.37</v>
      </c>
      <c r="H341" s="144">
        <v>2.0499999999999998</v>
      </c>
      <c r="I341" s="143">
        <v>0</v>
      </c>
      <c r="J341" s="92">
        <v>0</v>
      </c>
      <c r="K341" s="92">
        <v>0</v>
      </c>
      <c r="L341" s="92">
        <v>2.31</v>
      </c>
      <c r="M341" s="144">
        <v>-0.4</v>
      </c>
      <c r="N341" s="143">
        <v>-0.52</v>
      </c>
      <c r="O341" s="118">
        <f t="shared" si="18"/>
        <v>156.16999999999999</v>
      </c>
      <c r="P341" s="92">
        <v>8.01</v>
      </c>
      <c r="Q341" s="133">
        <f t="shared" si="19"/>
        <v>164.17999999999998</v>
      </c>
      <c r="R341" s="92">
        <v>20.329999999999998</v>
      </c>
      <c r="S341" s="103">
        <f t="shared" si="20"/>
        <v>184.51</v>
      </c>
    </row>
    <row r="342" spans="1:19" ht="12" x14ac:dyDescent="0.25">
      <c r="A342" s="113" t="s">
        <v>724</v>
      </c>
      <c r="B342" s="114" t="s">
        <v>725</v>
      </c>
      <c r="C342" s="128">
        <v>44197</v>
      </c>
      <c r="D342" s="117">
        <v>320</v>
      </c>
      <c r="E342" s="143">
        <v>6.13</v>
      </c>
      <c r="F342" s="92">
        <v>188.89</v>
      </c>
      <c r="G342" s="92">
        <v>66.73</v>
      </c>
      <c r="H342" s="144">
        <v>2.91</v>
      </c>
      <c r="I342" s="143">
        <v>0</v>
      </c>
      <c r="J342" s="92">
        <v>0</v>
      </c>
      <c r="K342" s="92">
        <v>0.56000000000000005</v>
      </c>
      <c r="L342" s="92">
        <v>3.97</v>
      </c>
      <c r="M342" s="144">
        <v>-2.04</v>
      </c>
      <c r="N342" s="143">
        <v>-0.75</v>
      </c>
      <c r="O342" s="118">
        <f t="shared" si="18"/>
        <v>266.40000000000003</v>
      </c>
      <c r="P342" s="92">
        <v>38.549999999999997</v>
      </c>
      <c r="Q342" s="133">
        <f t="shared" si="19"/>
        <v>304.95000000000005</v>
      </c>
      <c r="R342" s="92">
        <v>18.059999999999999</v>
      </c>
      <c r="S342" s="103">
        <f t="shared" si="20"/>
        <v>323.01000000000005</v>
      </c>
    </row>
    <row r="343" spans="1:19" ht="12" x14ac:dyDescent="0.25">
      <c r="A343" s="113" t="s">
        <v>726</v>
      </c>
      <c r="B343" s="114" t="s">
        <v>727</v>
      </c>
      <c r="C343" s="128">
        <v>44197</v>
      </c>
      <c r="D343" s="117">
        <v>231</v>
      </c>
      <c r="E343" s="143">
        <v>5.95</v>
      </c>
      <c r="F343" s="92">
        <v>178.64</v>
      </c>
      <c r="G343" s="92">
        <v>58.51</v>
      </c>
      <c r="H343" s="144">
        <v>1.95</v>
      </c>
      <c r="I343" s="143">
        <v>0</v>
      </c>
      <c r="J343" s="92">
        <v>0</v>
      </c>
      <c r="K343" s="92">
        <v>1.49</v>
      </c>
      <c r="L343" s="92">
        <v>3.69</v>
      </c>
      <c r="M343" s="144">
        <v>-1.45</v>
      </c>
      <c r="N343" s="143">
        <v>-0.69</v>
      </c>
      <c r="O343" s="118">
        <f t="shared" si="18"/>
        <v>248.08999999999997</v>
      </c>
      <c r="P343" s="92">
        <v>28.99</v>
      </c>
      <c r="Q343" s="133">
        <f t="shared" si="19"/>
        <v>277.08</v>
      </c>
      <c r="R343" s="92">
        <v>13.21</v>
      </c>
      <c r="S343" s="103">
        <f t="shared" si="20"/>
        <v>290.28999999999996</v>
      </c>
    </row>
    <row r="344" spans="1:19" ht="12" x14ac:dyDescent="0.25">
      <c r="A344" s="113" t="s">
        <v>728</v>
      </c>
      <c r="B344" s="114" t="s">
        <v>729</v>
      </c>
      <c r="C344" s="128">
        <v>44197</v>
      </c>
      <c r="D344" s="117">
        <v>120</v>
      </c>
      <c r="E344" s="143">
        <v>9.92</v>
      </c>
      <c r="F344" s="92">
        <v>155.52000000000001</v>
      </c>
      <c r="G344" s="92">
        <v>57.33</v>
      </c>
      <c r="H344" s="144">
        <v>1.67</v>
      </c>
      <c r="I344" s="143">
        <v>0</v>
      </c>
      <c r="J344" s="92">
        <v>0</v>
      </c>
      <c r="K344" s="92">
        <v>0.7</v>
      </c>
      <c r="L344" s="92">
        <v>3.37</v>
      </c>
      <c r="M344" s="144">
        <v>-1.66</v>
      </c>
      <c r="N344" s="143">
        <v>-0.55000000000000004</v>
      </c>
      <c r="O344" s="118">
        <f t="shared" si="18"/>
        <v>226.29999999999995</v>
      </c>
      <c r="P344" s="92">
        <v>33.26</v>
      </c>
      <c r="Q344" s="133">
        <f t="shared" si="19"/>
        <v>259.55999999999995</v>
      </c>
      <c r="R344" s="92">
        <v>10.52</v>
      </c>
      <c r="S344" s="103">
        <f t="shared" si="20"/>
        <v>270.07999999999993</v>
      </c>
    </row>
    <row r="345" spans="1:19" ht="12" x14ac:dyDescent="0.25">
      <c r="A345" s="113" t="s">
        <v>730</v>
      </c>
      <c r="B345" s="114" t="s">
        <v>731</v>
      </c>
      <c r="C345" s="128">
        <v>44197</v>
      </c>
      <c r="D345" s="117">
        <v>180</v>
      </c>
      <c r="E345" s="143">
        <v>11.32</v>
      </c>
      <c r="F345" s="92">
        <v>167.52</v>
      </c>
      <c r="G345" s="92">
        <v>56.07</v>
      </c>
      <c r="H345" s="144">
        <v>1.0900000000000001</v>
      </c>
      <c r="I345" s="143">
        <v>0</v>
      </c>
      <c r="J345" s="92">
        <v>-5.24</v>
      </c>
      <c r="K345" s="92">
        <v>1.21</v>
      </c>
      <c r="L345" s="92">
        <v>3.47</v>
      </c>
      <c r="M345" s="144">
        <v>-1.1599999999999999</v>
      </c>
      <c r="N345" s="143">
        <v>-0.61</v>
      </c>
      <c r="O345" s="118">
        <f t="shared" si="18"/>
        <v>233.67</v>
      </c>
      <c r="P345" s="92">
        <v>23.19</v>
      </c>
      <c r="Q345" s="133">
        <f t="shared" si="19"/>
        <v>256.86</v>
      </c>
      <c r="R345" s="92">
        <v>12.06</v>
      </c>
      <c r="S345" s="103">
        <f t="shared" si="20"/>
        <v>268.92</v>
      </c>
    </row>
    <row r="346" spans="1:19" ht="12" x14ac:dyDescent="0.25">
      <c r="A346" s="113" t="s">
        <v>716</v>
      </c>
      <c r="B346" s="114" t="s">
        <v>1522</v>
      </c>
      <c r="C346" s="128">
        <v>44197</v>
      </c>
      <c r="D346" s="117">
        <v>256</v>
      </c>
      <c r="E346" s="143">
        <v>30.7</v>
      </c>
      <c r="F346" s="92">
        <v>151.97999999999999</v>
      </c>
      <c r="G346" s="92">
        <v>63.71</v>
      </c>
      <c r="H346" s="144">
        <v>6.23</v>
      </c>
      <c r="I346" s="143">
        <v>0</v>
      </c>
      <c r="J346" s="92">
        <v>0</v>
      </c>
      <c r="K346" s="92">
        <v>0</v>
      </c>
      <c r="L346" s="92">
        <v>3.78</v>
      </c>
      <c r="M346" s="144">
        <v>-1.27</v>
      </c>
      <c r="N346" s="143">
        <v>-0.88</v>
      </c>
      <c r="O346" s="118">
        <f t="shared" si="18"/>
        <v>254.24999999999997</v>
      </c>
      <c r="P346" s="92">
        <v>25.48</v>
      </c>
      <c r="Q346" s="133">
        <f t="shared" si="19"/>
        <v>279.72999999999996</v>
      </c>
      <c r="R346" s="92">
        <v>35.409999999999997</v>
      </c>
      <c r="S346" s="103">
        <f t="shared" si="20"/>
        <v>315.14</v>
      </c>
    </row>
    <row r="347" spans="1:19" ht="12" x14ac:dyDescent="0.25">
      <c r="A347" s="113" t="s">
        <v>1397</v>
      </c>
      <c r="B347" s="114" t="s">
        <v>1398</v>
      </c>
      <c r="C347" s="128">
        <v>44197</v>
      </c>
      <c r="D347" s="117">
        <v>40</v>
      </c>
      <c r="E347" s="143">
        <v>6.47</v>
      </c>
      <c r="F347" s="92">
        <v>88.16</v>
      </c>
      <c r="G347" s="92">
        <v>49.2</v>
      </c>
      <c r="H347" s="144">
        <v>5.29</v>
      </c>
      <c r="I347" s="143">
        <v>0</v>
      </c>
      <c r="J347" s="92">
        <v>0</v>
      </c>
      <c r="K347" s="92">
        <v>10.85</v>
      </c>
      <c r="L347" s="92">
        <v>2.39</v>
      </c>
      <c r="M347" s="144">
        <v>-0.62</v>
      </c>
      <c r="N347" s="143">
        <v>-0.39</v>
      </c>
      <c r="O347" s="118">
        <f t="shared" si="18"/>
        <v>161.34999999999997</v>
      </c>
      <c r="P347" s="92">
        <v>12.43</v>
      </c>
      <c r="Q347" s="133">
        <f t="shared" si="19"/>
        <v>173.77999999999997</v>
      </c>
      <c r="R347" s="92">
        <v>16.649999999999999</v>
      </c>
      <c r="S347" s="103">
        <f t="shared" si="20"/>
        <v>190.42999999999998</v>
      </c>
    </row>
    <row r="348" spans="1:19" ht="12" x14ac:dyDescent="0.25">
      <c r="A348" s="113" t="s">
        <v>734</v>
      </c>
      <c r="B348" s="114" t="s">
        <v>735</v>
      </c>
      <c r="C348" s="128">
        <v>44197</v>
      </c>
      <c r="D348" s="117">
        <v>137</v>
      </c>
      <c r="E348" s="143">
        <v>17.64</v>
      </c>
      <c r="F348" s="92">
        <v>150.22999999999999</v>
      </c>
      <c r="G348" s="92">
        <v>59.23</v>
      </c>
      <c r="H348" s="144">
        <v>2.35</v>
      </c>
      <c r="I348" s="143">
        <v>0</v>
      </c>
      <c r="J348" s="92">
        <v>0</v>
      </c>
      <c r="K348" s="92">
        <v>5.76</v>
      </c>
      <c r="L348" s="92">
        <v>3.52</v>
      </c>
      <c r="M348" s="144">
        <v>-1.72</v>
      </c>
      <c r="N348" s="143">
        <v>-0.74</v>
      </c>
      <c r="O348" s="118">
        <f t="shared" si="18"/>
        <v>236.26999999999998</v>
      </c>
      <c r="P348" s="92">
        <v>34.299999999999997</v>
      </c>
      <c r="Q348" s="133">
        <f t="shared" si="19"/>
        <v>270.57</v>
      </c>
      <c r="R348" s="92">
        <v>20.57</v>
      </c>
      <c r="S348" s="103">
        <f t="shared" si="20"/>
        <v>291.14</v>
      </c>
    </row>
    <row r="349" spans="1:19" ht="12" x14ac:dyDescent="0.25">
      <c r="A349" s="113" t="s">
        <v>736</v>
      </c>
      <c r="B349" s="114" t="s">
        <v>737</v>
      </c>
      <c r="C349" s="128">
        <v>44197</v>
      </c>
      <c r="D349" s="117">
        <v>82</v>
      </c>
      <c r="E349" s="143">
        <v>11.12</v>
      </c>
      <c r="F349" s="92">
        <v>145.55000000000001</v>
      </c>
      <c r="G349" s="92">
        <v>53.27</v>
      </c>
      <c r="H349" s="144">
        <v>0.63</v>
      </c>
      <c r="I349" s="143">
        <v>0</v>
      </c>
      <c r="J349" s="92">
        <v>0</v>
      </c>
      <c r="K349" s="92">
        <v>1.98</v>
      </c>
      <c r="L349" s="92">
        <v>3.18</v>
      </c>
      <c r="M349" s="144">
        <v>-0.83</v>
      </c>
      <c r="N349" s="143">
        <v>-0.4</v>
      </c>
      <c r="O349" s="118">
        <f t="shared" si="18"/>
        <v>214.5</v>
      </c>
      <c r="P349" s="92">
        <v>16.63</v>
      </c>
      <c r="Q349" s="133">
        <f t="shared" si="19"/>
        <v>231.13</v>
      </c>
      <c r="R349" s="92">
        <v>14.29</v>
      </c>
      <c r="S349" s="103">
        <f t="shared" si="20"/>
        <v>245.42</v>
      </c>
    </row>
    <row r="350" spans="1:19" ht="12" x14ac:dyDescent="0.25">
      <c r="A350" s="113" t="s">
        <v>738</v>
      </c>
      <c r="B350" s="114" t="s">
        <v>739</v>
      </c>
      <c r="C350" s="128">
        <v>44197</v>
      </c>
      <c r="D350" s="117">
        <v>40</v>
      </c>
      <c r="E350" s="143">
        <v>13.18</v>
      </c>
      <c r="F350" s="92">
        <v>88.95</v>
      </c>
      <c r="G350" s="92">
        <v>54.38</v>
      </c>
      <c r="H350" s="144">
        <v>4.47</v>
      </c>
      <c r="I350" s="143">
        <v>0</v>
      </c>
      <c r="J350" s="92">
        <v>0</v>
      </c>
      <c r="K350" s="92">
        <v>0.82</v>
      </c>
      <c r="L350" s="92">
        <v>2.42</v>
      </c>
      <c r="M350" s="144">
        <v>-1.18</v>
      </c>
      <c r="N350" s="143">
        <v>-0.65</v>
      </c>
      <c r="O350" s="118">
        <f t="shared" si="18"/>
        <v>162.38999999999996</v>
      </c>
      <c r="P350" s="92">
        <v>23.62</v>
      </c>
      <c r="Q350" s="133">
        <f t="shared" si="19"/>
        <v>186.00999999999996</v>
      </c>
      <c r="R350" s="92">
        <v>26.78</v>
      </c>
      <c r="S350" s="103">
        <f t="shared" si="20"/>
        <v>212.78999999999996</v>
      </c>
    </row>
    <row r="351" spans="1:19" ht="12" x14ac:dyDescent="0.25">
      <c r="A351" s="113" t="s">
        <v>1597</v>
      </c>
      <c r="B351" s="114" t="s">
        <v>1598</v>
      </c>
      <c r="C351" s="128">
        <v>44197</v>
      </c>
      <c r="D351" s="117">
        <v>160</v>
      </c>
      <c r="E351" s="143">
        <v>5.67</v>
      </c>
      <c r="F351" s="92">
        <v>182.85</v>
      </c>
      <c r="G351" s="92">
        <v>57.16</v>
      </c>
      <c r="H351" s="144">
        <v>0.74</v>
      </c>
      <c r="I351" s="143">
        <v>0</v>
      </c>
      <c r="J351" s="92">
        <v>0</v>
      </c>
      <c r="K351" s="92">
        <v>0</v>
      </c>
      <c r="L351" s="92">
        <v>3.69</v>
      </c>
      <c r="M351" s="144">
        <v>-0.83</v>
      </c>
      <c r="N351" s="143">
        <v>-0.46</v>
      </c>
      <c r="O351" s="118">
        <f t="shared" si="18"/>
        <v>248.81999999999996</v>
      </c>
      <c r="P351" s="92">
        <v>16.62</v>
      </c>
      <c r="Q351" s="133">
        <f t="shared" si="19"/>
        <v>265.43999999999994</v>
      </c>
      <c r="R351" s="92">
        <v>16.739999999999998</v>
      </c>
      <c r="S351" s="103">
        <f t="shared" si="20"/>
        <v>282.17999999999995</v>
      </c>
    </row>
    <row r="352" spans="1:19" ht="12" x14ac:dyDescent="0.25">
      <c r="A352" s="113" t="s">
        <v>1655</v>
      </c>
      <c r="B352" s="114" t="s">
        <v>1656</v>
      </c>
      <c r="C352" s="128">
        <v>44197</v>
      </c>
      <c r="D352" s="117">
        <v>60</v>
      </c>
      <c r="E352" s="143">
        <v>6.61</v>
      </c>
      <c r="F352" s="92">
        <v>120.22</v>
      </c>
      <c r="G352" s="92">
        <v>47.93</v>
      </c>
      <c r="H352" s="144">
        <v>4.7</v>
      </c>
      <c r="I352" s="143">
        <v>0</v>
      </c>
      <c r="J352" s="92">
        <v>-3.8251999999999997</v>
      </c>
      <c r="K352" s="92">
        <v>0</v>
      </c>
      <c r="L352" s="92">
        <v>2.63</v>
      </c>
      <c r="M352" s="144">
        <v>-0.51</v>
      </c>
      <c r="N352" s="143">
        <v>-0.53</v>
      </c>
      <c r="O352" s="118">
        <f t="shared" si="18"/>
        <v>177.22479999999999</v>
      </c>
      <c r="P352" s="92">
        <v>10.210000000000001</v>
      </c>
      <c r="Q352" s="133">
        <f t="shared" si="19"/>
        <v>187.4348</v>
      </c>
      <c r="R352" s="92">
        <v>12.98</v>
      </c>
      <c r="S352" s="103">
        <f t="shared" si="20"/>
        <v>200.41479999999999</v>
      </c>
    </row>
    <row r="353" spans="1:19" ht="12" x14ac:dyDescent="0.25">
      <c r="A353" s="113" t="s">
        <v>746</v>
      </c>
      <c r="B353" s="114" t="s">
        <v>747</v>
      </c>
      <c r="C353" s="128">
        <v>44197</v>
      </c>
      <c r="D353" s="117">
        <v>100</v>
      </c>
      <c r="E353" s="143">
        <v>9.77</v>
      </c>
      <c r="F353" s="92">
        <v>152.99</v>
      </c>
      <c r="G353" s="92">
        <v>58.51</v>
      </c>
      <c r="H353" s="144">
        <v>0.91</v>
      </c>
      <c r="I353" s="143">
        <v>0</v>
      </c>
      <c r="J353" s="92">
        <v>0</v>
      </c>
      <c r="K353" s="92">
        <v>0</v>
      </c>
      <c r="L353" s="92">
        <v>3.32</v>
      </c>
      <c r="M353" s="144">
        <v>-1.45</v>
      </c>
      <c r="N353" s="143">
        <v>-0.65</v>
      </c>
      <c r="O353" s="118">
        <f t="shared" si="18"/>
        <v>223.4</v>
      </c>
      <c r="P353" s="92">
        <v>28.94</v>
      </c>
      <c r="Q353" s="133">
        <f t="shared" si="19"/>
        <v>252.34</v>
      </c>
      <c r="R353" s="92">
        <v>15.7</v>
      </c>
      <c r="S353" s="103">
        <f t="shared" si="20"/>
        <v>268.04000000000002</v>
      </c>
    </row>
    <row r="354" spans="1:19" ht="12" x14ac:dyDescent="0.25">
      <c r="A354" s="113" t="s">
        <v>748</v>
      </c>
      <c r="B354" s="114" t="s">
        <v>749</v>
      </c>
      <c r="C354" s="128">
        <v>44197</v>
      </c>
      <c r="D354" s="117">
        <v>100</v>
      </c>
      <c r="E354" s="143">
        <v>6.05</v>
      </c>
      <c r="F354" s="92">
        <v>198.42</v>
      </c>
      <c r="G354" s="92">
        <v>59.39</v>
      </c>
      <c r="H354" s="144">
        <v>2.2200000000000002</v>
      </c>
      <c r="I354" s="143">
        <v>0</v>
      </c>
      <c r="J354" s="92">
        <v>0</v>
      </c>
      <c r="K354" s="92">
        <v>1.08</v>
      </c>
      <c r="L354" s="92">
        <v>4</v>
      </c>
      <c r="M354" s="144">
        <v>-0.93</v>
      </c>
      <c r="N354" s="143">
        <v>-0.63</v>
      </c>
      <c r="O354" s="118">
        <f t="shared" si="18"/>
        <v>269.60000000000002</v>
      </c>
      <c r="P354" s="92">
        <v>18.649999999999999</v>
      </c>
      <c r="Q354" s="133">
        <f t="shared" si="19"/>
        <v>288.25</v>
      </c>
      <c r="R354" s="92">
        <v>18.079999999999998</v>
      </c>
      <c r="S354" s="103">
        <f t="shared" si="20"/>
        <v>306.33</v>
      </c>
    </row>
    <row r="355" spans="1:19" ht="12" x14ac:dyDescent="0.25">
      <c r="A355" s="113" t="s">
        <v>750</v>
      </c>
      <c r="B355" s="114" t="s">
        <v>751</v>
      </c>
      <c r="C355" s="128">
        <v>44197</v>
      </c>
      <c r="D355" s="117">
        <v>102</v>
      </c>
      <c r="E355" s="143">
        <v>6.09</v>
      </c>
      <c r="F355" s="92">
        <v>141.13999999999999</v>
      </c>
      <c r="G355" s="92">
        <v>59.2</v>
      </c>
      <c r="H355" s="144">
        <v>2.2999999999999998</v>
      </c>
      <c r="I355" s="143">
        <v>0</v>
      </c>
      <c r="J355" s="92">
        <v>0</v>
      </c>
      <c r="K355" s="92">
        <v>0.97</v>
      </c>
      <c r="L355" s="92">
        <v>3.14</v>
      </c>
      <c r="M355" s="144">
        <v>-0.72</v>
      </c>
      <c r="N355" s="143">
        <v>-0.59</v>
      </c>
      <c r="O355" s="118">
        <f t="shared" si="18"/>
        <v>211.53</v>
      </c>
      <c r="P355" s="92">
        <v>14.39</v>
      </c>
      <c r="Q355" s="133">
        <f t="shared" si="19"/>
        <v>225.92000000000002</v>
      </c>
      <c r="R355" s="92">
        <v>15.28</v>
      </c>
      <c r="S355" s="103">
        <f t="shared" si="20"/>
        <v>241.20000000000002</v>
      </c>
    </row>
    <row r="356" spans="1:19" ht="12" x14ac:dyDescent="0.25">
      <c r="A356" s="113" t="s">
        <v>1599</v>
      </c>
      <c r="B356" s="114" t="s">
        <v>1600</v>
      </c>
      <c r="C356" s="128">
        <v>44197</v>
      </c>
      <c r="D356" s="117">
        <v>120</v>
      </c>
      <c r="E356" s="143">
        <v>10.36</v>
      </c>
      <c r="F356" s="92">
        <v>130.63</v>
      </c>
      <c r="G356" s="92">
        <v>50.94</v>
      </c>
      <c r="H356" s="144">
        <v>3.57</v>
      </c>
      <c r="I356" s="143">
        <v>0</v>
      </c>
      <c r="J356" s="92">
        <v>0</v>
      </c>
      <c r="K356" s="92">
        <v>1.77</v>
      </c>
      <c r="L356" s="92">
        <v>2.96</v>
      </c>
      <c r="M356" s="144">
        <v>-1.25</v>
      </c>
      <c r="N356" s="143">
        <v>-0.37</v>
      </c>
      <c r="O356" s="118">
        <f t="shared" si="18"/>
        <v>198.61</v>
      </c>
      <c r="P356" s="92">
        <v>23.06</v>
      </c>
      <c r="Q356" s="133">
        <f t="shared" si="19"/>
        <v>221.67000000000002</v>
      </c>
      <c r="R356" s="92">
        <v>15.63</v>
      </c>
      <c r="S356" s="103">
        <f t="shared" si="20"/>
        <v>237.3</v>
      </c>
    </row>
    <row r="357" spans="1:19" ht="12" x14ac:dyDescent="0.25">
      <c r="A357" s="113" t="s">
        <v>754</v>
      </c>
      <c r="B357" s="114" t="s">
        <v>1681</v>
      </c>
      <c r="C357" s="128">
        <v>44197</v>
      </c>
      <c r="D357" s="117">
        <v>160</v>
      </c>
      <c r="E357" s="143">
        <v>17.57</v>
      </c>
      <c r="F357" s="92">
        <v>123.33</v>
      </c>
      <c r="G357" s="92">
        <v>61.22</v>
      </c>
      <c r="H357" s="144">
        <v>3.59</v>
      </c>
      <c r="I357" s="143">
        <v>0</v>
      </c>
      <c r="J357" s="92">
        <v>0</v>
      </c>
      <c r="K357" s="92">
        <v>0.4</v>
      </c>
      <c r="L357" s="92">
        <v>3.08</v>
      </c>
      <c r="M357" s="144">
        <v>-0.6</v>
      </c>
      <c r="N357" s="143">
        <v>-0.56999999999999995</v>
      </c>
      <c r="O357" s="118">
        <f t="shared" si="18"/>
        <v>208.02000000000004</v>
      </c>
      <c r="P357" s="92">
        <v>12.06</v>
      </c>
      <c r="Q357" s="133">
        <f t="shared" si="19"/>
        <v>220.08000000000004</v>
      </c>
      <c r="R357" s="92">
        <v>17.649999999999999</v>
      </c>
      <c r="S357" s="103">
        <f t="shared" si="20"/>
        <v>237.73000000000005</v>
      </c>
    </row>
    <row r="358" spans="1:19" ht="12" x14ac:dyDescent="0.25">
      <c r="A358" s="113" t="s">
        <v>1601</v>
      </c>
      <c r="B358" s="114" t="s">
        <v>1602</v>
      </c>
      <c r="C358" s="128">
        <v>44197</v>
      </c>
      <c r="D358" s="117">
        <v>80</v>
      </c>
      <c r="E358" s="143">
        <v>14.56</v>
      </c>
      <c r="F358" s="92">
        <v>150.43</v>
      </c>
      <c r="G358" s="92">
        <v>51.59</v>
      </c>
      <c r="H358" s="144">
        <v>1.18</v>
      </c>
      <c r="I358" s="143">
        <v>0</v>
      </c>
      <c r="J358" s="92">
        <v>-5.2391999999999994</v>
      </c>
      <c r="K358" s="92">
        <v>3.51</v>
      </c>
      <c r="L358" s="92">
        <v>3.23</v>
      </c>
      <c r="M358" s="144">
        <v>-2.0299999999999998</v>
      </c>
      <c r="N358" s="143">
        <v>-0.49</v>
      </c>
      <c r="O358" s="118">
        <f t="shared" si="18"/>
        <v>216.74079999999998</v>
      </c>
      <c r="P358" s="92">
        <v>40.53</v>
      </c>
      <c r="Q358" s="133">
        <f t="shared" si="19"/>
        <v>257.27080000000001</v>
      </c>
      <c r="R358" s="92">
        <v>14.66</v>
      </c>
      <c r="S358" s="103">
        <f t="shared" si="20"/>
        <v>271.93080000000003</v>
      </c>
    </row>
    <row r="359" spans="1:19" ht="12" x14ac:dyDescent="0.25">
      <c r="A359" s="113" t="s">
        <v>1399</v>
      </c>
      <c r="B359" s="114" t="s">
        <v>1400</v>
      </c>
      <c r="C359" s="128">
        <v>44197</v>
      </c>
      <c r="D359" s="117">
        <v>98</v>
      </c>
      <c r="E359" s="143">
        <v>9.0500000000000007</v>
      </c>
      <c r="F359" s="92">
        <v>161.74</v>
      </c>
      <c r="G359" s="92">
        <v>56.32</v>
      </c>
      <c r="H359" s="144">
        <v>3.67</v>
      </c>
      <c r="I359" s="143">
        <v>0</v>
      </c>
      <c r="J359" s="92">
        <v>-5.4979999999999993</v>
      </c>
      <c r="K359" s="92">
        <v>0.95</v>
      </c>
      <c r="L359" s="92">
        <v>3.39</v>
      </c>
      <c r="M359" s="144">
        <v>-2.87</v>
      </c>
      <c r="N359" s="143">
        <v>-0.52</v>
      </c>
      <c r="O359" s="118">
        <f t="shared" si="18"/>
        <v>226.23199999999997</v>
      </c>
      <c r="P359" s="92">
        <v>57.36</v>
      </c>
      <c r="Q359" s="133">
        <f t="shared" si="19"/>
        <v>283.59199999999998</v>
      </c>
      <c r="R359" s="92">
        <v>19.82</v>
      </c>
      <c r="S359" s="103">
        <f t="shared" si="20"/>
        <v>303.41199999999998</v>
      </c>
    </row>
    <row r="360" spans="1:19" ht="12" x14ac:dyDescent="0.25">
      <c r="A360" s="113" t="s">
        <v>1657</v>
      </c>
      <c r="B360" s="114" t="s">
        <v>1667</v>
      </c>
      <c r="C360" s="128">
        <v>44197</v>
      </c>
      <c r="D360" s="117">
        <v>160</v>
      </c>
      <c r="E360" s="143">
        <v>8.7799999999999994</v>
      </c>
      <c r="F360" s="92">
        <v>122.62</v>
      </c>
      <c r="G360" s="92">
        <v>51.19</v>
      </c>
      <c r="H360" s="144">
        <v>4.93</v>
      </c>
      <c r="I360" s="143">
        <v>0</v>
      </c>
      <c r="J360" s="92">
        <v>-4.4510000000000005</v>
      </c>
      <c r="K360" s="92">
        <v>1.9</v>
      </c>
      <c r="L360" s="92">
        <v>2.77</v>
      </c>
      <c r="M360" s="144">
        <v>-1.74</v>
      </c>
      <c r="N360" s="143">
        <v>-0.34</v>
      </c>
      <c r="O360" s="118">
        <f t="shared" si="18"/>
        <v>185.65900000000002</v>
      </c>
      <c r="P360" s="92">
        <v>34.78</v>
      </c>
      <c r="Q360" s="133">
        <f t="shared" si="19"/>
        <v>220.43900000000002</v>
      </c>
      <c r="R360" s="92">
        <v>14.86</v>
      </c>
      <c r="S360" s="103">
        <f t="shared" si="20"/>
        <v>235.29900000000004</v>
      </c>
    </row>
    <row r="361" spans="1:19" ht="12" x14ac:dyDescent="0.25">
      <c r="A361" s="113" t="s">
        <v>766</v>
      </c>
      <c r="B361" s="114" t="s">
        <v>767</v>
      </c>
      <c r="C361" s="128">
        <v>44197</v>
      </c>
      <c r="D361" s="117">
        <v>160</v>
      </c>
      <c r="E361" s="143">
        <v>8.8800000000000008</v>
      </c>
      <c r="F361" s="92">
        <v>115.44</v>
      </c>
      <c r="G361" s="92">
        <v>54.89</v>
      </c>
      <c r="H361" s="144">
        <v>1.03</v>
      </c>
      <c r="I361" s="143">
        <v>0</v>
      </c>
      <c r="J361" s="92">
        <v>0</v>
      </c>
      <c r="K361" s="92">
        <v>0.47</v>
      </c>
      <c r="L361" s="92">
        <v>2.7</v>
      </c>
      <c r="M361" s="144">
        <v>-0.89</v>
      </c>
      <c r="N361" s="143">
        <v>-0.61</v>
      </c>
      <c r="O361" s="118">
        <f t="shared" si="18"/>
        <v>181.90999999999997</v>
      </c>
      <c r="P361" s="92">
        <v>17.82</v>
      </c>
      <c r="Q361" s="133">
        <f t="shared" si="19"/>
        <v>199.72999999999996</v>
      </c>
      <c r="R361" s="92">
        <v>17.89</v>
      </c>
      <c r="S361" s="103">
        <f t="shared" si="20"/>
        <v>217.61999999999995</v>
      </c>
    </row>
    <row r="362" spans="1:19" ht="12" x14ac:dyDescent="0.25">
      <c r="A362" s="113" t="s">
        <v>768</v>
      </c>
      <c r="B362" s="114" t="s">
        <v>769</v>
      </c>
      <c r="C362" s="128">
        <v>44197</v>
      </c>
      <c r="D362" s="117">
        <v>345</v>
      </c>
      <c r="E362" s="143">
        <v>11.63</v>
      </c>
      <c r="F362" s="92">
        <v>180.61</v>
      </c>
      <c r="G362" s="92">
        <v>70.099999999999994</v>
      </c>
      <c r="H362" s="144">
        <v>1.23</v>
      </c>
      <c r="I362" s="143">
        <v>0</v>
      </c>
      <c r="J362" s="92">
        <v>0</v>
      </c>
      <c r="K362" s="92">
        <v>0</v>
      </c>
      <c r="L362" s="92">
        <v>3.94</v>
      </c>
      <c r="M362" s="144">
        <v>-0.84</v>
      </c>
      <c r="N362" s="143">
        <v>-0.81</v>
      </c>
      <c r="O362" s="118">
        <f t="shared" si="18"/>
        <v>265.86000000000007</v>
      </c>
      <c r="P362" s="92">
        <v>16.72</v>
      </c>
      <c r="Q362" s="133">
        <f t="shared" si="19"/>
        <v>282.58000000000004</v>
      </c>
      <c r="R362" s="92">
        <v>20.9</v>
      </c>
      <c r="S362" s="103">
        <f t="shared" si="20"/>
        <v>303.48</v>
      </c>
    </row>
    <row r="363" spans="1:19" ht="12" x14ac:dyDescent="0.25">
      <c r="A363" s="113" t="s">
        <v>770</v>
      </c>
      <c r="B363" s="114" t="s">
        <v>771</v>
      </c>
      <c r="C363" s="128">
        <v>44197</v>
      </c>
      <c r="D363" s="117">
        <v>250</v>
      </c>
      <c r="E363" s="143">
        <v>10.26</v>
      </c>
      <c r="F363" s="92">
        <v>117.7</v>
      </c>
      <c r="G363" s="92">
        <v>52.5</v>
      </c>
      <c r="H363" s="144">
        <v>2.44</v>
      </c>
      <c r="I363" s="143">
        <v>0</v>
      </c>
      <c r="J363" s="92">
        <v>0</v>
      </c>
      <c r="K363" s="92">
        <v>0.38</v>
      </c>
      <c r="L363" s="92">
        <v>2.74</v>
      </c>
      <c r="M363" s="144">
        <v>-0.75</v>
      </c>
      <c r="N363" s="143">
        <v>-0.53</v>
      </c>
      <c r="O363" s="118">
        <f t="shared" si="18"/>
        <v>184.74</v>
      </c>
      <c r="P363" s="92">
        <v>14.94</v>
      </c>
      <c r="Q363" s="133">
        <f t="shared" si="19"/>
        <v>199.68</v>
      </c>
      <c r="R363" s="92">
        <v>14.11</v>
      </c>
      <c r="S363" s="103">
        <f t="shared" si="20"/>
        <v>213.79000000000002</v>
      </c>
    </row>
    <row r="364" spans="1:19" ht="12" x14ac:dyDescent="0.25">
      <c r="A364" s="113" t="s">
        <v>772</v>
      </c>
      <c r="B364" s="114" t="s">
        <v>773</v>
      </c>
      <c r="C364" s="128">
        <v>44197</v>
      </c>
      <c r="D364" s="117">
        <v>235</v>
      </c>
      <c r="E364" s="143">
        <v>5.47</v>
      </c>
      <c r="F364" s="92">
        <v>223.45</v>
      </c>
      <c r="G364" s="92">
        <v>58.26</v>
      </c>
      <c r="H364" s="144">
        <v>0.8</v>
      </c>
      <c r="I364" s="143">
        <v>0</v>
      </c>
      <c r="J364" s="92">
        <v>0</v>
      </c>
      <c r="K364" s="92">
        <v>1.57</v>
      </c>
      <c r="L364" s="92">
        <v>4.34</v>
      </c>
      <c r="M364" s="144">
        <v>-0.45</v>
      </c>
      <c r="N364" s="143">
        <v>-0.5</v>
      </c>
      <c r="O364" s="118">
        <f t="shared" si="18"/>
        <v>292.94</v>
      </c>
      <c r="P364" s="92">
        <v>8.94</v>
      </c>
      <c r="Q364" s="133">
        <f t="shared" si="19"/>
        <v>301.88</v>
      </c>
      <c r="R364" s="92">
        <v>21.38</v>
      </c>
      <c r="S364" s="103">
        <f t="shared" si="20"/>
        <v>323.26</v>
      </c>
    </row>
    <row r="365" spans="1:19" ht="12" x14ac:dyDescent="0.25">
      <c r="A365" s="113" t="s">
        <v>774</v>
      </c>
      <c r="B365" s="114" t="s">
        <v>775</v>
      </c>
      <c r="C365" s="128">
        <v>44197</v>
      </c>
      <c r="D365" s="117">
        <v>432</v>
      </c>
      <c r="E365" s="143">
        <v>16.239999999999998</v>
      </c>
      <c r="F365" s="92">
        <v>191.59</v>
      </c>
      <c r="G365" s="92">
        <v>71.13</v>
      </c>
      <c r="H365" s="144">
        <v>0.69</v>
      </c>
      <c r="I365" s="143">
        <v>0</v>
      </c>
      <c r="J365" s="92">
        <v>0</v>
      </c>
      <c r="K365" s="92">
        <v>0.15</v>
      </c>
      <c r="L365" s="92">
        <v>4.1900000000000004</v>
      </c>
      <c r="M365" s="144">
        <v>-1.7</v>
      </c>
      <c r="N365" s="143">
        <v>-0.68</v>
      </c>
      <c r="O365" s="118">
        <f t="shared" si="18"/>
        <v>281.61</v>
      </c>
      <c r="P365" s="92">
        <v>34.049999999999997</v>
      </c>
      <c r="Q365" s="133">
        <f t="shared" si="19"/>
        <v>315.66000000000003</v>
      </c>
      <c r="R365" s="92">
        <v>22.3</v>
      </c>
      <c r="S365" s="103">
        <f t="shared" si="20"/>
        <v>337.96000000000004</v>
      </c>
    </row>
    <row r="366" spans="1:19" ht="12" x14ac:dyDescent="0.25">
      <c r="A366" s="113" t="s">
        <v>776</v>
      </c>
      <c r="B366" s="114" t="s">
        <v>777</v>
      </c>
      <c r="C366" s="128">
        <v>44197</v>
      </c>
      <c r="D366" s="117">
        <v>70</v>
      </c>
      <c r="E366" s="143">
        <v>11.21</v>
      </c>
      <c r="F366" s="92">
        <v>105.71</v>
      </c>
      <c r="G366" s="92">
        <v>50.94</v>
      </c>
      <c r="H366" s="144">
        <v>3.88</v>
      </c>
      <c r="I366" s="143">
        <v>0</v>
      </c>
      <c r="J366" s="92">
        <v>0</v>
      </c>
      <c r="K366" s="92">
        <v>1.2</v>
      </c>
      <c r="L366" s="92">
        <v>2.59</v>
      </c>
      <c r="M366" s="144">
        <v>-0.5</v>
      </c>
      <c r="N366" s="143">
        <v>-0.4</v>
      </c>
      <c r="O366" s="118">
        <f t="shared" si="18"/>
        <v>174.62999999999997</v>
      </c>
      <c r="P366" s="92">
        <v>10.050000000000001</v>
      </c>
      <c r="Q366" s="133">
        <f t="shared" si="19"/>
        <v>184.67999999999998</v>
      </c>
      <c r="R366" s="92">
        <v>12.68</v>
      </c>
      <c r="S366" s="103">
        <f t="shared" si="20"/>
        <v>197.35999999999999</v>
      </c>
    </row>
    <row r="367" spans="1:19" ht="12" x14ac:dyDescent="0.25">
      <c r="A367" s="113" t="s">
        <v>780</v>
      </c>
      <c r="B367" s="114" t="s">
        <v>781</v>
      </c>
      <c r="C367" s="128">
        <v>44197</v>
      </c>
      <c r="D367" s="117">
        <v>240</v>
      </c>
      <c r="E367" s="143">
        <v>12.24</v>
      </c>
      <c r="F367" s="92">
        <v>180.5</v>
      </c>
      <c r="G367" s="92">
        <v>58.81</v>
      </c>
      <c r="H367" s="144">
        <v>1.87</v>
      </c>
      <c r="I367" s="143">
        <v>0</v>
      </c>
      <c r="J367" s="92">
        <v>0</v>
      </c>
      <c r="K367" s="92">
        <v>0</v>
      </c>
      <c r="L367" s="92">
        <v>3.79</v>
      </c>
      <c r="M367" s="144">
        <v>-1.34</v>
      </c>
      <c r="N367" s="143">
        <v>-0.79</v>
      </c>
      <c r="O367" s="118">
        <f t="shared" si="18"/>
        <v>255.08000000000004</v>
      </c>
      <c r="P367" s="92">
        <v>26.8</v>
      </c>
      <c r="Q367" s="133">
        <f t="shared" si="19"/>
        <v>281.88000000000005</v>
      </c>
      <c r="R367" s="92">
        <v>25.21</v>
      </c>
      <c r="S367" s="103">
        <f t="shared" si="20"/>
        <v>307.09000000000003</v>
      </c>
    </row>
    <row r="368" spans="1:19" ht="12" x14ac:dyDescent="0.25">
      <c r="A368" s="113" t="s">
        <v>782</v>
      </c>
      <c r="B368" s="114" t="s">
        <v>783</v>
      </c>
      <c r="C368" s="128">
        <v>44197</v>
      </c>
      <c r="D368" s="117">
        <v>240</v>
      </c>
      <c r="E368" s="143">
        <v>8.43</v>
      </c>
      <c r="F368" s="92">
        <v>207.65</v>
      </c>
      <c r="G368" s="92">
        <v>58.73</v>
      </c>
      <c r="H368" s="144">
        <v>1.71</v>
      </c>
      <c r="I368" s="143">
        <v>0</v>
      </c>
      <c r="J368" s="92">
        <v>0</v>
      </c>
      <c r="K368" s="92">
        <v>0</v>
      </c>
      <c r="L368" s="92">
        <v>4.1399999999999997</v>
      </c>
      <c r="M368" s="144">
        <v>-1.92</v>
      </c>
      <c r="N368" s="143">
        <v>-0.71</v>
      </c>
      <c r="O368" s="118">
        <f t="shared" si="18"/>
        <v>278.02999999999997</v>
      </c>
      <c r="P368" s="92">
        <v>38.42</v>
      </c>
      <c r="Q368" s="133">
        <f t="shared" si="19"/>
        <v>316.45</v>
      </c>
      <c r="R368" s="92">
        <v>19.190000000000001</v>
      </c>
      <c r="S368" s="103">
        <f t="shared" si="20"/>
        <v>335.64</v>
      </c>
    </row>
    <row r="369" spans="1:19" ht="12" x14ac:dyDescent="0.25">
      <c r="A369" s="113" t="s">
        <v>784</v>
      </c>
      <c r="B369" s="114" t="s">
        <v>785</v>
      </c>
      <c r="C369" s="128">
        <v>44197</v>
      </c>
      <c r="D369" s="117">
        <v>200</v>
      </c>
      <c r="E369" s="143">
        <v>8.1999999999999993</v>
      </c>
      <c r="F369" s="92">
        <v>180.85</v>
      </c>
      <c r="G369" s="92">
        <v>59.51</v>
      </c>
      <c r="H369" s="144">
        <v>1.97</v>
      </c>
      <c r="I369" s="143">
        <v>0</v>
      </c>
      <c r="J369" s="92">
        <v>-5.5179999999999998</v>
      </c>
      <c r="K369" s="92">
        <v>1.86</v>
      </c>
      <c r="L369" s="92">
        <v>3.69</v>
      </c>
      <c r="M369" s="144">
        <v>-1.07</v>
      </c>
      <c r="N369" s="143">
        <v>-0.63</v>
      </c>
      <c r="O369" s="118">
        <f t="shared" si="18"/>
        <v>248.86199999999999</v>
      </c>
      <c r="P369" s="92">
        <v>21.46</v>
      </c>
      <c r="Q369" s="133">
        <f t="shared" si="19"/>
        <v>270.322</v>
      </c>
      <c r="R369" s="92">
        <v>11.04</v>
      </c>
      <c r="S369" s="103">
        <f t="shared" si="20"/>
        <v>281.36200000000002</v>
      </c>
    </row>
    <row r="370" spans="1:19" ht="12" x14ac:dyDescent="0.25">
      <c r="A370" s="113" t="s">
        <v>786</v>
      </c>
      <c r="B370" s="114" t="s">
        <v>787</v>
      </c>
      <c r="C370" s="128">
        <v>44197</v>
      </c>
      <c r="D370" s="117">
        <v>196</v>
      </c>
      <c r="E370" s="143">
        <v>6.68</v>
      </c>
      <c r="F370" s="92">
        <v>151.12</v>
      </c>
      <c r="G370" s="92">
        <v>62.51</v>
      </c>
      <c r="H370" s="144">
        <v>2.6</v>
      </c>
      <c r="I370" s="143">
        <v>0</v>
      </c>
      <c r="J370" s="92">
        <v>0</v>
      </c>
      <c r="K370" s="92">
        <v>1.01</v>
      </c>
      <c r="L370" s="92">
        <v>3.35</v>
      </c>
      <c r="M370" s="144">
        <v>-1.26</v>
      </c>
      <c r="N370" s="143">
        <v>-0.45</v>
      </c>
      <c r="O370" s="118">
        <f t="shared" si="18"/>
        <v>225.56</v>
      </c>
      <c r="P370" s="92">
        <v>25.16</v>
      </c>
      <c r="Q370" s="133">
        <f t="shared" si="19"/>
        <v>250.72</v>
      </c>
      <c r="R370" s="92">
        <v>14.25</v>
      </c>
      <c r="S370" s="103">
        <f t="shared" si="20"/>
        <v>264.97000000000003</v>
      </c>
    </row>
    <row r="371" spans="1:19" ht="12" x14ac:dyDescent="0.25">
      <c r="A371" s="113" t="s">
        <v>788</v>
      </c>
      <c r="B371" s="114" t="s">
        <v>789</v>
      </c>
      <c r="C371" s="128">
        <v>44197</v>
      </c>
      <c r="D371" s="117">
        <v>120</v>
      </c>
      <c r="E371" s="143">
        <v>22.12</v>
      </c>
      <c r="F371" s="92">
        <v>118.61</v>
      </c>
      <c r="G371" s="92">
        <v>63.58</v>
      </c>
      <c r="H371" s="144">
        <v>1.29</v>
      </c>
      <c r="I371" s="143">
        <v>0</v>
      </c>
      <c r="J371" s="92">
        <v>0</v>
      </c>
      <c r="K371" s="92">
        <v>0.01</v>
      </c>
      <c r="L371" s="92">
        <v>3.08</v>
      </c>
      <c r="M371" s="144">
        <v>-2.71</v>
      </c>
      <c r="N371" s="143">
        <v>-0.6</v>
      </c>
      <c r="O371" s="118">
        <f t="shared" si="18"/>
        <v>205.38</v>
      </c>
      <c r="P371" s="92">
        <v>54.19</v>
      </c>
      <c r="Q371" s="133">
        <f t="shared" si="19"/>
        <v>259.57</v>
      </c>
      <c r="R371" s="92">
        <v>26.52</v>
      </c>
      <c r="S371" s="103">
        <f t="shared" si="20"/>
        <v>286.08999999999997</v>
      </c>
    </row>
    <row r="372" spans="1:19" ht="12" x14ac:dyDescent="0.25">
      <c r="A372" s="113" t="s">
        <v>790</v>
      </c>
      <c r="B372" s="114" t="s">
        <v>791</v>
      </c>
      <c r="C372" s="128">
        <v>44197</v>
      </c>
      <c r="D372" s="117">
        <v>200</v>
      </c>
      <c r="E372" s="143">
        <v>9.07</v>
      </c>
      <c r="F372" s="92">
        <v>209.02</v>
      </c>
      <c r="G372" s="92">
        <v>60.2</v>
      </c>
      <c r="H372" s="144">
        <v>27.7</v>
      </c>
      <c r="I372" s="143">
        <v>0</v>
      </c>
      <c r="J372" s="92">
        <v>0</v>
      </c>
      <c r="K372" s="92">
        <v>7.84</v>
      </c>
      <c r="L372" s="92">
        <v>4.7</v>
      </c>
      <c r="M372" s="144">
        <v>-1.32</v>
      </c>
      <c r="N372" s="143">
        <v>-0.72</v>
      </c>
      <c r="O372" s="118">
        <f t="shared" si="18"/>
        <v>316.48999999999995</v>
      </c>
      <c r="P372" s="92">
        <v>26.31</v>
      </c>
      <c r="Q372" s="133">
        <f t="shared" si="19"/>
        <v>342.79999999999995</v>
      </c>
      <c r="R372" s="92">
        <v>21.57</v>
      </c>
      <c r="S372" s="103">
        <f t="shared" si="20"/>
        <v>364.36999999999995</v>
      </c>
    </row>
    <row r="373" spans="1:19" ht="12" x14ac:dyDescent="0.25">
      <c r="A373" s="113" t="s">
        <v>792</v>
      </c>
      <c r="B373" s="114" t="s">
        <v>793</v>
      </c>
      <c r="C373" s="128">
        <v>44197</v>
      </c>
      <c r="D373" s="117">
        <v>527</v>
      </c>
      <c r="E373" s="143">
        <v>33.200000000000003</v>
      </c>
      <c r="F373" s="92">
        <v>202.15</v>
      </c>
      <c r="G373" s="92">
        <v>69.599999999999994</v>
      </c>
      <c r="H373" s="144">
        <v>1.52</v>
      </c>
      <c r="I373" s="143">
        <v>0</v>
      </c>
      <c r="J373" s="92">
        <v>0</v>
      </c>
      <c r="K373" s="92">
        <v>0</v>
      </c>
      <c r="L373" s="92">
        <v>4.58</v>
      </c>
      <c r="M373" s="144">
        <v>-1.9</v>
      </c>
      <c r="N373" s="143">
        <v>-0.92</v>
      </c>
      <c r="O373" s="118">
        <f t="shared" si="18"/>
        <v>308.23</v>
      </c>
      <c r="P373" s="92">
        <v>39.5</v>
      </c>
      <c r="Q373" s="133">
        <f t="shared" si="19"/>
        <v>347.73</v>
      </c>
      <c r="R373" s="92">
        <v>23.55</v>
      </c>
      <c r="S373" s="103">
        <f t="shared" si="20"/>
        <v>371.28000000000003</v>
      </c>
    </row>
    <row r="374" spans="1:19" ht="12" x14ac:dyDescent="0.25">
      <c r="A374" s="113" t="s">
        <v>794</v>
      </c>
      <c r="B374" s="114" t="s">
        <v>795</v>
      </c>
      <c r="C374" s="128">
        <v>44197</v>
      </c>
      <c r="D374" s="117">
        <v>169</v>
      </c>
      <c r="E374" s="143">
        <v>5.41</v>
      </c>
      <c r="F374" s="92">
        <v>187.28</v>
      </c>
      <c r="G374" s="92">
        <v>58.28</v>
      </c>
      <c r="H374" s="144">
        <v>1.68</v>
      </c>
      <c r="I374" s="143">
        <v>0</v>
      </c>
      <c r="J374" s="92">
        <v>-5.3563999999999998</v>
      </c>
      <c r="K374" s="92">
        <v>0.03</v>
      </c>
      <c r="L374" s="92">
        <v>3.7</v>
      </c>
      <c r="M374" s="144">
        <v>-0.87</v>
      </c>
      <c r="N374" s="143">
        <v>-0.56999999999999995</v>
      </c>
      <c r="O374" s="118">
        <f t="shared" si="18"/>
        <v>249.58359999999999</v>
      </c>
      <c r="P374" s="92">
        <v>17.32</v>
      </c>
      <c r="Q374" s="133">
        <f t="shared" si="19"/>
        <v>266.90359999999998</v>
      </c>
      <c r="R374" s="92">
        <v>17.95</v>
      </c>
      <c r="S374" s="103">
        <f t="shared" si="20"/>
        <v>284.85359999999997</v>
      </c>
    </row>
    <row r="375" spans="1:19" ht="12" x14ac:dyDescent="0.25">
      <c r="A375" s="113" t="s">
        <v>796</v>
      </c>
      <c r="B375" s="114" t="s">
        <v>797</v>
      </c>
      <c r="C375" s="128">
        <v>44197</v>
      </c>
      <c r="D375" s="117">
        <v>112</v>
      </c>
      <c r="E375" s="143">
        <v>28.92</v>
      </c>
      <c r="F375" s="92">
        <v>179.85</v>
      </c>
      <c r="G375" s="92">
        <v>55.49</v>
      </c>
      <c r="H375" s="144">
        <v>0.97</v>
      </c>
      <c r="I375" s="143">
        <v>0</v>
      </c>
      <c r="J375" s="92">
        <v>0</v>
      </c>
      <c r="K375" s="92">
        <v>0.90434758242961266</v>
      </c>
      <c r="L375" s="92">
        <v>3.99</v>
      </c>
      <c r="M375" s="144">
        <v>-1.64</v>
      </c>
      <c r="N375" s="143">
        <v>-0.32</v>
      </c>
      <c r="O375" s="118">
        <f t="shared" si="18"/>
        <v>268.16434758242968</v>
      </c>
      <c r="P375" s="92">
        <v>32.83</v>
      </c>
      <c r="Q375" s="133">
        <f t="shared" si="19"/>
        <v>300.99434758242967</v>
      </c>
      <c r="R375" s="92">
        <v>35.5</v>
      </c>
      <c r="S375" s="103">
        <f t="shared" si="20"/>
        <v>336.49434758242967</v>
      </c>
    </row>
    <row r="376" spans="1:19" ht="12" x14ac:dyDescent="0.25">
      <c r="A376" s="113" t="s">
        <v>798</v>
      </c>
      <c r="B376" s="114" t="s">
        <v>799</v>
      </c>
      <c r="C376" s="128">
        <v>44197</v>
      </c>
      <c r="D376" s="117">
        <v>60</v>
      </c>
      <c r="E376" s="143">
        <v>29.17</v>
      </c>
      <c r="F376" s="92">
        <v>143.63</v>
      </c>
      <c r="G376" s="92">
        <v>69.569999999999993</v>
      </c>
      <c r="H376" s="144">
        <v>3.84</v>
      </c>
      <c r="I376" s="143">
        <v>0</v>
      </c>
      <c r="J376" s="92">
        <v>0</v>
      </c>
      <c r="K376" s="92">
        <v>0</v>
      </c>
      <c r="L376" s="92">
        <v>3.68</v>
      </c>
      <c r="M376" s="144">
        <v>-2.15</v>
      </c>
      <c r="N376" s="143">
        <v>-0.92</v>
      </c>
      <c r="O376" s="118">
        <f t="shared" si="18"/>
        <v>246.82000000000002</v>
      </c>
      <c r="P376" s="92">
        <v>42.94</v>
      </c>
      <c r="Q376" s="133">
        <f t="shared" si="19"/>
        <v>289.76</v>
      </c>
      <c r="R376" s="92">
        <v>150.75</v>
      </c>
      <c r="S376" s="103">
        <f t="shared" si="20"/>
        <v>440.51</v>
      </c>
    </row>
    <row r="377" spans="1:19" ht="12" x14ac:dyDescent="0.25">
      <c r="A377" s="113" t="s">
        <v>800</v>
      </c>
      <c r="B377" s="114" t="s">
        <v>801</v>
      </c>
      <c r="C377" s="128">
        <v>44197</v>
      </c>
      <c r="D377" s="117">
        <v>60</v>
      </c>
      <c r="E377" s="143">
        <v>12.16</v>
      </c>
      <c r="F377" s="92">
        <v>108.78</v>
      </c>
      <c r="G377" s="92">
        <v>60.85</v>
      </c>
      <c r="H377" s="144">
        <v>8</v>
      </c>
      <c r="I377" s="143">
        <v>0</v>
      </c>
      <c r="J377" s="92">
        <v>0</v>
      </c>
      <c r="K377" s="92">
        <v>7.0000000000000007E-2</v>
      </c>
      <c r="L377" s="92">
        <v>2.83</v>
      </c>
      <c r="M377" s="144">
        <v>-4.37</v>
      </c>
      <c r="N377" s="143">
        <v>-0.91</v>
      </c>
      <c r="O377" s="118">
        <f t="shared" si="18"/>
        <v>187.41</v>
      </c>
      <c r="P377" s="92">
        <v>87.38</v>
      </c>
      <c r="Q377" s="133">
        <f t="shared" si="19"/>
        <v>274.78999999999996</v>
      </c>
      <c r="R377" s="92">
        <v>9.73</v>
      </c>
      <c r="S377" s="103">
        <f t="shared" si="20"/>
        <v>284.52</v>
      </c>
    </row>
    <row r="378" spans="1:19" ht="12" x14ac:dyDescent="0.25">
      <c r="A378" s="113" t="s">
        <v>802</v>
      </c>
      <c r="B378" s="114" t="s">
        <v>803</v>
      </c>
      <c r="C378" s="128">
        <v>44197</v>
      </c>
      <c r="D378" s="117">
        <v>200</v>
      </c>
      <c r="E378" s="143">
        <v>5.44</v>
      </c>
      <c r="F378" s="92">
        <v>182.48</v>
      </c>
      <c r="G378" s="92">
        <v>58.95</v>
      </c>
      <c r="H378" s="144">
        <v>1.9</v>
      </c>
      <c r="I378" s="143">
        <v>0</v>
      </c>
      <c r="J378" s="92">
        <v>0</v>
      </c>
      <c r="K378" s="92">
        <v>0.57999999999999996</v>
      </c>
      <c r="L378" s="92">
        <v>3.73</v>
      </c>
      <c r="M378" s="144">
        <v>-0.87</v>
      </c>
      <c r="N378" s="143">
        <v>-0.53</v>
      </c>
      <c r="O378" s="118">
        <f t="shared" si="18"/>
        <v>251.68</v>
      </c>
      <c r="P378" s="92">
        <v>17.47</v>
      </c>
      <c r="Q378" s="133">
        <f t="shared" si="19"/>
        <v>269.14999999999998</v>
      </c>
      <c r="R378" s="92">
        <v>13.59</v>
      </c>
      <c r="S378" s="103">
        <f t="shared" si="20"/>
        <v>282.73999999999995</v>
      </c>
    </row>
    <row r="379" spans="1:19" ht="12" x14ac:dyDescent="0.25">
      <c r="A379" s="113" t="s">
        <v>804</v>
      </c>
      <c r="B379" s="114" t="s">
        <v>805</v>
      </c>
      <c r="C379" s="128">
        <v>44197</v>
      </c>
      <c r="D379" s="117">
        <v>48</v>
      </c>
      <c r="E379" s="143">
        <v>7.02</v>
      </c>
      <c r="F379" s="92">
        <v>138.28</v>
      </c>
      <c r="G379" s="92">
        <v>53.33</v>
      </c>
      <c r="H379" s="144">
        <v>0.55000000000000004</v>
      </c>
      <c r="I379" s="143">
        <v>0</v>
      </c>
      <c r="J379" s="92">
        <v>0</v>
      </c>
      <c r="K379" s="92">
        <v>1.59</v>
      </c>
      <c r="L379" s="92">
        <v>3</v>
      </c>
      <c r="M379" s="144">
        <v>-6.86</v>
      </c>
      <c r="N379" s="143">
        <v>-0.5</v>
      </c>
      <c r="O379" s="118">
        <f t="shared" si="18"/>
        <v>196.41</v>
      </c>
      <c r="P379" s="92">
        <v>137.15</v>
      </c>
      <c r="Q379" s="133">
        <f t="shared" si="19"/>
        <v>333.56</v>
      </c>
      <c r="R379" s="92">
        <v>20.46</v>
      </c>
      <c r="S379" s="103">
        <f t="shared" si="20"/>
        <v>354.02</v>
      </c>
    </row>
    <row r="380" spans="1:19" ht="12" x14ac:dyDescent="0.25">
      <c r="A380" s="113" t="s">
        <v>1401</v>
      </c>
      <c r="B380" s="114" t="s">
        <v>1402</v>
      </c>
      <c r="C380" s="128">
        <v>44197</v>
      </c>
      <c r="D380" s="117">
        <v>200</v>
      </c>
      <c r="E380" s="143">
        <v>17.940000000000001</v>
      </c>
      <c r="F380" s="92">
        <v>209.43</v>
      </c>
      <c r="G380" s="92">
        <v>67.77</v>
      </c>
      <c r="H380" s="144">
        <v>1.95</v>
      </c>
      <c r="I380" s="143">
        <v>0</v>
      </c>
      <c r="J380" s="92">
        <v>-6.7176</v>
      </c>
      <c r="K380" s="92">
        <v>0.31</v>
      </c>
      <c r="L380" s="92">
        <v>4.3499999999999996</v>
      </c>
      <c r="M380" s="144">
        <v>-1.85</v>
      </c>
      <c r="N380" s="143">
        <v>-0.66</v>
      </c>
      <c r="O380" s="118">
        <f t="shared" si="18"/>
        <v>292.52239999999995</v>
      </c>
      <c r="P380" s="92">
        <v>36.92</v>
      </c>
      <c r="Q380" s="133">
        <f t="shared" si="19"/>
        <v>329.44239999999996</v>
      </c>
      <c r="R380" s="92">
        <v>17.73</v>
      </c>
      <c r="S380" s="103">
        <f t="shared" si="20"/>
        <v>347.17239999999998</v>
      </c>
    </row>
    <row r="381" spans="1:19" ht="12" x14ac:dyDescent="0.25">
      <c r="A381" s="113" t="s">
        <v>808</v>
      </c>
      <c r="B381" s="114" t="s">
        <v>809</v>
      </c>
      <c r="C381" s="128">
        <v>44197</v>
      </c>
      <c r="D381" s="117">
        <v>46</v>
      </c>
      <c r="E381" s="143">
        <v>4.92</v>
      </c>
      <c r="F381" s="92">
        <v>70.7</v>
      </c>
      <c r="G381" s="92">
        <v>49.3</v>
      </c>
      <c r="H381" s="144">
        <v>3.16</v>
      </c>
      <c r="I381" s="143">
        <v>0</v>
      </c>
      <c r="J381" s="92">
        <v>0</v>
      </c>
      <c r="K381" s="92">
        <v>0.25</v>
      </c>
      <c r="L381" s="92">
        <v>1.92</v>
      </c>
      <c r="M381" s="144">
        <v>-0.32</v>
      </c>
      <c r="N381" s="143">
        <v>-0.44</v>
      </c>
      <c r="O381" s="118">
        <f t="shared" si="18"/>
        <v>129.49</v>
      </c>
      <c r="P381" s="92">
        <v>6.45</v>
      </c>
      <c r="Q381" s="133">
        <f t="shared" si="19"/>
        <v>135.94</v>
      </c>
      <c r="R381" s="92">
        <v>12.02</v>
      </c>
      <c r="S381" s="103">
        <f t="shared" si="20"/>
        <v>147.96</v>
      </c>
    </row>
    <row r="382" spans="1:19" ht="12" x14ac:dyDescent="0.25">
      <c r="A382" s="113" t="s">
        <v>1523</v>
      </c>
      <c r="B382" s="114" t="s">
        <v>811</v>
      </c>
      <c r="C382" s="128">
        <v>44197</v>
      </c>
      <c r="D382" s="117">
        <v>120</v>
      </c>
      <c r="E382" s="143">
        <v>9.7899999999999991</v>
      </c>
      <c r="F382" s="92">
        <v>170.51</v>
      </c>
      <c r="G382" s="92">
        <v>58.7</v>
      </c>
      <c r="H382" s="144">
        <v>4.4800000000000004</v>
      </c>
      <c r="I382" s="143">
        <v>0</v>
      </c>
      <c r="J382" s="92">
        <v>0</v>
      </c>
      <c r="K382" s="92">
        <v>0.31</v>
      </c>
      <c r="L382" s="92">
        <v>3.65</v>
      </c>
      <c r="M382" s="144">
        <v>-0.89</v>
      </c>
      <c r="N382" s="143">
        <v>-0.47</v>
      </c>
      <c r="O382" s="118">
        <f t="shared" si="18"/>
        <v>246.08</v>
      </c>
      <c r="P382" s="92">
        <v>17.809999999999999</v>
      </c>
      <c r="Q382" s="133">
        <f t="shared" si="19"/>
        <v>263.89</v>
      </c>
      <c r="R382" s="92">
        <v>11.07</v>
      </c>
      <c r="S382" s="103">
        <f t="shared" si="20"/>
        <v>274.95999999999998</v>
      </c>
    </row>
    <row r="383" spans="1:19" ht="12" x14ac:dyDescent="0.25">
      <c r="A383" s="113" t="s">
        <v>812</v>
      </c>
      <c r="B383" s="114" t="s">
        <v>813</v>
      </c>
      <c r="C383" s="128">
        <v>44197</v>
      </c>
      <c r="D383" s="117">
        <v>160</v>
      </c>
      <c r="E383" s="143">
        <v>6.46</v>
      </c>
      <c r="F383" s="92">
        <v>162.28</v>
      </c>
      <c r="G383" s="92">
        <v>60.9</v>
      </c>
      <c r="H383" s="144">
        <v>0.89</v>
      </c>
      <c r="I383" s="143">
        <v>0</v>
      </c>
      <c r="J383" s="92">
        <v>0</v>
      </c>
      <c r="K383" s="92">
        <v>0.15</v>
      </c>
      <c r="L383" s="92">
        <v>3.45</v>
      </c>
      <c r="M383" s="144">
        <v>-0.96</v>
      </c>
      <c r="N383" s="143">
        <v>-0.6</v>
      </c>
      <c r="O383" s="118">
        <f t="shared" si="18"/>
        <v>232.57</v>
      </c>
      <c r="P383" s="92">
        <v>19.11</v>
      </c>
      <c r="Q383" s="133">
        <f t="shared" si="19"/>
        <v>251.68</v>
      </c>
      <c r="R383" s="92">
        <v>17.84</v>
      </c>
      <c r="S383" s="103">
        <f t="shared" si="20"/>
        <v>269.52</v>
      </c>
    </row>
    <row r="384" spans="1:19" ht="12" x14ac:dyDescent="0.25">
      <c r="A384" s="113" t="s">
        <v>78</v>
      </c>
      <c r="B384" s="114" t="s">
        <v>1715</v>
      </c>
      <c r="C384" s="128">
        <v>44197</v>
      </c>
      <c r="D384" s="117">
        <v>482</v>
      </c>
      <c r="E384" s="143">
        <v>8.6199999999999992</v>
      </c>
      <c r="F384" s="92">
        <v>191.16</v>
      </c>
      <c r="G384" s="92">
        <v>67.8</v>
      </c>
      <c r="H384" s="144">
        <v>1.08</v>
      </c>
      <c r="I384" s="143">
        <v>0</v>
      </c>
      <c r="J384" s="92">
        <v>0</v>
      </c>
      <c r="K384" s="92">
        <v>0.51</v>
      </c>
      <c r="L384" s="92">
        <v>4.03</v>
      </c>
      <c r="M384" s="144">
        <v>-1.8</v>
      </c>
      <c r="N384" s="143">
        <v>-0.7</v>
      </c>
      <c r="O384" s="118">
        <f t="shared" si="18"/>
        <v>270.69999999999993</v>
      </c>
      <c r="P384" s="92">
        <v>35.979999999999997</v>
      </c>
      <c r="Q384" s="133">
        <f t="shared" si="19"/>
        <v>306.67999999999995</v>
      </c>
      <c r="R384" s="92">
        <v>19.399999999999999</v>
      </c>
      <c r="S384" s="103">
        <f t="shared" si="20"/>
        <v>326.07999999999993</v>
      </c>
    </row>
    <row r="385" spans="1:19" ht="12" x14ac:dyDescent="0.25">
      <c r="A385" s="113" t="s">
        <v>1440</v>
      </c>
      <c r="B385" s="114" t="s">
        <v>1459</v>
      </c>
      <c r="C385" s="128">
        <v>44197</v>
      </c>
      <c r="D385" s="117">
        <v>89</v>
      </c>
      <c r="E385" s="143">
        <v>5.3</v>
      </c>
      <c r="F385" s="92">
        <v>117.58</v>
      </c>
      <c r="G385" s="92">
        <v>46.52</v>
      </c>
      <c r="H385" s="144">
        <v>3.86</v>
      </c>
      <c r="I385" s="143">
        <v>0</v>
      </c>
      <c r="J385" s="92">
        <v>0</v>
      </c>
      <c r="K385" s="92">
        <v>2.09</v>
      </c>
      <c r="L385" s="92">
        <v>2.63</v>
      </c>
      <c r="M385" s="144">
        <v>-0.71</v>
      </c>
      <c r="N385" s="143">
        <v>-0.34</v>
      </c>
      <c r="O385" s="118">
        <f t="shared" si="18"/>
        <v>176.93</v>
      </c>
      <c r="P385" s="92">
        <v>14.15</v>
      </c>
      <c r="Q385" s="133">
        <f t="shared" si="19"/>
        <v>191.08</v>
      </c>
      <c r="R385" s="92">
        <v>11.77</v>
      </c>
      <c r="S385" s="103">
        <f t="shared" si="20"/>
        <v>202.85000000000002</v>
      </c>
    </row>
    <row r="386" spans="1:19" ht="12" x14ac:dyDescent="0.25">
      <c r="A386" s="113" t="s">
        <v>814</v>
      </c>
      <c r="B386" s="114" t="s">
        <v>815</v>
      </c>
      <c r="C386" s="128">
        <v>44197</v>
      </c>
      <c r="D386" s="117">
        <v>80</v>
      </c>
      <c r="E386" s="143">
        <v>5.71</v>
      </c>
      <c r="F386" s="92">
        <v>70.8</v>
      </c>
      <c r="G386" s="92">
        <v>46.88</v>
      </c>
      <c r="H386" s="144">
        <v>2.87</v>
      </c>
      <c r="I386" s="143">
        <v>0</v>
      </c>
      <c r="J386" s="92">
        <v>0</v>
      </c>
      <c r="K386" s="92">
        <v>4.3</v>
      </c>
      <c r="L386" s="92">
        <v>1.95</v>
      </c>
      <c r="M386" s="144">
        <v>-0.51</v>
      </c>
      <c r="N386" s="143">
        <v>-0.35</v>
      </c>
      <c r="O386" s="118">
        <f t="shared" si="18"/>
        <v>131.65</v>
      </c>
      <c r="P386" s="92">
        <v>10.16</v>
      </c>
      <c r="Q386" s="133">
        <f t="shared" si="19"/>
        <v>141.81</v>
      </c>
      <c r="R386" s="92">
        <v>10.19</v>
      </c>
      <c r="S386" s="103">
        <f t="shared" si="20"/>
        <v>152</v>
      </c>
    </row>
    <row r="387" spans="1:19" ht="12" x14ac:dyDescent="0.25">
      <c r="A387" s="113" t="s">
        <v>1524</v>
      </c>
      <c r="B387" s="114" t="s">
        <v>1525</v>
      </c>
      <c r="C387" s="128">
        <v>44197</v>
      </c>
      <c r="D387" s="117">
        <v>160</v>
      </c>
      <c r="E387" s="143">
        <v>11.83</v>
      </c>
      <c r="F387" s="92">
        <v>142.38</v>
      </c>
      <c r="G387" s="92">
        <v>52.82</v>
      </c>
      <c r="H387" s="144">
        <v>3.06</v>
      </c>
      <c r="I387" s="143">
        <v>0</v>
      </c>
      <c r="J387" s="92">
        <v>-4.5124000000000004</v>
      </c>
      <c r="K387" s="92">
        <v>0.31</v>
      </c>
      <c r="L387" s="92">
        <v>3.08</v>
      </c>
      <c r="M387" s="144">
        <v>-1.25</v>
      </c>
      <c r="N387" s="143">
        <v>-0.46</v>
      </c>
      <c r="O387" s="118">
        <f t="shared" si="18"/>
        <v>207.2576</v>
      </c>
      <c r="P387" s="92">
        <v>24.96</v>
      </c>
      <c r="Q387" s="133">
        <f t="shared" si="19"/>
        <v>232.2176</v>
      </c>
      <c r="R387" s="92">
        <v>9.5399999999999991</v>
      </c>
      <c r="S387" s="103">
        <f t="shared" si="20"/>
        <v>241.7576</v>
      </c>
    </row>
    <row r="388" spans="1:19" ht="12" x14ac:dyDescent="0.25">
      <c r="A388" s="113" t="s">
        <v>818</v>
      </c>
      <c r="B388" s="114" t="s">
        <v>819</v>
      </c>
      <c r="C388" s="128">
        <v>44197</v>
      </c>
      <c r="D388" s="117">
        <v>236</v>
      </c>
      <c r="E388" s="143">
        <v>8.6999999999999993</v>
      </c>
      <c r="F388" s="92">
        <v>117.07</v>
      </c>
      <c r="G388" s="92">
        <v>49.11</v>
      </c>
      <c r="H388" s="144">
        <v>1.42</v>
      </c>
      <c r="I388" s="143">
        <v>0</v>
      </c>
      <c r="J388" s="92">
        <v>0</v>
      </c>
      <c r="K388" s="92">
        <v>3.01</v>
      </c>
      <c r="L388" s="92">
        <v>2.68</v>
      </c>
      <c r="M388" s="144">
        <v>-0.46</v>
      </c>
      <c r="N388" s="143">
        <v>-0.45</v>
      </c>
      <c r="O388" s="118">
        <f t="shared" si="18"/>
        <v>181.07999999999998</v>
      </c>
      <c r="P388" s="92">
        <v>9.19</v>
      </c>
      <c r="Q388" s="133">
        <f t="shared" si="19"/>
        <v>190.26999999999998</v>
      </c>
      <c r="R388" s="92">
        <v>13.89</v>
      </c>
      <c r="S388" s="103">
        <f t="shared" si="20"/>
        <v>204.15999999999997</v>
      </c>
    </row>
    <row r="389" spans="1:19" ht="12" x14ac:dyDescent="0.25">
      <c r="A389" s="113" t="s">
        <v>820</v>
      </c>
      <c r="B389" s="114" t="s">
        <v>821</v>
      </c>
      <c r="C389" s="128">
        <v>44197</v>
      </c>
      <c r="D389" s="117">
        <v>240</v>
      </c>
      <c r="E389" s="143">
        <v>5.49</v>
      </c>
      <c r="F389" s="92">
        <v>143.63</v>
      </c>
      <c r="G389" s="92">
        <v>58.08</v>
      </c>
      <c r="H389" s="144">
        <v>2.54</v>
      </c>
      <c r="I389" s="143">
        <v>0</v>
      </c>
      <c r="J389" s="92">
        <v>0</v>
      </c>
      <c r="K389" s="92">
        <v>4.03</v>
      </c>
      <c r="L389" s="92">
        <v>3.2</v>
      </c>
      <c r="M389" s="144">
        <v>-0.86</v>
      </c>
      <c r="N389" s="143">
        <v>-0.54</v>
      </c>
      <c r="O389" s="118">
        <f t="shared" si="18"/>
        <v>215.56999999999996</v>
      </c>
      <c r="P389" s="92">
        <v>17.11</v>
      </c>
      <c r="Q389" s="133">
        <f t="shared" si="19"/>
        <v>232.67999999999995</v>
      </c>
      <c r="R389" s="92">
        <v>16.920000000000002</v>
      </c>
      <c r="S389" s="103">
        <f t="shared" si="20"/>
        <v>249.59999999999997</v>
      </c>
    </row>
    <row r="390" spans="1:19" ht="12" x14ac:dyDescent="0.25">
      <c r="A390" s="113" t="s">
        <v>822</v>
      </c>
      <c r="B390" s="114" t="s">
        <v>823</v>
      </c>
      <c r="C390" s="128">
        <v>44197</v>
      </c>
      <c r="D390" s="117">
        <v>202</v>
      </c>
      <c r="E390" s="143">
        <v>9.5299999999999994</v>
      </c>
      <c r="F390" s="92">
        <v>175.55</v>
      </c>
      <c r="G390" s="92">
        <v>59.68</v>
      </c>
      <c r="H390" s="144">
        <v>1.19</v>
      </c>
      <c r="I390" s="143">
        <v>0</v>
      </c>
      <c r="J390" s="92">
        <v>0</v>
      </c>
      <c r="K390" s="92">
        <v>0.11</v>
      </c>
      <c r="L390" s="92">
        <v>3.68</v>
      </c>
      <c r="M390" s="144">
        <v>-2.3199999999999998</v>
      </c>
      <c r="N390" s="143">
        <v>-0.9</v>
      </c>
      <c r="O390" s="118">
        <f t="shared" si="18"/>
        <v>246.52000000000004</v>
      </c>
      <c r="P390" s="92">
        <v>46.3</v>
      </c>
      <c r="Q390" s="133">
        <f t="shared" si="19"/>
        <v>292.82000000000005</v>
      </c>
      <c r="R390" s="92">
        <v>19.75</v>
      </c>
      <c r="S390" s="103">
        <f t="shared" si="20"/>
        <v>312.57000000000005</v>
      </c>
    </row>
    <row r="391" spans="1:19" ht="12" x14ac:dyDescent="0.25">
      <c r="A391" s="113" t="s">
        <v>1403</v>
      </c>
      <c r="B391" s="114" t="s">
        <v>1404</v>
      </c>
      <c r="C391" s="128">
        <v>44197</v>
      </c>
      <c r="D391" s="117">
        <v>160</v>
      </c>
      <c r="E391" s="143">
        <v>4.88</v>
      </c>
      <c r="F391" s="92">
        <v>150.57</v>
      </c>
      <c r="G391" s="92">
        <v>51.01</v>
      </c>
      <c r="H391" s="144">
        <v>0.73</v>
      </c>
      <c r="I391" s="143">
        <v>0</v>
      </c>
      <c r="J391" s="92">
        <v>0</v>
      </c>
      <c r="K391" s="92">
        <v>2.14</v>
      </c>
      <c r="L391" s="92">
        <v>3.13</v>
      </c>
      <c r="M391" s="144">
        <v>-0.47</v>
      </c>
      <c r="N391" s="143">
        <v>-0.45</v>
      </c>
      <c r="O391" s="118">
        <f t="shared" si="18"/>
        <v>211.53999999999996</v>
      </c>
      <c r="P391" s="92">
        <v>9.3800000000000008</v>
      </c>
      <c r="Q391" s="133">
        <f t="shared" si="19"/>
        <v>220.91999999999996</v>
      </c>
      <c r="R391" s="92">
        <v>13.81</v>
      </c>
      <c r="S391" s="103">
        <f t="shared" si="20"/>
        <v>234.72999999999996</v>
      </c>
    </row>
    <row r="392" spans="1:19" ht="12" x14ac:dyDescent="0.25">
      <c r="A392" s="113" t="s">
        <v>826</v>
      </c>
      <c r="B392" s="114" t="s">
        <v>827</v>
      </c>
      <c r="C392" s="128">
        <v>44197</v>
      </c>
      <c r="D392" s="117">
        <v>160</v>
      </c>
      <c r="E392" s="143">
        <v>11.55</v>
      </c>
      <c r="F392" s="92">
        <v>134.76</v>
      </c>
      <c r="G392" s="92">
        <v>55.36</v>
      </c>
      <c r="H392" s="144">
        <v>0.85</v>
      </c>
      <c r="I392" s="143">
        <v>0</v>
      </c>
      <c r="J392" s="92">
        <v>0</v>
      </c>
      <c r="K392" s="92">
        <v>1.81</v>
      </c>
      <c r="L392" s="92">
        <v>3.06</v>
      </c>
      <c r="M392" s="144">
        <v>-1.86</v>
      </c>
      <c r="N392" s="143">
        <v>-0.62</v>
      </c>
      <c r="O392" s="118">
        <f t="shared" si="18"/>
        <v>204.91</v>
      </c>
      <c r="P392" s="92">
        <v>37.270000000000003</v>
      </c>
      <c r="Q392" s="133">
        <f t="shared" si="19"/>
        <v>242.18</v>
      </c>
      <c r="R392" s="92">
        <v>16.93</v>
      </c>
      <c r="S392" s="103">
        <f t="shared" si="20"/>
        <v>259.11</v>
      </c>
    </row>
    <row r="393" spans="1:19" ht="12" x14ac:dyDescent="0.25">
      <c r="A393" s="113" t="s">
        <v>1603</v>
      </c>
      <c r="B393" s="114" t="s">
        <v>1604</v>
      </c>
      <c r="C393" s="128">
        <v>44197</v>
      </c>
      <c r="D393" s="117">
        <v>120</v>
      </c>
      <c r="E393" s="143">
        <v>8.7799999999999994</v>
      </c>
      <c r="F393" s="92">
        <v>132.76</v>
      </c>
      <c r="G393" s="92">
        <v>58.42</v>
      </c>
      <c r="H393" s="144">
        <v>1.74</v>
      </c>
      <c r="I393" s="143">
        <v>0</v>
      </c>
      <c r="J393" s="92">
        <v>0</v>
      </c>
      <c r="K393" s="92">
        <v>7.0000000000000007E-2</v>
      </c>
      <c r="L393" s="92">
        <v>3.02</v>
      </c>
      <c r="M393" s="144">
        <v>-1.1499999999999999</v>
      </c>
      <c r="N393" s="143">
        <v>-0.52</v>
      </c>
      <c r="O393" s="118">
        <f t="shared" si="18"/>
        <v>203.11999999999998</v>
      </c>
      <c r="P393" s="92">
        <v>22.94</v>
      </c>
      <c r="Q393" s="133">
        <f t="shared" si="19"/>
        <v>226.05999999999997</v>
      </c>
      <c r="R393" s="92">
        <v>10.8</v>
      </c>
      <c r="S393" s="103">
        <f t="shared" si="20"/>
        <v>236.85999999999999</v>
      </c>
    </row>
    <row r="394" spans="1:19" ht="12" x14ac:dyDescent="0.25">
      <c r="A394" s="113" t="s">
        <v>830</v>
      </c>
      <c r="B394" s="114" t="s">
        <v>831</v>
      </c>
      <c r="C394" s="128">
        <v>44197</v>
      </c>
      <c r="D394" s="117">
        <v>53</v>
      </c>
      <c r="E394" s="143">
        <v>15.6</v>
      </c>
      <c r="F394" s="92">
        <v>104.44</v>
      </c>
      <c r="G394" s="92">
        <v>56.12</v>
      </c>
      <c r="H394" s="144">
        <v>2.94</v>
      </c>
      <c r="I394" s="143">
        <v>0</v>
      </c>
      <c r="J394" s="92">
        <v>0</v>
      </c>
      <c r="K394" s="92">
        <v>1.63</v>
      </c>
      <c r="L394" s="92">
        <v>2.7</v>
      </c>
      <c r="M394" s="144">
        <v>-0.97</v>
      </c>
      <c r="N394" s="143">
        <v>-0.59</v>
      </c>
      <c r="O394" s="118">
        <f t="shared" ref="O394:O457" si="21">SUM(E394:N394)</f>
        <v>181.86999999999998</v>
      </c>
      <c r="P394" s="92">
        <v>19.34</v>
      </c>
      <c r="Q394" s="133">
        <f t="shared" ref="Q394:Q457" si="22">SUM(O394:P394)</f>
        <v>201.20999999999998</v>
      </c>
      <c r="R394" s="92">
        <v>13.64</v>
      </c>
      <c r="S394" s="103">
        <f t="shared" ref="S394:S457" si="23">+Q394+R394</f>
        <v>214.84999999999997</v>
      </c>
    </row>
    <row r="395" spans="1:19" ht="12" x14ac:dyDescent="0.25">
      <c r="A395" s="113" t="s">
        <v>832</v>
      </c>
      <c r="B395" s="114" t="s">
        <v>833</v>
      </c>
      <c r="C395" s="128">
        <v>44197</v>
      </c>
      <c r="D395" s="117">
        <v>280</v>
      </c>
      <c r="E395" s="143">
        <v>10.36</v>
      </c>
      <c r="F395" s="92">
        <v>181.13</v>
      </c>
      <c r="G395" s="92">
        <v>57.12</v>
      </c>
      <c r="H395" s="144">
        <v>1.1000000000000001</v>
      </c>
      <c r="I395" s="143">
        <v>0</v>
      </c>
      <c r="J395" s="92">
        <v>0</v>
      </c>
      <c r="K395" s="92">
        <v>7.29</v>
      </c>
      <c r="L395" s="92">
        <v>3.84</v>
      </c>
      <c r="M395" s="144">
        <v>-2.35</v>
      </c>
      <c r="N395" s="143">
        <v>-0.75</v>
      </c>
      <c r="O395" s="118">
        <f t="shared" si="21"/>
        <v>257.73999999999995</v>
      </c>
      <c r="P395" s="92">
        <v>47.06</v>
      </c>
      <c r="Q395" s="133">
        <f t="shared" si="22"/>
        <v>304.79999999999995</v>
      </c>
      <c r="R395" s="92">
        <v>18.559999999999999</v>
      </c>
      <c r="S395" s="103">
        <f t="shared" si="23"/>
        <v>323.35999999999996</v>
      </c>
    </row>
    <row r="396" spans="1:19" ht="12" x14ac:dyDescent="0.25">
      <c r="A396" s="113" t="s">
        <v>836</v>
      </c>
      <c r="B396" s="114" t="s">
        <v>837</v>
      </c>
      <c r="C396" s="128">
        <v>44197</v>
      </c>
      <c r="D396" s="117">
        <v>200</v>
      </c>
      <c r="E396" s="143">
        <v>5.2</v>
      </c>
      <c r="F396" s="92">
        <v>201.15</v>
      </c>
      <c r="G396" s="92">
        <v>59.92</v>
      </c>
      <c r="H396" s="144">
        <v>26.44</v>
      </c>
      <c r="I396" s="143">
        <v>0</v>
      </c>
      <c r="J396" s="92">
        <v>0</v>
      </c>
      <c r="K396" s="92">
        <v>2.2799999999999998</v>
      </c>
      <c r="L396" s="92">
        <v>4.41</v>
      </c>
      <c r="M396" s="144">
        <v>-5.44</v>
      </c>
      <c r="N396" s="143">
        <v>-0.69</v>
      </c>
      <c r="O396" s="118">
        <f t="shared" si="21"/>
        <v>293.27</v>
      </c>
      <c r="P396" s="92">
        <v>108.77</v>
      </c>
      <c r="Q396" s="133">
        <f t="shared" si="22"/>
        <v>402.03999999999996</v>
      </c>
      <c r="R396" s="92">
        <v>20.48</v>
      </c>
      <c r="S396" s="103">
        <f t="shared" si="23"/>
        <v>422.52</v>
      </c>
    </row>
    <row r="397" spans="1:19" ht="12" x14ac:dyDescent="0.25">
      <c r="A397" s="113" t="s">
        <v>840</v>
      </c>
      <c r="B397" s="114" t="s">
        <v>841</v>
      </c>
      <c r="C397" s="128">
        <v>44197</v>
      </c>
      <c r="D397" s="117">
        <v>213</v>
      </c>
      <c r="E397" s="143">
        <v>16.690000000000001</v>
      </c>
      <c r="F397" s="92">
        <v>162.79</v>
      </c>
      <c r="G397" s="92">
        <v>61.27</v>
      </c>
      <c r="H397" s="144">
        <v>1.39</v>
      </c>
      <c r="I397" s="143">
        <v>0</v>
      </c>
      <c r="J397" s="92">
        <v>0</v>
      </c>
      <c r="K397" s="92">
        <v>0.1</v>
      </c>
      <c r="L397" s="92">
        <v>3.62</v>
      </c>
      <c r="M397" s="144">
        <v>-2.2999999999999998</v>
      </c>
      <c r="N397" s="143">
        <v>-0.8</v>
      </c>
      <c r="O397" s="118">
        <f t="shared" si="21"/>
        <v>242.75999999999996</v>
      </c>
      <c r="P397" s="92">
        <v>46.09</v>
      </c>
      <c r="Q397" s="133">
        <f t="shared" si="22"/>
        <v>288.84999999999997</v>
      </c>
      <c r="R397" s="92">
        <v>19.489999999999998</v>
      </c>
      <c r="S397" s="103">
        <f t="shared" si="23"/>
        <v>308.33999999999997</v>
      </c>
    </row>
    <row r="398" spans="1:19" ht="12" x14ac:dyDescent="0.25">
      <c r="A398" s="113" t="s">
        <v>842</v>
      </c>
      <c r="B398" s="114" t="s">
        <v>843</v>
      </c>
      <c r="C398" s="128">
        <v>44197</v>
      </c>
      <c r="D398" s="117">
        <v>280</v>
      </c>
      <c r="E398" s="143">
        <v>9.6199999999999992</v>
      </c>
      <c r="F398" s="92">
        <v>183.42</v>
      </c>
      <c r="G398" s="92">
        <v>58.86</v>
      </c>
      <c r="H398" s="144">
        <v>1.2</v>
      </c>
      <c r="I398" s="143">
        <v>0</v>
      </c>
      <c r="J398" s="92">
        <v>0</v>
      </c>
      <c r="K398" s="92">
        <v>0</v>
      </c>
      <c r="L398" s="92">
        <v>3.79</v>
      </c>
      <c r="M398" s="144">
        <v>-1.88</v>
      </c>
      <c r="N398" s="143">
        <v>-0.74</v>
      </c>
      <c r="O398" s="118">
        <f t="shared" si="21"/>
        <v>254.26999999999998</v>
      </c>
      <c r="P398" s="92">
        <v>37.61</v>
      </c>
      <c r="Q398" s="133">
        <f t="shared" si="22"/>
        <v>291.88</v>
      </c>
      <c r="R398" s="92">
        <v>16.39</v>
      </c>
      <c r="S398" s="103">
        <f t="shared" si="23"/>
        <v>308.27</v>
      </c>
    </row>
    <row r="399" spans="1:19" ht="12" x14ac:dyDescent="0.25">
      <c r="A399" s="113" t="s">
        <v>844</v>
      </c>
      <c r="B399" s="114" t="s">
        <v>845</v>
      </c>
      <c r="C399" s="128">
        <v>44197</v>
      </c>
      <c r="D399" s="117">
        <v>238</v>
      </c>
      <c r="E399" s="143">
        <v>9.86</v>
      </c>
      <c r="F399" s="92">
        <v>253.33</v>
      </c>
      <c r="G399" s="92">
        <v>60.78</v>
      </c>
      <c r="H399" s="144">
        <v>4.22</v>
      </c>
      <c r="I399" s="143">
        <v>0</v>
      </c>
      <c r="J399" s="92">
        <v>0</v>
      </c>
      <c r="K399" s="92">
        <v>0.24</v>
      </c>
      <c r="L399" s="92">
        <v>4.91</v>
      </c>
      <c r="M399" s="144">
        <v>-2.52</v>
      </c>
      <c r="N399" s="143">
        <v>-0.91</v>
      </c>
      <c r="O399" s="118">
        <f t="shared" si="21"/>
        <v>329.91000000000008</v>
      </c>
      <c r="P399" s="92">
        <v>50.34</v>
      </c>
      <c r="Q399" s="133">
        <f t="shared" si="22"/>
        <v>380.25000000000011</v>
      </c>
      <c r="R399" s="92">
        <v>23.94</v>
      </c>
      <c r="S399" s="103">
        <f t="shared" si="23"/>
        <v>404.19000000000011</v>
      </c>
    </row>
    <row r="400" spans="1:19" ht="12" x14ac:dyDescent="0.25">
      <c r="A400" s="113" t="s">
        <v>846</v>
      </c>
      <c r="B400" s="114" t="s">
        <v>847</v>
      </c>
      <c r="C400" s="128">
        <v>44197</v>
      </c>
      <c r="D400" s="117">
        <v>315</v>
      </c>
      <c r="E400" s="143">
        <v>7.82</v>
      </c>
      <c r="F400" s="92">
        <v>175.85</v>
      </c>
      <c r="G400" s="92">
        <v>66.819999999999993</v>
      </c>
      <c r="H400" s="144">
        <v>2.37</v>
      </c>
      <c r="I400" s="143">
        <v>0</v>
      </c>
      <c r="J400" s="92">
        <v>0</v>
      </c>
      <c r="K400" s="92">
        <v>0.75</v>
      </c>
      <c r="L400" s="92">
        <v>3.8</v>
      </c>
      <c r="M400" s="144">
        <v>-0.87</v>
      </c>
      <c r="N400" s="143">
        <v>-0.61</v>
      </c>
      <c r="O400" s="118">
        <f t="shared" si="21"/>
        <v>255.92999999999995</v>
      </c>
      <c r="P400" s="92">
        <v>17.45</v>
      </c>
      <c r="Q400" s="133">
        <f t="shared" si="22"/>
        <v>273.37999999999994</v>
      </c>
      <c r="R400" s="92">
        <v>15.53</v>
      </c>
      <c r="S400" s="103">
        <f t="shared" si="23"/>
        <v>288.90999999999991</v>
      </c>
    </row>
    <row r="401" spans="1:19" ht="12" x14ac:dyDescent="0.25">
      <c r="A401" s="113" t="s">
        <v>848</v>
      </c>
      <c r="B401" s="114" t="s">
        <v>849</v>
      </c>
      <c r="C401" s="128">
        <v>44197</v>
      </c>
      <c r="D401" s="117">
        <v>200</v>
      </c>
      <c r="E401" s="143">
        <v>7.06</v>
      </c>
      <c r="F401" s="92">
        <v>181.72</v>
      </c>
      <c r="G401" s="92">
        <v>58.8</v>
      </c>
      <c r="H401" s="144">
        <v>1.07</v>
      </c>
      <c r="I401" s="143">
        <v>0</v>
      </c>
      <c r="J401" s="92">
        <v>0</v>
      </c>
      <c r="K401" s="92">
        <v>2.86</v>
      </c>
      <c r="L401" s="92">
        <v>3.76</v>
      </c>
      <c r="M401" s="144">
        <v>-0.97</v>
      </c>
      <c r="N401" s="143">
        <v>-0.6</v>
      </c>
      <c r="O401" s="118">
        <f t="shared" si="21"/>
        <v>253.7</v>
      </c>
      <c r="P401" s="92">
        <v>19.399999999999999</v>
      </c>
      <c r="Q401" s="133">
        <f t="shared" si="22"/>
        <v>273.09999999999997</v>
      </c>
      <c r="R401" s="92">
        <v>17.3</v>
      </c>
      <c r="S401" s="103">
        <f t="shared" si="23"/>
        <v>290.39999999999998</v>
      </c>
    </row>
    <row r="402" spans="1:19" ht="12" x14ac:dyDescent="0.25">
      <c r="A402" s="113" t="s">
        <v>1682</v>
      </c>
      <c r="B402" s="114" t="s">
        <v>851</v>
      </c>
      <c r="C402" s="128">
        <v>44197</v>
      </c>
      <c r="D402" s="117">
        <v>120</v>
      </c>
      <c r="E402" s="143">
        <v>6.87</v>
      </c>
      <c r="F402" s="92">
        <v>127.32</v>
      </c>
      <c r="G402" s="92">
        <v>52.78</v>
      </c>
      <c r="H402" s="144">
        <v>3.41</v>
      </c>
      <c r="I402" s="143">
        <v>0</v>
      </c>
      <c r="J402" s="92">
        <v>0</v>
      </c>
      <c r="K402" s="92">
        <v>0.22</v>
      </c>
      <c r="L402" s="92">
        <v>2.85</v>
      </c>
      <c r="M402" s="144">
        <v>-0.67</v>
      </c>
      <c r="N402" s="143">
        <v>-0.43</v>
      </c>
      <c r="O402" s="118">
        <f t="shared" si="21"/>
        <v>192.35</v>
      </c>
      <c r="P402" s="92">
        <v>13.36</v>
      </c>
      <c r="Q402" s="133">
        <f t="shared" si="22"/>
        <v>205.70999999999998</v>
      </c>
      <c r="R402" s="92">
        <v>14.32</v>
      </c>
      <c r="S402" s="103">
        <f t="shared" si="23"/>
        <v>220.02999999999997</v>
      </c>
    </row>
    <row r="403" spans="1:19" ht="12" x14ac:dyDescent="0.25">
      <c r="A403" s="113" t="s">
        <v>852</v>
      </c>
      <c r="B403" s="114" t="s">
        <v>853</v>
      </c>
      <c r="C403" s="128">
        <v>44197</v>
      </c>
      <c r="D403" s="117">
        <v>280</v>
      </c>
      <c r="E403" s="143">
        <v>6.63</v>
      </c>
      <c r="F403" s="92">
        <v>145.88</v>
      </c>
      <c r="G403" s="92">
        <v>58.72</v>
      </c>
      <c r="H403" s="144">
        <v>2.57</v>
      </c>
      <c r="I403" s="143">
        <v>0</v>
      </c>
      <c r="J403" s="92">
        <v>0</v>
      </c>
      <c r="K403" s="92">
        <v>1.65</v>
      </c>
      <c r="L403" s="92">
        <v>3.22</v>
      </c>
      <c r="M403" s="144">
        <v>-0.7</v>
      </c>
      <c r="N403" s="143">
        <v>-0.61</v>
      </c>
      <c r="O403" s="118">
        <f t="shared" si="21"/>
        <v>217.35999999999999</v>
      </c>
      <c r="P403" s="92">
        <v>13.91</v>
      </c>
      <c r="Q403" s="133">
        <f t="shared" si="22"/>
        <v>231.26999999999998</v>
      </c>
      <c r="R403" s="92">
        <v>15.57</v>
      </c>
      <c r="S403" s="103">
        <f t="shared" si="23"/>
        <v>246.83999999999997</v>
      </c>
    </row>
    <row r="404" spans="1:19" ht="12" x14ac:dyDescent="0.25">
      <c r="A404" s="113" t="s">
        <v>854</v>
      </c>
      <c r="B404" s="114" t="s">
        <v>855</v>
      </c>
      <c r="C404" s="128">
        <v>44197</v>
      </c>
      <c r="D404" s="117">
        <v>372</v>
      </c>
      <c r="E404" s="143">
        <v>22.43</v>
      </c>
      <c r="F404" s="92">
        <v>210.78</v>
      </c>
      <c r="G404" s="92">
        <v>68.02</v>
      </c>
      <c r="H404" s="144">
        <v>2.73</v>
      </c>
      <c r="I404" s="143">
        <v>0</v>
      </c>
      <c r="J404" s="92">
        <v>0</v>
      </c>
      <c r="K404" s="92">
        <v>10.220000000000001</v>
      </c>
      <c r="L404" s="92">
        <v>4.7</v>
      </c>
      <c r="M404" s="144">
        <v>-1.1399999999999999</v>
      </c>
      <c r="N404" s="143">
        <v>-0.74</v>
      </c>
      <c r="O404" s="118">
        <f t="shared" si="21"/>
        <v>317.00000000000006</v>
      </c>
      <c r="P404" s="92">
        <v>20.3</v>
      </c>
      <c r="Q404" s="133">
        <f t="shared" si="22"/>
        <v>337.30000000000007</v>
      </c>
      <c r="R404" s="92">
        <v>28.77</v>
      </c>
      <c r="S404" s="103">
        <f t="shared" si="23"/>
        <v>366.07000000000005</v>
      </c>
    </row>
    <row r="405" spans="1:19" ht="12" x14ac:dyDescent="0.25">
      <c r="A405" s="113" t="s">
        <v>858</v>
      </c>
      <c r="B405" s="114" t="s">
        <v>859</v>
      </c>
      <c r="C405" s="128">
        <v>44197</v>
      </c>
      <c r="D405" s="117">
        <v>120</v>
      </c>
      <c r="E405" s="143">
        <v>8.92</v>
      </c>
      <c r="F405" s="92">
        <v>144.96</v>
      </c>
      <c r="G405" s="92">
        <v>52.55</v>
      </c>
      <c r="H405" s="144">
        <v>1.56</v>
      </c>
      <c r="I405" s="143">
        <v>0</v>
      </c>
      <c r="J405" s="92">
        <v>0</v>
      </c>
      <c r="K405" s="92">
        <v>1.0900000000000001</v>
      </c>
      <c r="L405" s="92">
        <v>3.11</v>
      </c>
      <c r="M405" s="144">
        <v>-1.1599999999999999</v>
      </c>
      <c r="N405" s="143">
        <v>-0.48</v>
      </c>
      <c r="O405" s="118">
        <f t="shared" si="21"/>
        <v>210.55000000000004</v>
      </c>
      <c r="P405" s="92">
        <v>51.18</v>
      </c>
      <c r="Q405" s="133">
        <f t="shared" si="22"/>
        <v>261.73</v>
      </c>
      <c r="R405" s="92">
        <v>14.45</v>
      </c>
      <c r="S405" s="103">
        <f t="shared" si="23"/>
        <v>276.18</v>
      </c>
    </row>
    <row r="406" spans="1:19" ht="12" x14ac:dyDescent="0.25">
      <c r="A406" s="113" t="s">
        <v>1658</v>
      </c>
      <c r="B406" s="114" t="s">
        <v>1659</v>
      </c>
      <c r="C406" s="128">
        <v>44197</v>
      </c>
      <c r="D406" s="117">
        <v>77</v>
      </c>
      <c r="E406" s="143">
        <v>4.67</v>
      </c>
      <c r="F406" s="92">
        <v>139.53</v>
      </c>
      <c r="G406" s="92">
        <v>49.05</v>
      </c>
      <c r="H406" s="144">
        <v>1.82</v>
      </c>
      <c r="I406" s="143">
        <v>0</v>
      </c>
      <c r="J406" s="92">
        <v>-3.839</v>
      </c>
      <c r="K406" s="92">
        <v>1.26</v>
      </c>
      <c r="L406" s="92">
        <v>2.88</v>
      </c>
      <c r="M406" s="144">
        <v>-0.49</v>
      </c>
      <c r="N406" s="143">
        <v>-0.65</v>
      </c>
      <c r="O406" s="118">
        <f t="shared" si="21"/>
        <v>194.23099999999997</v>
      </c>
      <c r="P406" s="92">
        <v>9.7100000000000009</v>
      </c>
      <c r="Q406" s="133">
        <f t="shared" si="22"/>
        <v>203.94099999999997</v>
      </c>
      <c r="R406" s="92">
        <v>12.45</v>
      </c>
      <c r="S406" s="103">
        <f t="shared" si="23"/>
        <v>216.39099999999996</v>
      </c>
    </row>
    <row r="407" spans="1:19" ht="12" x14ac:dyDescent="0.25">
      <c r="A407" s="113" t="s">
        <v>866</v>
      </c>
      <c r="B407" s="114" t="s">
        <v>867</v>
      </c>
      <c r="C407" s="128">
        <v>44197</v>
      </c>
      <c r="D407" s="117">
        <v>181</v>
      </c>
      <c r="E407" s="143">
        <v>11.06</v>
      </c>
      <c r="F407" s="92">
        <v>93.48</v>
      </c>
      <c r="G407" s="92">
        <v>47.59</v>
      </c>
      <c r="H407" s="144">
        <v>4.4000000000000004</v>
      </c>
      <c r="I407" s="143">
        <v>0</v>
      </c>
      <c r="J407" s="92">
        <v>0</v>
      </c>
      <c r="K407" s="92">
        <v>1.0900000000000001</v>
      </c>
      <c r="L407" s="92">
        <v>2.36</v>
      </c>
      <c r="M407" s="144">
        <v>-1.68</v>
      </c>
      <c r="N407" s="143">
        <v>-0.5</v>
      </c>
      <c r="O407" s="118">
        <f t="shared" si="21"/>
        <v>157.80000000000001</v>
      </c>
      <c r="P407" s="92">
        <v>33.590000000000003</v>
      </c>
      <c r="Q407" s="133">
        <f t="shared" si="22"/>
        <v>191.39000000000001</v>
      </c>
      <c r="R407" s="92">
        <v>13.23</v>
      </c>
      <c r="S407" s="103">
        <f t="shared" si="23"/>
        <v>204.62</v>
      </c>
    </row>
    <row r="408" spans="1:19" ht="12" x14ac:dyDescent="0.25">
      <c r="A408" s="113" t="s">
        <v>1441</v>
      </c>
      <c r="B408" s="114" t="s">
        <v>869</v>
      </c>
      <c r="C408" s="128">
        <v>44197</v>
      </c>
      <c r="D408" s="117">
        <v>80</v>
      </c>
      <c r="E408" s="143">
        <v>11.76</v>
      </c>
      <c r="F408" s="92">
        <v>122.82</v>
      </c>
      <c r="G408" s="92">
        <v>54.93</v>
      </c>
      <c r="H408" s="144">
        <v>1.9</v>
      </c>
      <c r="I408" s="143">
        <v>0</v>
      </c>
      <c r="J408" s="92">
        <v>0</v>
      </c>
      <c r="K408" s="92">
        <v>1.03</v>
      </c>
      <c r="L408" s="92">
        <v>2.88</v>
      </c>
      <c r="M408" s="144">
        <v>-0.92</v>
      </c>
      <c r="N408" s="143">
        <v>-0.52</v>
      </c>
      <c r="O408" s="118">
        <f t="shared" si="21"/>
        <v>193.88</v>
      </c>
      <c r="P408" s="92">
        <v>18.43</v>
      </c>
      <c r="Q408" s="133">
        <f t="shared" si="22"/>
        <v>212.31</v>
      </c>
      <c r="R408" s="92">
        <v>14.3</v>
      </c>
      <c r="S408" s="103">
        <f t="shared" si="23"/>
        <v>226.61</v>
      </c>
    </row>
    <row r="409" spans="1:19" ht="12" x14ac:dyDescent="0.25">
      <c r="A409" s="113" t="s">
        <v>1683</v>
      </c>
      <c r="B409" s="114" t="s">
        <v>1684</v>
      </c>
      <c r="C409" s="128">
        <v>44197</v>
      </c>
      <c r="D409" s="117">
        <v>120</v>
      </c>
      <c r="E409" s="143">
        <v>8.34</v>
      </c>
      <c r="F409" s="92">
        <v>98.12</v>
      </c>
      <c r="G409" s="92">
        <v>48.55</v>
      </c>
      <c r="H409" s="144">
        <v>3.42</v>
      </c>
      <c r="I409" s="143">
        <v>0</v>
      </c>
      <c r="J409" s="92">
        <v>0</v>
      </c>
      <c r="K409" s="92">
        <v>3.52</v>
      </c>
      <c r="L409" s="92">
        <v>2.42</v>
      </c>
      <c r="M409" s="144">
        <v>-0.97</v>
      </c>
      <c r="N409" s="143">
        <v>-0.37</v>
      </c>
      <c r="O409" s="118">
        <f t="shared" si="21"/>
        <v>163.02999999999997</v>
      </c>
      <c r="P409" s="92">
        <v>19.39</v>
      </c>
      <c r="Q409" s="133">
        <f t="shared" si="22"/>
        <v>182.41999999999996</v>
      </c>
      <c r="R409" s="92">
        <v>11.77</v>
      </c>
      <c r="S409" s="103">
        <f t="shared" si="23"/>
        <v>194.18999999999997</v>
      </c>
    </row>
    <row r="410" spans="1:19" ht="12" x14ac:dyDescent="0.25">
      <c r="A410" s="113" t="s">
        <v>1736</v>
      </c>
      <c r="B410" s="114" t="s">
        <v>1737</v>
      </c>
      <c r="C410" s="128">
        <v>44197</v>
      </c>
      <c r="D410" s="117">
        <v>124</v>
      </c>
      <c r="E410" s="143">
        <v>7.46</v>
      </c>
      <c r="F410" s="92">
        <v>130.31</v>
      </c>
      <c r="G410" s="92">
        <v>49.6</v>
      </c>
      <c r="H410" s="144">
        <v>1.06</v>
      </c>
      <c r="I410" s="143">
        <v>0</v>
      </c>
      <c r="J410" s="92">
        <v>0</v>
      </c>
      <c r="K410" s="92">
        <v>0.71</v>
      </c>
      <c r="L410" s="92">
        <v>2.83</v>
      </c>
      <c r="M410" s="144">
        <v>-1.49</v>
      </c>
      <c r="N410" s="143">
        <v>-0.46</v>
      </c>
      <c r="O410" s="118">
        <f t="shared" si="21"/>
        <v>190.02</v>
      </c>
      <c r="P410" s="92">
        <v>29.84</v>
      </c>
      <c r="Q410" s="133">
        <f t="shared" si="22"/>
        <v>219.86</v>
      </c>
      <c r="R410" s="92">
        <v>12.6</v>
      </c>
      <c r="S410" s="103">
        <f t="shared" si="23"/>
        <v>232.46</v>
      </c>
    </row>
    <row r="411" spans="1:19" ht="12" x14ac:dyDescent="0.25">
      <c r="A411" s="113" t="s">
        <v>876</v>
      </c>
      <c r="B411" s="114" t="s">
        <v>877</v>
      </c>
      <c r="C411" s="128">
        <v>44197</v>
      </c>
      <c r="D411" s="117">
        <v>228</v>
      </c>
      <c r="E411" s="143">
        <v>2.36</v>
      </c>
      <c r="F411" s="92">
        <v>142.44999999999999</v>
      </c>
      <c r="G411" s="92">
        <v>60.46</v>
      </c>
      <c r="H411" s="144">
        <v>2.64</v>
      </c>
      <c r="I411" s="143">
        <v>0</v>
      </c>
      <c r="J411" s="92">
        <v>0</v>
      </c>
      <c r="K411" s="92">
        <v>0.96</v>
      </c>
      <c r="L411" s="92">
        <v>3.12</v>
      </c>
      <c r="M411" s="144">
        <v>-3.94</v>
      </c>
      <c r="N411" s="143">
        <v>-0.54</v>
      </c>
      <c r="O411" s="118">
        <f t="shared" si="21"/>
        <v>207.51000000000002</v>
      </c>
      <c r="P411" s="92">
        <v>78.709999999999994</v>
      </c>
      <c r="Q411" s="133">
        <f t="shared" si="22"/>
        <v>286.22000000000003</v>
      </c>
      <c r="R411" s="92">
        <v>15.36</v>
      </c>
      <c r="S411" s="103">
        <f t="shared" si="23"/>
        <v>301.58000000000004</v>
      </c>
    </row>
    <row r="412" spans="1:19" ht="12" x14ac:dyDescent="0.25">
      <c r="A412" s="113" t="s">
        <v>878</v>
      </c>
      <c r="B412" s="114" t="s">
        <v>879</v>
      </c>
      <c r="C412" s="128">
        <v>44197</v>
      </c>
      <c r="D412" s="117">
        <v>66</v>
      </c>
      <c r="E412" s="143">
        <v>6.91</v>
      </c>
      <c r="F412" s="92">
        <v>198.15</v>
      </c>
      <c r="G412" s="92">
        <v>61.86</v>
      </c>
      <c r="H412" s="144">
        <v>0</v>
      </c>
      <c r="I412" s="143">
        <v>0</v>
      </c>
      <c r="J412" s="92">
        <v>0</v>
      </c>
      <c r="K412" s="92">
        <v>0.73</v>
      </c>
      <c r="L412" s="92">
        <v>4</v>
      </c>
      <c r="M412" s="144">
        <v>-1.72</v>
      </c>
      <c r="N412" s="143">
        <v>-0.8</v>
      </c>
      <c r="O412" s="118">
        <f t="shared" si="21"/>
        <v>269.13</v>
      </c>
      <c r="P412" s="92">
        <v>34.39</v>
      </c>
      <c r="Q412" s="133">
        <f t="shared" si="22"/>
        <v>303.52</v>
      </c>
      <c r="R412" s="92">
        <v>17.850000000000001</v>
      </c>
      <c r="S412" s="103">
        <f t="shared" si="23"/>
        <v>321.37</v>
      </c>
    </row>
    <row r="413" spans="1:19" ht="12" x14ac:dyDescent="0.25">
      <c r="A413" s="113" t="s">
        <v>882</v>
      </c>
      <c r="B413" s="114" t="s">
        <v>883</v>
      </c>
      <c r="C413" s="128">
        <v>44197</v>
      </c>
      <c r="D413" s="117">
        <v>82</v>
      </c>
      <c r="E413" s="143">
        <v>15.78</v>
      </c>
      <c r="F413" s="92">
        <v>101.23</v>
      </c>
      <c r="G413" s="92">
        <v>55.98</v>
      </c>
      <c r="H413" s="144">
        <v>3.96</v>
      </c>
      <c r="I413" s="143">
        <v>0</v>
      </c>
      <c r="J413" s="92">
        <v>0</v>
      </c>
      <c r="K413" s="92">
        <v>0.11</v>
      </c>
      <c r="L413" s="92">
        <v>2.65</v>
      </c>
      <c r="M413" s="144">
        <v>-0.9</v>
      </c>
      <c r="N413" s="143">
        <v>-0.67</v>
      </c>
      <c r="O413" s="118">
        <f t="shared" si="21"/>
        <v>178.14000000000004</v>
      </c>
      <c r="P413" s="92">
        <v>17.940000000000001</v>
      </c>
      <c r="Q413" s="133">
        <f t="shared" si="22"/>
        <v>196.08000000000004</v>
      </c>
      <c r="R413" s="92">
        <v>18.16</v>
      </c>
      <c r="S413" s="103">
        <f t="shared" si="23"/>
        <v>214.24000000000004</v>
      </c>
    </row>
    <row r="414" spans="1:19" ht="12" x14ac:dyDescent="0.25">
      <c r="A414" s="113" t="s">
        <v>884</v>
      </c>
      <c r="B414" s="114" t="s">
        <v>885</v>
      </c>
      <c r="C414" s="128">
        <v>44197</v>
      </c>
      <c r="D414" s="117">
        <v>180</v>
      </c>
      <c r="E414" s="143">
        <v>10.69</v>
      </c>
      <c r="F414" s="92">
        <v>120.04</v>
      </c>
      <c r="G414" s="92">
        <v>51.43</v>
      </c>
      <c r="H414" s="144">
        <v>2.33</v>
      </c>
      <c r="I414" s="143">
        <v>0</v>
      </c>
      <c r="J414" s="92">
        <v>0</v>
      </c>
      <c r="K414" s="92">
        <v>0.28999999999999998</v>
      </c>
      <c r="L414" s="92">
        <v>2.76</v>
      </c>
      <c r="M414" s="144">
        <v>-0.98</v>
      </c>
      <c r="N414" s="143">
        <v>-0.5</v>
      </c>
      <c r="O414" s="118">
        <f t="shared" si="21"/>
        <v>186.06000000000003</v>
      </c>
      <c r="P414" s="92">
        <v>19.559999999999999</v>
      </c>
      <c r="Q414" s="133">
        <f t="shared" si="22"/>
        <v>205.62000000000003</v>
      </c>
      <c r="R414" s="92">
        <v>18.41</v>
      </c>
      <c r="S414" s="103">
        <f t="shared" si="23"/>
        <v>224.03000000000003</v>
      </c>
    </row>
    <row r="415" spans="1:19" ht="12" x14ac:dyDescent="0.25">
      <c r="A415" s="113" t="s">
        <v>1660</v>
      </c>
      <c r="B415" s="114" t="s">
        <v>1661</v>
      </c>
      <c r="C415" s="128">
        <v>44197</v>
      </c>
      <c r="D415" s="117">
        <v>85</v>
      </c>
      <c r="E415" s="143">
        <v>12.31</v>
      </c>
      <c r="F415" s="92">
        <v>146.04</v>
      </c>
      <c r="G415" s="92">
        <v>51.3</v>
      </c>
      <c r="H415" s="144">
        <v>1.66</v>
      </c>
      <c r="I415" s="143">
        <v>0</v>
      </c>
      <c r="J415" s="92">
        <v>0</v>
      </c>
      <c r="K415" s="92">
        <v>0.6</v>
      </c>
      <c r="L415" s="92">
        <v>3.17</v>
      </c>
      <c r="M415" s="144">
        <v>-1.19</v>
      </c>
      <c r="N415" s="143">
        <v>-0.52</v>
      </c>
      <c r="O415" s="118">
        <f t="shared" si="21"/>
        <v>213.36999999999995</v>
      </c>
      <c r="P415" s="92">
        <v>23.78</v>
      </c>
      <c r="Q415" s="133">
        <f t="shared" si="22"/>
        <v>237.14999999999995</v>
      </c>
      <c r="R415" s="92">
        <v>13.02</v>
      </c>
      <c r="S415" s="103">
        <f t="shared" si="23"/>
        <v>250.16999999999996</v>
      </c>
    </row>
    <row r="416" spans="1:19" ht="12" x14ac:dyDescent="0.25">
      <c r="A416" s="113" t="s">
        <v>1405</v>
      </c>
      <c r="B416" s="114" t="s">
        <v>891</v>
      </c>
      <c r="C416" s="128">
        <v>44197</v>
      </c>
      <c r="D416" s="117">
        <v>80</v>
      </c>
      <c r="E416" s="143">
        <v>12.33</v>
      </c>
      <c r="F416" s="92">
        <v>146.57</v>
      </c>
      <c r="G416" s="92">
        <v>53.64</v>
      </c>
      <c r="H416" s="144">
        <v>2.1</v>
      </c>
      <c r="I416" s="143">
        <v>0</v>
      </c>
      <c r="J416" s="92">
        <v>0</v>
      </c>
      <c r="K416" s="92">
        <v>0.09</v>
      </c>
      <c r="L416" s="92">
        <v>3.22</v>
      </c>
      <c r="M416" s="144">
        <v>-0.93</v>
      </c>
      <c r="N416" s="143">
        <v>-0.19</v>
      </c>
      <c r="O416" s="118">
        <f t="shared" si="21"/>
        <v>216.83</v>
      </c>
      <c r="P416" s="92">
        <v>18.53</v>
      </c>
      <c r="Q416" s="133">
        <f t="shared" si="22"/>
        <v>235.36</v>
      </c>
      <c r="R416" s="92">
        <v>12.83</v>
      </c>
      <c r="S416" s="103">
        <f t="shared" si="23"/>
        <v>248.19000000000003</v>
      </c>
    </row>
    <row r="417" spans="1:19" ht="12" x14ac:dyDescent="0.25">
      <c r="A417" s="113" t="s">
        <v>1526</v>
      </c>
      <c r="B417" s="114" t="s">
        <v>1527</v>
      </c>
      <c r="C417" s="128">
        <v>44197</v>
      </c>
      <c r="D417" s="117">
        <v>120</v>
      </c>
      <c r="E417" s="143">
        <v>6.29</v>
      </c>
      <c r="F417" s="92">
        <v>195.65</v>
      </c>
      <c r="G417" s="92">
        <v>60.78</v>
      </c>
      <c r="H417" s="144">
        <v>2.89</v>
      </c>
      <c r="I417" s="143">
        <v>0</v>
      </c>
      <c r="J417" s="92">
        <v>0</v>
      </c>
      <c r="K417" s="92">
        <v>0</v>
      </c>
      <c r="L417" s="92">
        <v>3.97</v>
      </c>
      <c r="M417" s="144">
        <v>-0.99</v>
      </c>
      <c r="N417" s="143">
        <v>-0.68</v>
      </c>
      <c r="O417" s="118">
        <f t="shared" si="21"/>
        <v>267.91000000000003</v>
      </c>
      <c r="P417" s="92">
        <v>19.829999999999998</v>
      </c>
      <c r="Q417" s="133">
        <f t="shared" si="22"/>
        <v>287.74</v>
      </c>
      <c r="R417" s="92">
        <v>15.01</v>
      </c>
      <c r="S417" s="103">
        <f t="shared" si="23"/>
        <v>302.75</v>
      </c>
    </row>
    <row r="418" spans="1:19" ht="12" x14ac:dyDescent="0.25">
      <c r="A418" s="113" t="s">
        <v>894</v>
      </c>
      <c r="B418" s="114" t="s">
        <v>895</v>
      </c>
      <c r="C418" s="128">
        <v>44197</v>
      </c>
      <c r="D418" s="117">
        <v>466</v>
      </c>
      <c r="E418" s="143">
        <v>25.19</v>
      </c>
      <c r="F418" s="92">
        <v>191.78</v>
      </c>
      <c r="G418" s="92">
        <v>69.42</v>
      </c>
      <c r="H418" s="144">
        <v>1.71</v>
      </c>
      <c r="I418" s="143">
        <v>0</v>
      </c>
      <c r="J418" s="92">
        <v>0</v>
      </c>
      <c r="K418" s="92">
        <v>0.78</v>
      </c>
      <c r="L418" s="92">
        <v>4.32</v>
      </c>
      <c r="M418" s="144">
        <v>-0.81</v>
      </c>
      <c r="N418" s="143">
        <v>-1.06</v>
      </c>
      <c r="O418" s="118">
        <f t="shared" si="21"/>
        <v>291.32999999999993</v>
      </c>
      <c r="P418" s="92">
        <v>16.2</v>
      </c>
      <c r="Q418" s="133">
        <f t="shared" si="22"/>
        <v>307.52999999999992</v>
      </c>
      <c r="R418" s="92">
        <v>22.64</v>
      </c>
      <c r="S418" s="103">
        <f t="shared" si="23"/>
        <v>330.1699999999999</v>
      </c>
    </row>
    <row r="419" spans="1:19" ht="12" x14ac:dyDescent="0.25">
      <c r="A419" s="113" t="s">
        <v>1490</v>
      </c>
      <c r="B419" s="114" t="s">
        <v>1491</v>
      </c>
      <c r="C419" s="128">
        <v>44197</v>
      </c>
      <c r="D419" s="117">
        <v>100</v>
      </c>
      <c r="E419" s="143">
        <v>7.72</v>
      </c>
      <c r="F419" s="92">
        <v>154.43</v>
      </c>
      <c r="G419" s="92">
        <v>52.34</v>
      </c>
      <c r="H419" s="144">
        <v>0.47</v>
      </c>
      <c r="I419" s="143">
        <v>0</v>
      </c>
      <c r="J419" s="92">
        <v>0</v>
      </c>
      <c r="K419" s="92">
        <v>0.6</v>
      </c>
      <c r="L419" s="92">
        <v>3.23</v>
      </c>
      <c r="M419" s="144">
        <v>-0.57999999999999996</v>
      </c>
      <c r="N419" s="143">
        <v>-0.42</v>
      </c>
      <c r="O419" s="118">
        <f t="shared" si="21"/>
        <v>217.79</v>
      </c>
      <c r="P419" s="92">
        <v>11.6</v>
      </c>
      <c r="Q419" s="133">
        <f t="shared" si="22"/>
        <v>229.39</v>
      </c>
      <c r="R419" s="92">
        <v>9.58</v>
      </c>
      <c r="S419" s="103">
        <f t="shared" si="23"/>
        <v>238.97</v>
      </c>
    </row>
    <row r="420" spans="1:19" ht="12" x14ac:dyDescent="0.25">
      <c r="A420" s="113" t="s">
        <v>1492</v>
      </c>
      <c r="B420" s="114" t="s">
        <v>1493</v>
      </c>
      <c r="C420" s="128">
        <v>44197</v>
      </c>
      <c r="D420" s="117">
        <v>120</v>
      </c>
      <c r="E420" s="143">
        <v>8.48</v>
      </c>
      <c r="F420" s="92">
        <v>153.36000000000001</v>
      </c>
      <c r="G420" s="92">
        <v>52.34</v>
      </c>
      <c r="H420" s="144">
        <v>1.79</v>
      </c>
      <c r="I420" s="143">
        <v>0</v>
      </c>
      <c r="J420" s="92">
        <v>-4.7058</v>
      </c>
      <c r="K420" s="92">
        <v>0.65</v>
      </c>
      <c r="L420" s="92">
        <v>3.17</v>
      </c>
      <c r="M420" s="144">
        <v>-0.84</v>
      </c>
      <c r="N420" s="143">
        <v>-0.35</v>
      </c>
      <c r="O420" s="118">
        <f t="shared" si="21"/>
        <v>213.89419999999998</v>
      </c>
      <c r="P420" s="92">
        <v>16.84</v>
      </c>
      <c r="Q420" s="133">
        <f t="shared" si="22"/>
        <v>230.73419999999999</v>
      </c>
      <c r="R420" s="92">
        <v>8.19</v>
      </c>
      <c r="S420" s="103">
        <f t="shared" si="23"/>
        <v>238.92419999999998</v>
      </c>
    </row>
    <row r="421" spans="1:19" ht="12" x14ac:dyDescent="0.25">
      <c r="A421" s="113" t="s">
        <v>896</v>
      </c>
      <c r="B421" s="114" t="s">
        <v>897</v>
      </c>
      <c r="C421" s="128">
        <v>44197</v>
      </c>
      <c r="D421" s="117">
        <v>200</v>
      </c>
      <c r="E421" s="143">
        <v>10.64</v>
      </c>
      <c r="F421" s="92">
        <v>193.97</v>
      </c>
      <c r="G421" s="92">
        <v>59.11</v>
      </c>
      <c r="H421" s="144">
        <v>0.79</v>
      </c>
      <c r="I421" s="143">
        <v>0</v>
      </c>
      <c r="J421" s="92">
        <v>0</v>
      </c>
      <c r="K421" s="92">
        <v>0</v>
      </c>
      <c r="L421" s="92">
        <v>3.96</v>
      </c>
      <c r="M421" s="144">
        <v>-1.1000000000000001</v>
      </c>
      <c r="N421" s="143">
        <v>-0.78</v>
      </c>
      <c r="O421" s="118">
        <f t="shared" si="21"/>
        <v>266.59000000000003</v>
      </c>
      <c r="P421" s="92">
        <v>22.07</v>
      </c>
      <c r="Q421" s="133">
        <f t="shared" si="22"/>
        <v>288.66000000000003</v>
      </c>
      <c r="R421" s="92">
        <v>19.260000000000002</v>
      </c>
      <c r="S421" s="103">
        <f t="shared" si="23"/>
        <v>307.92</v>
      </c>
    </row>
    <row r="422" spans="1:19" ht="12" x14ac:dyDescent="0.25">
      <c r="A422" s="113" t="s">
        <v>27</v>
      </c>
      <c r="B422" s="114" t="s">
        <v>1685</v>
      </c>
      <c r="C422" s="128">
        <v>44197</v>
      </c>
      <c r="D422" s="117">
        <v>120</v>
      </c>
      <c r="E422" s="143">
        <v>3.27</v>
      </c>
      <c r="F422" s="92">
        <v>137.33000000000001</v>
      </c>
      <c r="G422" s="92">
        <v>50.07</v>
      </c>
      <c r="H422" s="144">
        <v>2.4</v>
      </c>
      <c r="I422" s="143">
        <v>0</v>
      </c>
      <c r="J422" s="92">
        <v>-5.2510000000000003</v>
      </c>
      <c r="K422" s="92">
        <v>2.4300000000000002</v>
      </c>
      <c r="L422" s="92">
        <v>2.85</v>
      </c>
      <c r="M422" s="144">
        <v>-4.68</v>
      </c>
      <c r="N422" s="143">
        <v>-0.4</v>
      </c>
      <c r="O422" s="118">
        <f t="shared" si="21"/>
        <v>188.01900000000001</v>
      </c>
      <c r="P422" s="92">
        <v>93.68</v>
      </c>
      <c r="Q422" s="133">
        <f t="shared" si="22"/>
        <v>281.69900000000001</v>
      </c>
      <c r="R422" s="92">
        <v>10.58</v>
      </c>
      <c r="S422" s="103">
        <f t="shared" si="23"/>
        <v>292.279</v>
      </c>
    </row>
    <row r="423" spans="1:19" ht="12" x14ac:dyDescent="0.25">
      <c r="A423" s="113" t="s">
        <v>898</v>
      </c>
      <c r="B423" s="114" t="s">
        <v>899</v>
      </c>
      <c r="C423" s="128">
        <v>44197</v>
      </c>
      <c r="D423" s="117">
        <v>126</v>
      </c>
      <c r="E423" s="143">
        <v>14.02</v>
      </c>
      <c r="F423" s="92">
        <v>178.33</v>
      </c>
      <c r="G423" s="92">
        <v>58.56</v>
      </c>
      <c r="H423" s="144">
        <v>0.48</v>
      </c>
      <c r="I423" s="143">
        <v>0</v>
      </c>
      <c r="J423" s="92">
        <v>0</v>
      </c>
      <c r="K423" s="92">
        <v>0.06</v>
      </c>
      <c r="L423" s="92">
        <v>3.76</v>
      </c>
      <c r="M423" s="144">
        <v>-1.29</v>
      </c>
      <c r="N423" s="143">
        <v>-0.6</v>
      </c>
      <c r="O423" s="118">
        <f t="shared" si="21"/>
        <v>253.32000000000002</v>
      </c>
      <c r="P423" s="92">
        <v>25.74</v>
      </c>
      <c r="Q423" s="133">
        <f t="shared" si="22"/>
        <v>279.06</v>
      </c>
      <c r="R423" s="92">
        <v>20.22</v>
      </c>
      <c r="S423" s="103">
        <f t="shared" si="23"/>
        <v>299.27999999999997</v>
      </c>
    </row>
    <row r="424" spans="1:19" ht="12" x14ac:dyDescent="0.25">
      <c r="A424" s="113" t="s">
        <v>900</v>
      </c>
      <c r="B424" s="114" t="s">
        <v>901</v>
      </c>
      <c r="C424" s="128">
        <v>44197</v>
      </c>
      <c r="D424" s="117">
        <v>272</v>
      </c>
      <c r="E424" s="143">
        <v>10.38</v>
      </c>
      <c r="F424" s="92">
        <v>100.04</v>
      </c>
      <c r="G424" s="92">
        <v>57.17</v>
      </c>
      <c r="H424" s="144">
        <v>4.21</v>
      </c>
      <c r="I424" s="143">
        <v>0</v>
      </c>
      <c r="J424" s="92">
        <v>-3.6892</v>
      </c>
      <c r="K424" s="92">
        <v>1.36</v>
      </c>
      <c r="L424" s="92">
        <v>2.54</v>
      </c>
      <c r="M424" s="144">
        <v>-0.45</v>
      </c>
      <c r="N424" s="143">
        <v>-0.45</v>
      </c>
      <c r="O424" s="118">
        <f t="shared" si="21"/>
        <v>171.11080000000004</v>
      </c>
      <c r="P424" s="92">
        <v>9.0399999999999991</v>
      </c>
      <c r="Q424" s="133">
        <f t="shared" si="22"/>
        <v>180.15080000000003</v>
      </c>
      <c r="R424" s="92">
        <v>13.13</v>
      </c>
      <c r="S424" s="103">
        <f t="shared" si="23"/>
        <v>193.28080000000003</v>
      </c>
    </row>
    <row r="425" spans="1:19" ht="12" x14ac:dyDescent="0.25">
      <c r="A425" s="113" t="s">
        <v>902</v>
      </c>
      <c r="B425" s="114" t="s">
        <v>903</v>
      </c>
      <c r="C425" s="128">
        <v>44197</v>
      </c>
      <c r="D425" s="117">
        <v>168</v>
      </c>
      <c r="E425" s="143">
        <v>19.329999999999998</v>
      </c>
      <c r="F425" s="92">
        <v>108.58</v>
      </c>
      <c r="G425" s="92">
        <v>55.98</v>
      </c>
      <c r="H425" s="144">
        <v>2.96</v>
      </c>
      <c r="I425" s="143">
        <v>0</v>
      </c>
      <c r="J425" s="92">
        <v>0</v>
      </c>
      <c r="K425" s="92">
        <v>1.66</v>
      </c>
      <c r="L425" s="92">
        <v>2.72</v>
      </c>
      <c r="M425" s="144">
        <v>-1.76</v>
      </c>
      <c r="N425" s="143">
        <v>0</v>
      </c>
      <c r="O425" s="118">
        <f t="shared" si="21"/>
        <v>189.47</v>
      </c>
      <c r="P425" s="92">
        <v>35.18</v>
      </c>
      <c r="Q425" s="133">
        <f t="shared" si="22"/>
        <v>224.65</v>
      </c>
      <c r="R425" s="92">
        <v>17.22</v>
      </c>
      <c r="S425" s="103">
        <f t="shared" si="23"/>
        <v>241.87</v>
      </c>
    </row>
    <row r="426" spans="1:19" ht="12" x14ac:dyDescent="0.25">
      <c r="A426" s="113" t="s">
        <v>904</v>
      </c>
      <c r="B426" s="114" t="s">
        <v>905</v>
      </c>
      <c r="C426" s="128">
        <v>44197</v>
      </c>
      <c r="D426" s="117">
        <v>120</v>
      </c>
      <c r="E426" s="143">
        <v>11.06</v>
      </c>
      <c r="F426" s="92">
        <v>156.03</v>
      </c>
      <c r="G426" s="92">
        <v>58.55</v>
      </c>
      <c r="H426" s="144">
        <v>1.53</v>
      </c>
      <c r="I426" s="143">
        <v>0</v>
      </c>
      <c r="J426" s="92">
        <v>0</v>
      </c>
      <c r="K426" s="92">
        <v>0</v>
      </c>
      <c r="L426" s="92">
        <v>3.4</v>
      </c>
      <c r="M426" s="144">
        <v>-1.1100000000000001</v>
      </c>
      <c r="N426" s="143">
        <v>-0.56999999999999995</v>
      </c>
      <c r="O426" s="118">
        <f t="shared" si="21"/>
        <v>228.89</v>
      </c>
      <c r="P426" s="92">
        <v>22.28</v>
      </c>
      <c r="Q426" s="133">
        <f t="shared" si="22"/>
        <v>251.17</v>
      </c>
      <c r="R426" s="92">
        <v>19.82</v>
      </c>
      <c r="S426" s="103">
        <f t="shared" si="23"/>
        <v>270.99</v>
      </c>
    </row>
    <row r="427" spans="1:19" ht="12" x14ac:dyDescent="0.25">
      <c r="A427" s="113" t="s">
        <v>906</v>
      </c>
      <c r="B427" s="114" t="s">
        <v>907</v>
      </c>
      <c r="C427" s="128">
        <v>44197</v>
      </c>
      <c r="D427" s="117">
        <v>180</v>
      </c>
      <c r="E427" s="143">
        <v>5.91</v>
      </c>
      <c r="F427" s="92">
        <v>170.21</v>
      </c>
      <c r="G427" s="92">
        <v>60.54</v>
      </c>
      <c r="H427" s="144">
        <v>0.91</v>
      </c>
      <c r="I427" s="143">
        <v>0</v>
      </c>
      <c r="J427" s="92">
        <v>0</v>
      </c>
      <c r="K427" s="92">
        <v>0</v>
      </c>
      <c r="L427" s="92">
        <v>3.55</v>
      </c>
      <c r="M427" s="144">
        <v>-1.46</v>
      </c>
      <c r="N427" s="143">
        <v>-0.74</v>
      </c>
      <c r="O427" s="118">
        <f t="shared" si="21"/>
        <v>238.92</v>
      </c>
      <c r="P427" s="92">
        <v>29.14</v>
      </c>
      <c r="Q427" s="133">
        <f t="shared" si="22"/>
        <v>268.06</v>
      </c>
      <c r="R427" s="92">
        <v>17.97</v>
      </c>
      <c r="S427" s="103">
        <f t="shared" si="23"/>
        <v>286.02999999999997</v>
      </c>
    </row>
    <row r="428" spans="1:19" ht="12" x14ac:dyDescent="0.25">
      <c r="A428" s="113" t="s">
        <v>908</v>
      </c>
      <c r="B428" s="114" t="s">
        <v>909</v>
      </c>
      <c r="C428" s="128">
        <v>44197</v>
      </c>
      <c r="D428" s="117">
        <v>120</v>
      </c>
      <c r="E428" s="143">
        <v>8.6999999999999993</v>
      </c>
      <c r="F428" s="92">
        <v>189.81</v>
      </c>
      <c r="G428" s="92">
        <v>59.22</v>
      </c>
      <c r="H428" s="144">
        <v>3.35</v>
      </c>
      <c r="I428" s="143">
        <v>0</v>
      </c>
      <c r="J428" s="92">
        <v>-5.6592000000000011</v>
      </c>
      <c r="K428" s="92">
        <v>0.23</v>
      </c>
      <c r="L428" s="92">
        <v>3.83</v>
      </c>
      <c r="M428" s="144">
        <v>-1.22</v>
      </c>
      <c r="N428" s="143">
        <v>-0.63</v>
      </c>
      <c r="O428" s="118">
        <f t="shared" si="21"/>
        <v>257.63080000000002</v>
      </c>
      <c r="P428" s="92">
        <v>24.46</v>
      </c>
      <c r="Q428" s="133">
        <f t="shared" si="22"/>
        <v>282.0908</v>
      </c>
      <c r="R428" s="92">
        <v>14.72</v>
      </c>
      <c r="S428" s="103">
        <f t="shared" si="23"/>
        <v>296.81080000000003</v>
      </c>
    </row>
    <row r="429" spans="1:19" ht="12" x14ac:dyDescent="0.25">
      <c r="A429" s="113" t="s">
        <v>1406</v>
      </c>
      <c r="B429" s="114" t="s">
        <v>1407</v>
      </c>
      <c r="C429" s="128">
        <v>44197</v>
      </c>
      <c r="D429" s="117">
        <v>227</v>
      </c>
      <c r="E429" s="143">
        <v>7.44</v>
      </c>
      <c r="F429" s="92">
        <v>220.97</v>
      </c>
      <c r="G429" s="92">
        <v>60.58</v>
      </c>
      <c r="H429" s="144">
        <v>0.28000000000000003</v>
      </c>
      <c r="I429" s="143">
        <v>0</v>
      </c>
      <c r="J429" s="92">
        <v>0</v>
      </c>
      <c r="K429" s="92">
        <v>0.04</v>
      </c>
      <c r="L429" s="92">
        <v>4.33</v>
      </c>
      <c r="M429" s="144">
        <v>-1.2</v>
      </c>
      <c r="N429" s="143">
        <v>-0.63</v>
      </c>
      <c r="O429" s="118">
        <f t="shared" si="21"/>
        <v>291.81</v>
      </c>
      <c r="P429" s="92">
        <v>23.95</v>
      </c>
      <c r="Q429" s="133">
        <f t="shared" si="22"/>
        <v>315.76</v>
      </c>
      <c r="R429" s="92">
        <v>11.8</v>
      </c>
      <c r="S429" s="103">
        <f t="shared" si="23"/>
        <v>327.56</v>
      </c>
    </row>
    <row r="430" spans="1:19" ht="12" x14ac:dyDescent="0.25">
      <c r="A430" s="113" t="s">
        <v>1605</v>
      </c>
      <c r="B430" s="114" t="s">
        <v>1606</v>
      </c>
      <c r="C430" s="128">
        <v>44197</v>
      </c>
      <c r="D430" s="117">
        <v>120</v>
      </c>
      <c r="E430" s="143">
        <v>22.76</v>
      </c>
      <c r="F430" s="92">
        <v>169.88</v>
      </c>
      <c r="G430" s="92">
        <v>56.62</v>
      </c>
      <c r="H430" s="144">
        <v>1.59</v>
      </c>
      <c r="I430" s="143">
        <v>0</v>
      </c>
      <c r="J430" s="92">
        <v>-5.2279999999999998</v>
      </c>
      <c r="K430" s="92">
        <v>0.11</v>
      </c>
      <c r="L430" s="92">
        <v>3.68</v>
      </c>
      <c r="M430" s="144">
        <v>-1.56</v>
      </c>
      <c r="N430" s="143">
        <v>-0.64</v>
      </c>
      <c r="O430" s="118">
        <f t="shared" si="21"/>
        <v>247.21200000000002</v>
      </c>
      <c r="P430" s="92">
        <v>31.14</v>
      </c>
      <c r="Q430" s="133">
        <f t="shared" si="22"/>
        <v>278.35200000000003</v>
      </c>
      <c r="R430" s="92">
        <v>11.87</v>
      </c>
      <c r="S430" s="103">
        <f t="shared" si="23"/>
        <v>290.22200000000004</v>
      </c>
    </row>
    <row r="431" spans="1:19" ht="12" x14ac:dyDescent="0.25">
      <c r="A431" s="113" t="s">
        <v>1607</v>
      </c>
      <c r="B431" s="114" t="s">
        <v>1608</v>
      </c>
      <c r="C431" s="128">
        <v>44197</v>
      </c>
      <c r="D431" s="117">
        <v>190</v>
      </c>
      <c r="E431" s="143">
        <v>11.87</v>
      </c>
      <c r="F431" s="92">
        <v>159.13</v>
      </c>
      <c r="G431" s="92">
        <v>55.77</v>
      </c>
      <c r="H431" s="144">
        <v>1.1499999999999999</v>
      </c>
      <c r="I431" s="143">
        <v>0</v>
      </c>
      <c r="J431" s="92">
        <v>-4.7401999999999997</v>
      </c>
      <c r="K431" s="92">
        <v>0.2</v>
      </c>
      <c r="L431" s="92">
        <v>3.34</v>
      </c>
      <c r="M431" s="144">
        <v>-0.97</v>
      </c>
      <c r="N431" s="143">
        <v>-0.55000000000000004</v>
      </c>
      <c r="O431" s="118">
        <f t="shared" si="21"/>
        <v>225.19980000000001</v>
      </c>
      <c r="P431" s="92">
        <v>19.47</v>
      </c>
      <c r="Q431" s="133">
        <f t="shared" si="22"/>
        <v>244.66980000000001</v>
      </c>
      <c r="R431" s="92">
        <v>12.18</v>
      </c>
      <c r="S431" s="103">
        <f t="shared" si="23"/>
        <v>256.84980000000002</v>
      </c>
    </row>
    <row r="432" spans="1:19" ht="12" x14ac:dyDescent="0.25">
      <c r="A432" s="113" t="s">
        <v>1609</v>
      </c>
      <c r="B432" s="114" t="s">
        <v>1610</v>
      </c>
      <c r="C432" s="128">
        <v>44197</v>
      </c>
      <c r="D432" s="117">
        <v>62</v>
      </c>
      <c r="E432" s="143">
        <v>10.48</v>
      </c>
      <c r="F432" s="92">
        <v>149.26</v>
      </c>
      <c r="G432" s="92">
        <v>53.1</v>
      </c>
      <c r="H432" s="144">
        <v>4.63</v>
      </c>
      <c r="I432" s="143">
        <v>0</v>
      </c>
      <c r="J432" s="92">
        <v>0</v>
      </c>
      <c r="K432" s="92">
        <v>0.48</v>
      </c>
      <c r="L432" s="92">
        <v>3.26</v>
      </c>
      <c r="M432" s="144">
        <v>-1.35</v>
      </c>
      <c r="N432" s="143">
        <v>-0.48</v>
      </c>
      <c r="O432" s="118">
        <f t="shared" si="21"/>
        <v>219.37999999999997</v>
      </c>
      <c r="P432" s="92">
        <v>27.01</v>
      </c>
      <c r="Q432" s="133">
        <f t="shared" si="22"/>
        <v>246.38999999999996</v>
      </c>
      <c r="R432" s="92">
        <v>9.5</v>
      </c>
      <c r="S432" s="103">
        <f t="shared" si="23"/>
        <v>255.88999999999996</v>
      </c>
    </row>
    <row r="433" spans="1:19" ht="12" x14ac:dyDescent="0.25">
      <c r="A433" s="113" t="s">
        <v>1408</v>
      </c>
      <c r="B433" s="114" t="s">
        <v>1409</v>
      </c>
      <c r="C433" s="128">
        <v>44197</v>
      </c>
      <c r="D433" s="117">
        <v>277</v>
      </c>
      <c r="E433" s="143">
        <v>4.55</v>
      </c>
      <c r="F433" s="92">
        <v>120.92</v>
      </c>
      <c r="G433" s="92">
        <v>59.79</v>
      </c>
      <c r="H433" s="144">
        <v>0</v>
      </c>
      <c r="I433" s="143">
        <v>0</v>
      </c>
      <c r="J433" s="92">
        <v>0</v>
      </c>
      <c r="K433" s="92">
        <v>0</v>
      </c>
      <c r="L433" s="92">
        <v>2.77</v>
      </c>
      <c r="M433" s="144">
        <v>0</v>
      </c>
      <c r="N433" s="143">
        <v>-0.47</v>
      </c>
      <c r="O433" s="118">
        <f t="shared" si="21"/>
        <v>187.56</v>
      </c>
      <c r="P433" s="92">
        <v>0</v>
      </c>
      <c r="Q433" s="133">
        <f t="shared" si="22"/>
        <v>187.56</v>
      </c>
      <c r="R433" s="92">
        <v>9.6999999999999993</v>
      </c>
      <c r="S433" s="103">
        <f t="shared" si="23"/>
        <v>197.26</v>
      </c>
    </row>
    <row r="434" spans="1:19" ht="12" x14ac:dyDescent="0.25">
      <c r="A434" s="113" t="s">
        <v>914</v>
      </c>
      <c r="B434" s="114" t="s">
        <v>915</v>
      </c>
      <c r="C434" s="128">
        <v>44197</v>
      </c>
      <c r="D434" s="117">
        <v>150</v>
      </c>
      <c r="E434" s="143">
        <v>21.27</v>
      </c>
      <c r="F434" s="92">
        <v>132.47</v>
      </c>
      <c r="G434" s="92">
        <v>69.63</v>
      </c>
      <c r="H434" s="144">
        <v>1.77</v>
      </c>
      <c r="I434" s="143">
        <v>0</v>
      </c>
      <c r="J434" s="92">
        <v>0</v>
      </c>
      <c r="K434" s="92">
        <v>0</v>
      </c>
      <c r="L434" s="92">
        <v>3.36</v>
      </c>
      <c r="M434" s="144">
        <v>-1.86</v>
      </c>
      <c r="N434" s="143">
        <v>-0.81</v>
      </c>
      <c r="O434" s="118">
        <f t="shared" si="21"/>
        <v>225.83</v>
      </c>
      <c r="P434" s="92">
        <v>37.1</v>
      </c>
      <c r="Q434" s="133">
        <f t="shared" si="22"/>
        <v>262.93</v>
      </c>
      <c r="R434" s="92">
        <v>13.91</v>
      </c>
      <c r="S434" s="103">
        <f t="shared" si="23"/>
        <v>276.84000000000003</v>
      </c>
    </row>
    <row r="435" spans="1:19" ht="12" x14ac:dyDescent="0.25">
      <c r="A435" s="113" t="s">
        <v>1611</v>
      </c>
      <c r="B435" s="114" t="s">
        <v>1612</v>
      </c>
      <c r="C435" s="128">
        <v>44197</v>
      </c>
      <c r="D435" s="117">
        <v>240</v>
      </c>
      <c r="E435" s="143">
        <v>12.56</v>
      </c>
      <c r="F435" s="92">
        <v>148.63</v>
      </c>
      <c r="G435" s="92">
        <v>51.99</v>
      </c>
      <c r="H435" s="144">
        <v>2.25</v>
      </c>
      <c r="I435" s="143">
        <v>0</v>
      </c>
      <c r="J435" s="92">
        <v>-5.1210000000000004</v>
      </c>
      <c r="K435" s="92">
        <v>2.39</v>
      </c>
      <c r="L435" s="92">
        <v>3.18</v>
      </c>
      <c r="M435" s="144">
        <v>-2.02</v>
      </c>
      <c r="N435" s="143">
        <v>-0.46</v>
      </c>
      <c r="O435" s="118">
        <f t="shared" si="21"/>
        <v>213.39899999999997</v>
      </c>
      <c r="P435" s="92">
        <v>40.19</v>
      </c>
      <c r="Q435" s="133">
        <f t="shared" si="22"/>
        <v>253.58899999999997</v>
      </c>
      <c r="R435" s="92">
        <v>15.64</v>
      </c>
      <c r="S435" s="103">
        <f t="shared" si="23"/>
        <v>269.22899999999998</v>
      </c>
    </row>
    <row r="436" spans="1:19" ht="12" x14ac:dyDescent="0.25">
      <c r="A436" s="113" t="s">
        <v>1613</v>
      </c>
      <c r="B436" s="114" t="s">
        <v>917</v>
      </c>
      <c r="C436" s="128">
        <v>44197</v>
      </c>
      <c r="D436" s="117">
        <v>366</v>
      </c>
      <c r="E436" s="143">
        <v>15.47</v>
      </c>
      <c r="F436" s="92">
        <v>205.39</v>
      </c>
      <c r="G436" s="92">
        <v>68.31</v>
      </c>
      <c r="H436" s="144">
        <v>1.2</v>
      </c>
      <c r="I436" s="143">
        <v>0</v>
      </c>
      <c r="J436" s="92">
        <v>0</v>
      </c>
      <c r="K436" s="92">
        <v>0.13</v>
      </c>
      <c r="L436" s="92">
        <v>4.3499999999999996</v>
      </c>
      <c r="M436" s="144">
        <v>-3.2</v>
      </c>
      <c r="N436" s="143">
        <v>-0.75</v>
      </c>
      <c r="O436" s="118">
        <f t="shared" si="21"/>
        <v>290.89999999999998</v>
      </c>
      <c r="P436" s="92">
        <v>63.94</v>
      </c>
      <c r="Q436" s="133">
        <f t="shared" si="22"/>
        <v>354.84</v>
      </c>
      <c r="R436" s="92">
        <v>21.15</v>
      </c>
      <c r="S436" s="103">
        <f t="shared" si="23"/>
        <v>375.98999999999995</v>
      </c>
    </row>
    <row r="437" spans="1:19" ht="12" x14ac:dyDescent="0.25">
      <c r="A437" s="113" t="s">
        <v>918</v>
      </c>
      <c r="B437" s="114" t="s">
        <v>919</v>
      </c>
      <c r="C437" s="128">
        <v>44197</v>
      </c>
      <c r="D437" s="117">
        <v>120</v>
      </c>
      <c r="E437" s="143">
        <v>16.3</v>
      </c>
      <c r="F437" s="92">
        <v>134.25</v>
      </c>
      <c r="G437" s="92">
        <v>55.56</v>
      </c>
      <c r="H437" s="144">
        <v>1.25</v>
      </c>
      <c r="I437" s="143">
        <v>0</v>
      </c>
      <c r="J437" s="92">
        <v>0</v>
      </c>
      <c r="K437" s="92">
        <v>0</v>
      </c>
      <c r="L437" s="92">
        <v>3.1</v>
      </c>
      <c r="M437" s="144">
        <v>-0.9</v>
      </c>
      <c r="N437" s="143">
        <v>-0.48</v>
      </c>
      <c r="O437" s="118">
        <f t="shared" si="21"/>
        <v>209.08</v>
      </c>
      <c r="P437" s="92">
        <v>17.91</v>
      </c>
      <c r="Q437" s="133">
        <f t="shared" si="22"/>
        <v>226.99</v>
      </c>
      <c r="R437" s="92">
        <v>19.420000000000002</v>
      </c>
      <c r="S437" s="103">
        <f t="shared" si="23"/>
        <v>246.41000000000003</v>
      </c>
    </row>
    <row r="438" spans="1:19" ht="12" x14ac:dyDescent="0.25">
      <c r="A438" s="113" t="s">
        <v>922</v>
      </c>
      <c r="B438" s="114" t="s">
        <v>923</v>
      </c>
      <c r="C438" s="128">
        <v>44197</v>
      </c>
      <c r="D438" s="117">
        <v>120</v>
      </c>
      <c r="E438" s="143">
        <v>6.34</v>
      </c>
      <c r="F438" s="92">
        <v>127.86</v>
      </c>
      <c r="G438" s="92">
        <v>60.95</v>
      </c>
      <c r="H438" s="144">
        <v>2.17</v>
      </c>
      <c r="I438" s="143">
        <v>0</v>
      </c>
      <c r="J438" s="92">
        <v>0</v>
      </c>
      <c r="K438" s="92">
        <v>0</v>
      </c>
      <c r="L438" s="92">
        <v>2.95</v>
      </c>
      <c r="M438" s="144">
        <v>-0.72</v>
      </c>
      <c r="N438" s="143">
        <v>-0.48</v>
      </c>
      <c r="O438" s="118">
        <f t="shared" si="21"/>
        <v>199.06999999999996</v>
      </c>
      <c r="P438" s="92">
        <v>14.48</v>
      </c>
      <c r="Q438" s="133">
        <f t="shared" si="22"/>
        <v>213.54999999999995</v>
      </c>
      <c r="R438" s="92">
        <v>15.93</v>
      </c>
      <c r="S438" s="103">
        <f t="shared" si="23"/>
        <v>229.47999999999996</v>
      </c>
    </row>
    <row r="439" spans="1:19" ht="12" x14ac:dyDescent="0.25">
      <c r="A439" s="113" t="s">
        <v>924</v>
      </c>
      <c r="B439" s="114" t="s">
        <v>925</v>
      </c>
      <c r="C439" s="128">
        <v>44197</v>
      </c>
      <c r="D439" s="117">
        <v>120</v>
      </c>
      <c r="E439" s="143">
        <v>8.83</v>
      </c>
      <c r="F439" s="92">
        <v>103.03</v>
      </c>
      <c r="G439" s="92">
        <v>49.54</v>
      </c>
      <c r="H439" s="144">
        <v>2.35</v>
      </c>
      <c r="I439" s="143">
        <v>0</v>
      </c>
      <c r="J439" s="92">
        <v>0</v>
      </c>
      <c r="K439" s="92">
        <v>0.87</v>
      </c>
      <c r="L439" s="92">
        <v>2.46</v>
      </c>
      <c r="M439" s="144">
        <v>-0.37</v>
      </c>
      <c r="N439" s="143">
        <v>-0.45</v>
      </c>
      <c r="O439" s="118">
        <f t="shared" si="21"/>
        <v>166.26000000000002</v>
      </c>
      <c r="P439" s="92">
        <v>7.47</v>
      </c>
      <c r="Q439" s="133">
        <f t="shared" si="22"/>
        <v>173.73000000000002</v>
      </c>
      <c r="R439" s="92">
        <v>14.76</v>
      </c>
      <c r="S439" s="103">
        <f t="shared" si="23"/>
        <v>188.49</v>
      </c>
    </row>
    <row r="440" spans="1:19" ht="12" x14ac:dyDescent="0.25">
      <c r="A440" s="113" t="s">
        <v>926</v>
      </c>
      <c r="B440" s="114" t="s">
        <v>927</v>
      </c>
      <c r="C440" s="128">
        <v>44197</v>
      </c>
      <c r="D440" s="117">
        <v>448</v>
      </c>
      <c r="E440" s="143">
        <v>44.23</v>
      </c>
      <c r="F440" s="92">
        <v>188.07</v>
      </c>
      <c r="G440" s="92">
        <v>68.61</v>
      </c>
      <c r="H440" s="144">
        <v>1.05</v>
      </c>
      <c r="I440" s="143">
        <v>0</v>
      </c>
      <c r="J440" s="92">
        <v>0</v>
      </c>
      <c r="K440" s="92">
        <v>0</v>
      </c>
      <c r="L440" s="92">
        <v>4.5199999999999996</v>
      </c>
      <c r="M440" s="144">
        <v>-0.72</v>
      </c>
      <c r="N440" s="143">
        <v>-0.73</v>
      </c>
      <c r="O440" s="118">
        <f t="shared" si="21"/>
        <v>305.02999999999992</v>
      </c>
      <c r="P440" s="92">
        <v>14.32</v>
      </c>
      <c r="Q440" s="133">
        <f t="shared" si="22"/>
        <v>319.34999999999991</v>
      </c>
      <c r="R440" s="92">
        <v>20.05</v>
      </c>
      <c r="S440" s="103">
        <f t="shared" si="23"/>
        <v>339.39999999999992</v>
      </c>
    </row>
    <row r="441" spans="1:19" ht="12" x14ac:dyDescent="0.25">
      <c r="A441" s="113" t="s">
        <v>928</v>
      </c>
      <c r="B441" s="114" t="s">
        <v>929</v>
      </c>
      <c r="C441" s="128">
        <v>44197</v>
      </c>
      <c r="D441" s="117">
        <v>120</v>
      </c>
      <c r="E441" s="143">
        <v>6.43</v>
      </c>
      <c r="F441" s="92">
        <v>85.48</v>
      </c>
      <c r="G441" s="92">
        <v>50.04</v>
      </c>
      <c r="H441" s="144">
        <v>3.02</v>
      </c>
      <c r="I441" s="143">
        <v>0</v>
      </c>
      <c r="J441" s="92">
        <v>0</v>
      </c>
      <c r="K441" s="92">
        <v>0.03</v>
      </c>
      <c r="L441" s="92">
        <v>2.17</v>
      </c>
      <c r="M441" s="144">
        <v>-0.45</v>
      </c>
      <c r="N441" s="143">
        <v>-0.51</v>
      </c>
      <c r="O441" s="118">
        <f t="shared" si="21"/>
        <v>146.21</v>
      </c>
      <c r="P441" s="92">
        <v>8.94</v>
      </c>
      <c r="Q441" s="133">
        <f t="shared" si="22"/>
        <v>155.15</v>
      </c>
      <c r="R441" s="92">
        <v>12.49</v>
      </c>
      <c r="S441" s="103">
        <f t="shared" si="23"/>
        <v>167.64000000000001</v>
      </c>
    </row>
    <row r="442" spans="1:19" ht="12" x14ac:dyDescent="0.25">
      <c r="A442" s="113" t="s">
        <v>1442</v>
      </c>
      <c r="B442" s="114" t="s">
        <v>1460</v>
      </c>
      <c r="C442" s="128">
        <v>44197</v>
      </c>
      <c r="D442" s="117">
        <v>305</v>
      </c>
      <c r="E442" s="143">
        <v>9.42</v>
      </c>
      <c r="F442" s="92">
        <v>201.64</v>
      </c>
      <c r="G442" s="92">
        <v>67.63</v>
      </c>
      <c r="H442" s="144">
        <v>2.33</v>
      </c>
      <c r="I442" s="143">
        <v>0</v>
      </c>
      <c r="J442" s="92">
        <v>-6.1543999999999999</v>
      </c>
      <c r="K442" s="92">
        <v>0.43</v>
      </c>
      <c r="L442" s="92">
        <v>4.12</v>
      </c>
      <c r="M442" s="144">
        <v>-1.2</v>
      </c>
      <c r="N442" s="143">
        <v>-0.67</v>
      </c>
      <c r="O442" s="118">
        <f t="shared" si="21"/>
        <v>277.54559999999992</v>
      </c>
      <c r="P442" s="92">
        <v>23.96</v>
      </c>
      <c r="Q442" s="133">
        <f t="shared" si="22"/>
        <v>301.5055999999999</v>
      </c>
      <c r="R442" s="92">
        <v>18.46</v>
      </c>
      <c r="S442" s="103">
        <f t="shared" si="23"/>
        <v>319.96559999999988</v>
      </c>
    </row>
    <row r="443" spans="1:19" ht="12" x14ac:dyDescent="0.25">
      <c r="A443" s="113" t="s">
        <v>930</v>
      </c>
      <c r="B443" s="114" t="s">
        <v>931</v>
      </c>
      <c r="C443" s="128">
        <v>44197</v>
      </c>
      <c r="D443" s="117">
        <v>304</v>
      </c>
      <c r="E443" s="143">
        <v>14.48</v>
      </c>
      <c r="F443" s="92">
        <v>198.46</v>
      </c>
      <c r="G443" s="92">
        <v>72.819999999999993</v>
      </c>
      <c r="H443" s="144">
        <v>4</v>
      </c>
      <c r="I443" s="143">
        <v>0</v>
      </c>
      <c r="J443" s="92">
        <v>0</v>
      </c>
      <c r="K443" s="92">
        <v>0</v>
      </c>
      <c r="L443" s="92">
        <v>4.33</v>
      </c>
      <c r="M443" s="144">
        <v>-1.21</v>
      </c>
      <c r="N443" s="143">
        <v>-0.88</v>
      </c>
      <c r="O443" s="118">
        <f t="shared" si="21"/>
        <v>292</v>
      </c>
      <c r="P443" s="92">
        <v>24.23</v>
      </c>
      <c r="Q443" s="133">
        <f t="shared" si="22"/>
        <v>316.23</v>
      </c>
      <c r="R443" s="92">
        <v>21.91</v>
      </c>
      <c r="S443" s="103">
        <f t="shared" si="23"/>
        <v>338.14000000000004</v>
      </c>
    </row>
    <row r="444" spans="1:19" ht="12" x14ac:dyDescent="0.25">
      <c r="A444" s="113" t="s">
        <v>1410</v>
      </c>
      <c r="B444" s="114" t="s">
        <v>1411</v>
      </c>
      <c r="C444" s="128">
        <v>44197</v>
      </c>
      <c r="D444" s="117">
        <v>360</v>
      </c>
      <c r="E444" s="143">
        <v>38.28</v>
      </c>
      <c r="F444" s="92">
        <v>252.82</v>
      </c>
      <c r="G444" s="92">
        <v>68.680000000000007</v>
      </c>
      <c r="H444" s="144">
        <v>1.1000000000000001</v>
      </c>
      <c r="I444" s="143">
        <v>0</v>
      </c>
      <c r="J444" s="92">
        <v>0</v>
      </c>
      <c r="K444" s="92">
        <v>0.21</v>
      </c>
      <c r="L444" s="92">
        <v>5.4</v>
      </c>
      <c r="M444" s="144">
        <v>-2.34</v>
      </c>
      <c r="N444" s="143">
        <v>-0.81</v>
      </c>
      <c r="O444" s="118">
        <f t="shared" si="21"/>
        <v>363.34000000000003</v>
      </c>
      <c r="P444" s="92">
        <v>46.88</v>
      </c>
      <c r="Q444" s="133">
        <f t="shared" si="22"/>
        <v>410.22</v>
      </c>
      <c r="R444" s="92">
        <v>23.14</v>
      </c>
      <c r="S444" s="103">
        <f t="shared" si="23"/>
        <v>433.36</v>
      </c>
    </row>
    <row r="445" spans="1:19" ht="12" x14ac:dyDescent="0.25">
      <c r="A445" s="113" t="s">
        <v>934</v>
      </c>
      <c r="B445" s="114" t="s">
        <v>935</v>
      </c>
      <c r="C445" s="128">
        <v>44197</v>
      </c>
      <c r="D445" s="117">
        <v>160</v>
      </c>
      <c r="E445" s="143">
        <v>8.7899999999999991</v>
      </c>
      <c r="F445" s="92">
        <v>132.15</v>
      </c>
      <c r="G445" s="92">
        <v>50.47</v>
      </c>
      <c r="H445" s="144">
        <v>3.46</v>
      </c>
      <c r="I445" s="143">
        <v>0</v>
      </c>
      <c r="J445" s="92">
        <v>0</v>
      </c>
      <c r="K445" s="92">
        <v>1.88</v>
      </c>
      <c r="L445" s="92">
        <v>2.94</v>
      </c>
      <c r="M445" s="144">
        <v>-0.8</v>
      </c>
      <c r="N445" s="143">
        <v>-0.55000000000000004</v>
      </c>
      <c r="O445" s="118">
        <f t="shared" si="21"/>
        <v>198.33999999999997</v>
      </c>
      <c r="P445" s="92">
        <v>15.95</v>
      </c>
      <c r="Q445" s="133">
        <f t="shared" si="22"/>
        <v>214.28999999999996</v>
      </c>
      <c r="R445" s="92">
        <v>15.94</v>
      </c>
      <c r="S445" s="103">
        <f t="shared" si="23"/>
        <v>230.22999999999996</v>
      </c>
    </row>
    <row r="446" spans="1:19" ht="12" x14ac:dyDescent="0.25">
      <c r="A446" s="113" t="s">
        <v>936</v>
      </c>
      <c r="B446" s="114" t="s">
        <v>937</v>
      </c>
      <c r="C446" s="128">
        <v>44197</v>
      </c>
      <c r="D446" s="117">
        <v>120</v>
      </c>
      <c r="E446" s="143">
        <v>12.92</v>
      </c>
      <c r="F446" s="92">
        <v>106.11</v>
      </c>
      <c r="G446" s="92">
        <v>50.67</v>
      </c>
      <c r="H446" s="144">
        <v>5.13</v>
      </c>
      <c r="I446" s="143">
        <v>0</v>
      </c>
      <c r="J446" s="92">
        <v>0</v>
      </c>
      <c r="K446" s="92">
        <v>0.42</v>
      </c>
      <c r="L446" s="92">
        <v>2.62</v>
      </c>
      <c r="M446" s="144">
        <v>-0.82</v>
      </c>
      <c r="N446" s="143">
        <v>-0.59</v>
      </c>
      <c r="O446" s="118">
        <f t="shared" si="21"/>
        <v>176.45999999999998</v>
      </c>
      <c r="P446" s="92">
        <v>16.45</v>
      </c>
      <c r="Q446" s="133">
        <f t="shared" si="22"/>
        <v>192.90999999999997</v>
      </c>
      <c r="R446" s="92">
        <v>15.29</v>
      </c>
      <c r="S446" s="103">
        <f t="shared" si="23"/>
        <v>208.19999999999996</v>
      </c>
    </row>
    <row r="447" spans="1:19" ht="12" x14ac:dyDescent="0.25">
      <c r="A447" s="113" t="s">
        <v>938</v>
      </c>
      <c r="B447" s="114" t="s">
        <v>939</v>
      </c>
      <c r="C447" s="128">
        <v>44197</v>
      </c>
      <c r="D447" s="117">
        <v>120</v>
      </c>
      <c r="E447" s="143">
        <v>9.8000000000000007</v>
      </c>
      <c r="F447" s="92">
        <v>107.28</v>
      </c>
      <c r="G447" s="92">
        <v>49.74</v>
      </c>
      <c r="H447" s="144">
        <v>2.06</v>
      </c>
      <c r="I447" s="143">
        <v>0</v>
      </c>
      <c r="J447" s="92">
        <v>0</v>
      </c>
      <c r="K447" s="92">
        <v>2.36</v>
      </c>
      <c r="L447" s="92">
        <v>2.56</v>
      </c>
      <c r="M447" s="144">
        <v>-1.51</v>
      </c>
      <c r="N447" s="143">
        <v>-0.42</v>
      </c>
      <c r="O447" s="118">
        <f t="shared" si="21"/>
        <v>171.87000000000003</v>
      </c>
      <c r="P447" s="92">
        <v>30.26</v>
      </c>
      <c r="Q447" s="133">
        <f t="shared" si="22"/>
        <v>202.13000000000002</v>
      </c>
      <c r="R447" s="92">
        <v>13.35</v>
      </c>
      <c r="S447" s="103">
        <f t="shared" si="23"/>
        <v>215.48000000000002</v>
      </c>
    </row>
    <row r="448" spans="1:19" ht="12" x14ac:dyDescent="0.25">
      <c r="A448" s="113" t="s">
        <v>942</v>
      </c>
      <c r="B448" s="114" t="s">
        <v>943</v>
      </c>
      <c r="C448" s="128">
        <v>44197</v>
      </c>
      <c r="D448" s="117">
        <v>120</v>
      </c>
      <c r="E448" s="143">
        <v>8.8800000000000008</v>
      </c>
      <c r="F448" s="92">
        <v>119.24</v>
      </c>
      <c r="G448" s="92">
        <v>54.4</v>
      </c>
      <c r="H448" s="144">
        <v>2.2799999999999998</v>
      </c>
      <c r="I448" s="143">
        <v>0</v>
      </c>
      <c r="J448" s="92">
        <v>0</v>
      </c>
      <c r="K448" s="92">
        <v>0.32</v>
      </c>
      <c r="L448" s="92">
        <v>2.77</v>
      </c>
      <c r="M448" s="144">
        <v>-0.7</v>
      </c>
      <c r="N448" s="143">
        <v>-0.49</v>
      </c>
      <c r="O448" s="118">
        <f t="shared" si="21"/>
        <v>186.70000000000002</v>
      </c>
      <c r="P448" s="92">
        <v>13.97</v>
      </c>
      <c r="Q448" s="133">
        <f t="shared" si="22"/>
        <v>200.67000000000002</v>
      </c>
      <c r="R448" s="92">
        <v>17.78</v>
      </c>
      <c r="S448" s="103">
        <f t="shared" si="23"/>
        <v>218.45000000000002</v>
      </c>
    </row>
    <row r="449" spans="1:19" ht="12" x14ac:dyDescent="0.25">
      <c r="A449" s="113" t="s">
        <v>39</v>
      </c>
      <c r="B449" s="114" t="s">
        <v>1686</v>
      </c>
      <c r="C449" s="128">
        <v>44197</v>
      </c>
      <c r="D449" s="117">
        <v>250</v>
      </c>
      <c r="E449" s="143">
        <v>12.66</v>
      </c>
      <c r="F449" s="92">
        <v>143.47999999999999</v>
      </c>
      <c r="G449" s="92">
        <v>60.36</v>
      </c>
      <c r="H449" s="144">
        <v>1.71</v>
      </c>
      <c r="I449" s="143">
        <v>0</v>
      </c>
      <c r="J449" s="92">
        <v>0</v>
      </c>
      <c r="K449" s="92">
        <v>0</v>
      </c>
      <c r="L449" s="92">
        <v>3.26</v>
      </c>
      <c r="M449" s="144">
        <v>-4.03</v>
      </c>
      <c r="N449" s="143">
        <v>-0.59</v>
      </c>
      <c r="O449" s="118">
        <f t="shared" si="21"/>
        <v>216.85</v>
      </c>
      <c r="P449" s="92">
        <v>86.49</v>
      </c>
      <c r="Q449" s="133">
        <f t="shared" si="22"/>
        <v>303.33999999999997</v>
      </c>
      <c r="R449" s="92">
        <v>17.149999999999999</v>
      </c>
      <c r="S449" s="103">
        <f t="shared" si="23"/>
        <v>320.48999999999995</v>
      </c>
    </row>
    <row r="450" spans="1:19" ht="12" x14ac:dyDescent="0.25">
      <c r="A450" s="113" t="s">
        <v>944</v>
      </c>
      <c r="B450" s="114" t="s">
        <v>945</v>
      </c>
      <c r="C450" s="128">
        <v>44197</v>
      </c>
      <c r="D450" s="117">
        <v>200</v>
      </c>
      <c r="E450" s="143">
        <v>8.1</v>
      </c>
      <c r="F450" s="92">
        <v>189.39</v>
      </c>
      <c r="G450" s="92">
        <v>59.27</v>
      </c>
      <c r="H450" s="144">
        <v>1.17</v>
      </c>
      <c r="I450" s="143">
        <v>0</v>
      </c>
      <c r="J450" s="92">
        <v>0</v>
      </c>
      <c r="K450" s="92">
        <v>5.67</v>
      </c>
      <c r="L450" s="92">
        <v>3.94</v>
      </c>
      <c r="M450" s="144">
        <v>-1.37</v>
      </c>
      <c r="N450" s="143">
        <v>-0.64</v>
      </c>
      <c r="O450" s="118">
        <f t="shared" si="21"/>
        <v>265.53000000000003</v>
      </c>
      <c r="P450" s="92">
        <v>27.35</v>
      </c>
      <c r="Q450" s="133">
        <f t="shared" si="22"/>
        <v>292.88000000000005</v>
      </c>
      <c r="R450" s="92">
        <v>14.42</v>
      </c>
      <c r="S450" s="103">
        <f t="shared" si="23"/>
        <v>307.30000000000007</v>
      </c>
    </row>
    <row r="451" spans="1:19" ht="12" x14ac:dyDescent="0.25">
      <c r="A451" s="113" t="s">
        <v>1412</v>
      </c>
      <c r="B451" s="114" t="s">
        <v>1413</v>
      </c>
      <c r="C451" s="128">
        <v>44197</v>
      </c>
      <c r="D451" s="117">
        <v>320</v>
      </c>
      <c r="E451" s="143">
        <v>6.96</v>
      </c>
      <c r="F451" s="92">
        <v>205.5</v>
      </c>
      <c r="G451" s="92">
        <v>65.930000000000007</v>
      </c>
      <c r="H451" s="144">
        <v>0.92</v>
      </c>
      <c r="I451" s="143">
        <v>0</v>
      </c>
      <c r="J451" s="92">
        <v>0</v>
      </c>
      <c r="K451" s="92">
        <v>0.35</v>
      </c>
      <c r="L451" s="92">
        <v>4.18</v>
      </c>
      <c r="M451" s="144">
        <v>-0.78</v>
      </c>
      <c r="N451" s="143">
        <v>-0.69</v>
      </c>
      <c r="O451" s="118">
        <f t="shared" si="21"/>
        <v>282.37000000000006</v>
      </c>
      <c r="P451" s="92">
        <v>15.57</v>
      </c>
      <c r="Q451" s="133">
        <f t="shared" si="22"/>
        <v>297.94000000000005</v>
      </c>
      <c r="R451" s="92">
        <v>18.32</v>
      </c>
      <c r="S451" s="103">
        <f t="shared" si="23"/>
        <v>316.26000000000005</v>
      </c>
    </row>
    <row r="452" spans="1:19" ht="12" x14ac:dyDescent="0.25">
      <c r="A452" s="113" t="s">
        <v>952</v>
      </c>
      <c r="B452" s="114" t="s">
        <v>953</v>
      </c>
      <c r="C452" s="128">
        <v>44197</v>
      </c>
      <c r="D452" s="117">
        <v>278</v>
      </c>
      <c r="E452" s="143">
        <v>6.24</v>
      </c>
      <c r="F452" s="92">
        <v>182.54</v>
      </c>
      <c r="G452" s="92">
        <v>60.46</v>
      </c>
      <c r="H452" s="144">
        <v>1.82</v>
      </c>
      <c r="I452" s="143">
        <v>0</v>
      </c>
      <c r="J452" s="92">
        <v>0</v>
      </c>
      <c r="K452" s="92">
        <v>0.1</v>
      </c>
      <c r="L452" s="92">
        <v>3.76</v>
      </c>
      <c r="M452" s="144">
        <v>-0.73</v>
      </c>
      <c r="N452" s="143">
        <v>-0.6</v>
      </c>
      <c r="O452" s="118">
        <f t="shared" si="21"/>
        <v>253.59</v>
      </c>
      <c r="P452" s="92">
        <v>14.66</v>
      </c>
      <c r="Q452" s="133">
        <f t="shared" si="22"/>
        <v>268.25</v>
      </c>
      <c r="R452" s="92">
        <v>15.12</v>
      </c>
      <c r="S452" s="103">
        <f t="shared" si="23"/>
        <v>283.37</v>
      </c>
    </row>
    <row r="453" spans="1:19" ht="12" x14ac:dyDescent="0.25">
      <c r="A453" s="113" t="s">
        <v>954</v>
      </c>
      <c r="B453" s="114" t="s">
        <v>955</v>
      </c>
      <c r="C453" s="128">
        <v>44197</v>
      </c>
      <c r="D453" s="117">
        <v>320</v>
      </c>
      <c r="E453" s="143">
        <v>17.82</v>
      </c>
      <c r="F453" s="92">
        <v>184.6</v>
      </c>
      <c r="G453" s="92">
        <v>67.72</v>
      </c>
      <c r="H453" s="144">
        <v>0.82</v>
      </c>
      <c r="I453" s="143">
        <v>0</v>
      </c>
      <c r="J453" s="92">
        <v>0</v>
      </c>
      <c r="K453" s="92">
        <v>0</v>
      </c>
      <c r="L453" s="92">
        <v>4.05</v>
      </c>
      <c r="M453" s="144">
        <v>-0.87</v>
      </c>
      <c r="N453" s="143">
        <v>-0.85</v>
      </c>
      <c r="O453" s="118">
        <f t="shared" si="21"/>
        <v>273.28999999999996</v>
      </c>
      <c r="P453" s="92">
        <v>17.34</v>
      </c>
      <c r="Q453" s="133">
        <f t="shared" si="22"/>
        <v>290.62999999999994</v>
      </c>
      <c r="R453" s="92">
        <v>30.36</v>
      </c>
      <c r="S453" s="103">
        <f t="shared" si="23"/>
        <v>320.98999999999995</v>
      </c>
    </row>
    <row r="454" spans="1:19" ht="12" x14ac:dyDescent="0.25">
      <c r="A454" s="113" t="s">
        <v>956</v>
      </c>
      <c r="B454" s="114" t="s">
        <v>957</v>
      </c>
      <c r="C454" s="128">
        <v>44197</v>
      </c>
      <c r="D454" s="117">
        <v>192</v>
      </c>
      <c r="E454" s="143">
        <v>9.82</v>
      </c>
      <c r="F454" s="92">
        <v>162.1</v>
      </c>
      <c r="G454" s="92">
        <v>59.01</v>
      </c>
      <c r="H454" s="144">
        <v>5.57</v>
      </c>
      <c r="I454" s="143">
        <v>0</v>
      </c>
      <c r="J454" s="92">
        <v>0</v>
      </c>
      <c r="K454" s="92">
        <v>0.13</v>
      </c>
      <c r="L454" s="92">
        <v>3.54</v>
      </c>
      <c r="M454" s="144">
        <v>-1.83</v>
      </c>
      <c r="N454" s="143">
        <v>-0.64</v>
      </c>
      <c r="O454" s="118">
        <f t="shared" si="21"/>
        <v>237.69999999999996</v>
      </c>
      <c r="P454" s="92">
        <v>36.69</v>
      </c>
      <c r="Q454" s="133">
        <f t="shared" si="22"/>
        <v>274.39</v>
      </c>
      <c r="R454" s="92">
        <v>18.38</v>
      </c>
      <c r="S454" s="103">
        <f t="shared" si="23"/>
        <v>292.77</v>
      </c>
    </row>
    <row r="455" spans="1:19" ht="12" x14ac:dyDescent="0.25">
      <c r="A455" s="113" t="s">
        <v>1614</v>
      </c>
      <c r="B455" s="114" t="s">
        <v>1615</v>
      </c>
      <c r="C455" s="128">
        <v>44197</v>
      </c>
      <c r="D455" s="117">
        <v>88</v>
      </c>
      <c r="E455" s="143">
        <v>10.86</v>
      </c>
      <c r="F455" s="92">
        <v>130.31</v>
      </c>
      <c r="G455" s="92">
        <v>50.46</v>
      </c>
      <c r="H455" s="144">
        <v>2.92</v>
      </c>
      <c r="I455" s="143">
        <v>0</v>
      </c>
      <c r="J455" s="92">
        <v>0</v>
      </c>
      <c r="K455" s="92">
        <v>2.37</v>
      </c>
      <c r="L455" s="92">
        <v>2.95</v>
      </c>
      <c r="M455" s="144">
        <v>-0.69</v>
      </c>
      <c r="N455" s="143">
        <v>-0.43</v>
      </c>
      <c r="O455" s="118">
        <f t="shared" si="21"/>
        <v>198.75</v>
      </c>
      <c r="P455" s="92">
        <v>13.82</v>
      </c>
      <c r="Q455" s="133">
        <f t="shared" si="22"/>
        <v>212.57</v>
      </c>
      <c r="R455" s="92">
        <v>13.88</v>
      </c>
      <c r="S455" s="103">
        <f t="shared" si="23"/>
        <v>226.45</v>
      </c>
    </row>
    <row r="456" spans="1:19" ht="12" x14ac:dyDescent="0.25">
      <c r="A456" s="113" t="s">
        <v>958</v>
      </c>
      <c r="B456" s="114" t="s">
        <v>959</v>
      </c>
      <c r="C456" s="128">
        <v>44197</v>
      </c>
      <c r="D456" s="117">
        <v>164</v>
      </c>
      <c r="E456" s="143">
        <v>13.84</v>
      </c>
      <c r="F456" s="92">
        <v>228.74</v>
      </c>
      <c r="G456" s="92">
        <v>61.45</v>
      </c>
      <c r="H456" s="144">
        <v>1.02</v>
      </c>
      <c r="I456" s="143">
        <v>0</v>
      </c>
      <c r="J456" s="92">
        <v>0</v>
      </c>
      <c r="K456" s="92">
        <v>0</v>
      </c>
      <c r="L456" s="92">
        <v>4.5599999999999996</v>
      </c>
      <c r="M456" s="144">
        <v>-1.51</v>
      </c>
      <c r="N456" s="143">
        <v>-0.72</v>
      </c>
      <c r="O456" s="118">
        <f t="shared" si="21"/>
        <v>307.38</v>
      </c>
      <c r="P456" s="92">
        <v>30.22</v>
      </c>
      <c r="Q456" s="133">
        <f t="shared" si="22"/>
        <v>337.6</v>
      </c>
      <c r="R456" s="92">
        <v>19.59</v>
      </c>
      <c r="S456" s="103">
        <f t="shared" si="23"/>
        <v>357.19</v>
      </c>
    </row>
    <row r="457" spans="1:19" ht="12" x14ac:dyDescent="0.25">
      <c r="A457" s="113" t="s">
        <v>1494</v>
      </c>
      <c r="B457" s="114" t="s">
        <v>1495</v>
      </c>
      <c r="C457" s="128">
        <v>44197</v>
      </c>
      <c r="D457" s="117">
        <v>125</v>
      </c>
      <c r="E457" s="143">
        <v>8.15</v>
      </c>
      <c r="F457" s="92">
        <v>127.07</v>
      </c>
      <c r="G457" s="92">
        <v>51.59</v>
      </c>
      <c r="H457" s="144">
        <v>3.8</v>
      </c>
      <c r="I457" s="143">
        <v>0</v>
      </c>
      <c r="J457" s="92">
        <v>0</v>
      </c>
      <c r="K457" s="92">
        <v>1.47</v>
      </c>
      <c r="L457" s="92">
        <v>2.87</v>
      </c>
      <c r="M457" s="144">
        <v>-1.03</v>
      </c>
      <c r="N457" s="143">
        <v>-0.49</v>
      </c>
      <c r="O457" s="118">
        <f t="shared" si="21"/>
        <v>193.43</v>
      </c>
      <c r="P457" s="92">
        <v>20.56</v>
      </c>
      <c r="Q457" s="133">
        <f t="shared" si="22"/>
        <v>213.99</v>
      </c>
      <c r="R457" s="92">
        <v>11.64</v>
      </c>
      <c r="S457" s="103">
        <f t="shared" si="23"/>
        <v>225.63</v>
      </c>
    </row>
    <row r="458" spans="1:19" ht="12" x14ac:dyDescent="0.25">
      <c r="A458" s="113" t="s">
        <v>960</v>
      </c>
      <c r="B458" s="114" t="s">
        <v>961</v>
      </c>
      <c r="C458" s="128">
        <v>44197</v>
      </c>
      <c r="D458" s="117">
        <v>151</v>
      </c>
      <c r="E458" s="143">
        <v>7.47</v>
      </c>
      <c r="F458" s="92">
        <v>88.73</v>
      </c>
      <c r="G458" s="92">
        <v>52.8</v>
      </c>
      <c r="H458" s="144">
        <v>3.7</v>
      </c>
      <c r="I458" s="143">
        <v>0</v>
      </c>
      <c r="J458" s="92">
        <v>0</v>
      </c>
      <c r="K458" s="92">
        <v>0.35</v>
      </c>
      <c r="L458" s="92">
        <v>2.29</v>
      </c>
      <c r="M458" s="144">
        <v>-0.79</v>
      </c>
      <c r="N458" s="143">
        <v>-0.41</v>
      </c>
      <c r="O458" s="118">
        <f t="shared" ref="O458:O521" si="24">SUM(E458:N458)</f>
        <v>154.13999999999999</v>
      </c>
      <c r="P458" s="92">
        <v>15.71</v>
      </c>
      <c r="Q458" s="133">
        <f t="shared" ref="Q458:Q521" si="25">SUM(O458:P458)</f>
        <v>169.85</v>
      </c>
      <c r="R458" s="92">
        <v>14.06</v>
      </c>
      <c r="S458" s="103">
        <f t="shared" ref="S458:S521" si="26">+Q458+R458</f>
        <v>183.91</v>
      </c>
    </row>
    <row r="459" spans="1:19" ht="12" x14ac:dyDescent="0.25">
      <c r="A459" s="113" t="s">
        <v>1414</v>
      </c>
      <c r="B459" s="114" t="s">
        <v>1415</v>
      </c>
      <c r="C459" s="128">
        <v>44197</v>
      </c>
      <c r="D459" s="117">
        <v>100</v>
      </c>
      <c r="E459" s="143">
        <v>17.38</v>
      </c>
      <c r="F459" s="92">
        <v>226.68</v>
      </c>
      <c r="G459" s="92">
        <v>59.71</v>
      </c>
      <c r="H459" s="144">
        <v>2.64</v>
      </c>
      <c r="I459" s="143">
        <v>0</v>
      </c>
      <c r="J459" s="92">
        <v>0</v>
      </c>
      <c r="K459" s="92">
        <v>0.22</v>
      </c>
      <c r="L459" s="92">
        <v>4.59</v>
      </c>
      <c r="M459" s="144">
        <v>-3.27</v>
      </c>
      <c r="N459" s="143">
        <v>-0.71</v>
      </c>
      <c r="O459" s="118">
        <f t="shared" si="24"/>
        <v>307.24</v>
      </c>
      <c r="P459" s="92">
        <v>65.42</v>
      </c>
      <c r="Q459" s="133">
        <f t="shared" si="25"/>
        <v>372.66</v>
      </c>
      <c r="R459" s="92">
        <v>15.97</v>
      </c>
      <c r="S459" s="103">
        <f t="shared" si="26"/>
        <v>388.63000000000005</v>
      </c>
    </row>
    <row r="460" spans="1:19" ht="12" x14ac:dyDescent="0.25">
      <c r="A460" s="113" t="s">
        <v>966</v>
      </c>
      <c r="B460" s="114" t="s">
        <v>967</v>
      </c>
      <c r="C460" s="128">
        <v>44197</v>
      </c>
      <c r="D460" s="117">
        <v>240</v>
      </c>
      <c r="E460" s="143">
        <v>7.64</v>
      </c>
      <c r="F460" s="92">
        <v>225.28</v>
      </c>
      <c r="G460" s="92">
        <v>58.49</v>
      </c>
      <c r="H460" s="144">
        <v>2</v>
      </c>
      <c r="I460" s="143">
        <v>0</v>
      </c>
      <c r="J460" s="92">
        <v>0</v>
      </c>
      <c r="K460" s="92">
        <v>4.32</v>
      </c>
      <c r="L460" s="92">
        <v>4.45</v>
      </c>
      <c r="M460" s="144">
        <v>-2.34</v>
      </c>
      <c r="N460" s="143">
        <v>-0.77</v>
      </c>
      <c r="O460" s="118">
        <f t="shared" si="24"/>
        <v>299.07</v>
      </c>
      <c r="P460" s="92">
        <v>46.87</v>
      </c>
      <c r="Q460" s="133">
        <f t="shared" si="25"/>
        <v>345.94</v>
      </c>
      <c r="R460" s="92">
        <v>21.85</v>
      </c>
      <c r="S460" s="103">
        <f t="shared" si="26"/>
        <v>367.79</v>
      </c>
    </row>
    <row r="461" spans="1:19" ht="12" x14ac:dyDescent="0.25">
      <c r="A461" s="113" t="s">
        <v>968</v>
      </c>
      <c r="B461" s="114" t="s">
        <v>969</v>
      </c>
      <c r="C461" s="128">
        <v>44197</v>
      </c>
      <c r="D461" s="117">
        <v>121</v>
      </c>
      <c r="E461" s="143">
        <v>7.73</v>
      </c>
      <c r="F461" s="92">
        <v>264.73</v>
      </c>
      <c r="G461" s="92">
        <v>58.73</v>
      </c>
      <c r="H461" s="144">
        <v>0.32</v>
      </c>
      <c r="I461" s="143">
        <v>0</v>
      </c>
      <c r="J461" s="92">
        <v>0</v>
      </c>
      <c r="K461" s="92">
        <v>3.13</v>
      </c>
      <c r="L461" s="92">
        <v>5.01</v>
      </c>
      <c r="M461" s="144">
        <v>-1.52</v>
      </c>
      <c r="N461" s="143">
        <v>-0.74</v>
      </c>
      <c r="O461" s="118">
        <f t="shared" si="24"/>
        <v>337.39000000000004</v>
      </c>
      <c r="P461" s="92">
        <v>30.36</v>
      </c>
      <c r="Q461" s="133">
        <f t="shared" si="25"/>
        <v>367.75000000000006</v>
      </c>
      <c r="R461" s="92">
        <v>22.62</v>
      </c>
      <c r="S461" s="103">
        <f t="shared" si="26"/>
        <v>390.37000000000006</v>
      </c>
    </row>
    <row r="462" spans="1:19" ht="12" x14ac:dyDescent="0.25">
      <c r="A462" s="113" t="s">
        <v>970</v>
      </c>
      <c r="B462" s="114" t="s">
        <v>971</v>
      </c>
      <c r="C462" s="128">
        <v>44197</v>
      </c>
      <c r="D462" s="117">
        <v>188</v>
      </c>
      <c r="E462" s="143">
        <v>9.2100000000000009</v>
      </c>
      <c r="F462" s="92">
        <v>230.48</v>
      </c>
      <c r="G462" s="92">
        <v>59.69</v>
      </c>
      <c r="H462" s="144">
        <v>1.34</v>
      </c>
      <c r="I462" s="143">
        <v>0</v>
      </c>
      <c r="J462" s="92">
        <v>0</v>
      </c>
      <c r="K462" s="92">
        <v>1.32</v>
      </c>
      <c r="L462" s="92">
        <v>4.5199999999999996</v>
      </c>
      <c r="M462" s="144">
        <v>-3.74</v>
      </c>
      <c r="N462" s="143">
        <v>-0.82</v>
      </c>
      <c r="O462" s="118">
        <f t="shared" si="24"/>
        <v>301.99999999999994</v>
      </c>
      <c r="P462" s="92">
        <v>74.88</v>
      </c>
      <c r="Q462" s="133">
        <f t="shared" si="25"/>
        <v>376.87999999999994</v>
      </c>
      <c r="R462" s="92">
        <v>22.62</v>
      </c>
      <c r="S462" s="103">
        <f t="shared" si="26"/>
        <v>399.49999999999994</v>
      </c>
    </row>
    <row r="463" spans="1:19" ht="12" x14ac:dyDescent="0.25">
      <c r="A463" s="113" t="s">
        <v>972</v>
      </c>
      <c r="B463" s="114" t="s">
        <v>973</v>
      </c>
      <c r="C463" s="128">
        <v>44197</v>
      </c>
      <c r="D463" s="117">
        <v>470</v>
      </c>
      <c r="E463" s="143">
        <v>14.81</v>
      </c>
      <c r="F463" s="92">
        <v>136.24</v>
      </c>
      <c r="G463" s="92">
        <v>60.42</v>
      </c>
      <c r="H463" s="144">
        <v>1.41</v>
      </c>
      <c r="I463" s="143">
        <v>0</v>
      </c>
      <c r="J463" s="92">
        <v>0</v>
      </c>
      <c r="K463" s="92">
        <v>0.28999999999999998</v>
      </c>
      <c r="L463" s="92">
        <v>3.19</v>
      </c>
      <c r="M463" s="144">
        <v>-1.4</v>
      </c>
      <c r="N463" s="143">
        <v>-0.59</v>
      </c>
      <c r="O463" s="118">
        <f t="shared" si="24"/>
        <v>214.37</v>
      </c>
      <c r="P463" s="92">
        <v>27.97</v>
      </c>
      <c r="Q463" s="133">
        <f t="shared" si="25"/>
        <v>242.34</v>
      </c>
      <c r="R463" s="92">
        <v>18.91</v>
      </c>
      <c r="S463" s="103">
        <f t="shared" si="26"/>
        <v>261.25</v>
      </c>
    </row>
    <row r="464" spans="1:19" ht="12" x14ac:dyDescent="0.25">
      <c r="A464" s="113" t="s">
        <v>974</v>
      </c>
      <c r="B464" s="114" t="s">
        <v>975</v>
      </c>
      <c r="C464" s="128">
        <v>44197</v>
      </c>
      <c r="D464" s="117">
        <v>72</v>
      </c>
      <c r="E464" s="143">
        <v>13.57</v>
      </c>
      <c r="F464" s="92">
        <v>130.01</v>
      </c>
      <c r="G464" s="92">
        <v>55.25</v>
      </c>
      <c r="H464" s="144">
        <v>2.44</v>
      </c>
      <c r="I464" s="143">
        <v>0</v>
      </c>
      <c r="J464" s="92">
        <v>0</v>
      </c>
      <c r="K464" s="92">
        <v>0.03</v>
      </c>
      <c r="L464" s="92">
        <v>3.01</v>
      </c>
      <c r="M464" s="144">
        <v>-2.4900000000000002</v>
      </c>
      <c r="N464" s="143">
        <v>-0.96</v>
      </c>
      <c r="O464" s="118">
        <f t="shared" si="24"/>
        <v>200.85999999999996</v>
      </c>
      <c r="P464" s="92">
        <v>49.74</v>
      </c>
      <c r="Q464" s="133">
        <f t="shared" si="25"/>
        <v>250.59999999999997</v>
      </c>
      <c r="R464" s="92">
        <v>24.91</v>
      </c>
      <c r="S464" s="103">
        <f t="shared" si="26"/>
        <v>275.51</v>
      </c>
    </row>
    <row r="465" spans="1:19" ht="12" x14ac:dyDescent="0.25">
      <c r="A465" s="113" t="s">
        <v>978</v>
      </c>
      <c r="B465" s="114" t="s">
        <v>979</v>
      </c>
      <c r="C465" s="128">
        <v>44197</v>
      </c>
      <c r="D465" s="117">
        <v>304</v>
      </c>
      <c r="E465" s="143">
        <v>11.09</v>
      </c>
      <c r="F465" s="92">
        <v>178.03</v>
      </c>
      <c r="G465" s="92">
        <v>69.099999999999994</v>
      </c>
      <c r="H465" s="144">
        <v>1.08</v>
      </c>
      <c r="I465" s="143">
        <v>0</v>
      </c>
      <c r="J465" s="92">
        <v>0</v>
      </c>
      <c r="K465" s="92">
        <v>0</v>
      </c>
      <c r="L465" s="92">
        <v>3.88</v>
      </c>
      <c r="M465" s="144">
        <v>-2.72</v>
      </c>
      <c r="N465" s="143">
        <v>-0.87</v>
      </c>
      <c r="O465" s="118">
        <f t="shared" si="24"/>
        <v>259.58999999999997</v>
      </c>
      <c r="P465" s="92">
        <v>54.4</v>
      </c>
      <c r="Q465" s="133">
        <f t="shared" si="25"/>
        <v>313.98999999999995</v>
      </c>
      <c r="R465" s="92">
        <v>21.86</v>
      </c>
      <c r="S465" s="103">
        <f t="shared" si="26"/>
        <v>335.84999999999997</v>
      </c>
    </row>
    <row r="466" spans="1:19" ht="12" x14ac:dyDescent="0.25">
      <c r="A466" s="113" t="s">
        <v>980</v>
      </c>
      <c r="B466" s="114" t="s">
        <v>981</v>
      </c>
      <c r="C466" s="128">
        <v>44197</v>
      </c>
      <c r="D466" s="117">
        <v>284</v>
      </c>
      <c r="E466" s="143">
        <v>16.690000000000001</v>
      </c>
      <c r="F466" s="92">
        <v>124.1</v>
      </c>
      <c r="G466" s="92">
        <v>52.71</v>
      </c>
      <c r="H466" s="144">
        <v>1.1499999999999999</v>
      </c>
      <c r="I466" s="143">
        <v>0</v>
      </c>
      <c r="J466" s="92">
        <v>0</v>
      </c>
      <c r="K466" s="92">
        <v>1.69</v>
      </c>
      <c r="L466" s="92">
        <v>2.94</v>
      </c>
      <c r="M466" s="144">
        <v>-0.62</v>
      </c>
      <c r="N466" s="143">
        <v>-0.49</v>
      </c>
      <c r="O466" s="118">
        <f t="shared" si="24"/>
        <v>198.17</v>
      </c>
      <c r="P466" s="92">
        <v>12.49</v>
      </c>
      <c r="Q466" s="133">
        <f t="shared" si="25"/>
        <v>210.66</v>
      </c>
      <c r="R466" s="92">
        <v>16.5</v>
      </c>
      <c r="S466" s="103">
        <f t="shared" si="26"/>
        <v>227.16</v>
      </c>
    </row>
    <row r="467" spans="1:19" ht="12" x14ac:dyDescent="0.25">
      <c r="A467" s="113" t="s">
        <v>982</v>
      </c>
      <c r="B467" s="114" t="s">
        <v>983</v>
      </c>
      <c r="C467" s="128">
        <v>44197</v>
      </c>
      <c r="D467" s="117">
        <v>80</v>
      </c>
      <c r="E467" s="143">
        <v>23.41</v>
      </c>
      <c r="F467" s="92">
        <v>111.39</v>
      </c>
      <c r="G467" s="92">
        <v>59.25</v>
      </c>
      <c r="H467" s="144">
        <v>3.91</v>
      </c>
      <c r="I467" s="143">
        <v>0</v>
      </c>
      <c r="J467" s="92">
        <v>0</v>
      </c>
      <c r="K467" s="92">
        <v>0.06</v>
      </c>
      <c r="L467" s="92">
        <v>2.96</v>
      </c>
      <c r="M467" s="144">
        <v>-1.28</v>
      </c>
      <c r="N467" s="143">
        <v>-0.68</v>
      </c>
      <c r="O467" s="118">
        <f t="shared" si="24"/>
        <v>199.02</v>
      </c>
      <c r="P467" s="92">
        <v>25.69</v>
      </c>
      <c r="Q467" s="133">
        <f t="shared" si="25"/>
        <v>224.71</v>
      </c>
      <c r="R467" s="92">
        <v>14.59</v>
      </c>
      <c r="S467" s="103">
        <f t="shared" si="26"/>
        <v>239.3</v>
      </c>
    </row>
    <row r="468" spans="1:19" ht="12" x14ac:dyDescent="0.25">
      <c r="A468" s="113" t="s">
        <v>984</v>
      </c>
      <c r="B468" s="114" t="s">
        <v>985</v>
      </c>
      <c r="C468" s="128">
        <v>44197</v>
      </c>
      <c r="D468" s="117">
        <v>240</v>
      </c>
      <c r="E468" s="143">
        <v>29.04</v>
      </c>
      <c r="F468" s="92">
        <v>164.45</v>
      </c>
      <c r="G468" s="92">
        <v>64.84</v>
      </c>
      <c r="H468" s="144">
        <v>1.63</v>
      </c>
      <c r="I468" s="143">
        <v>0</v>
      </c>
      <c r="J468" s="92">
        <v>0</v>
      </c>
      <c r="K468" s="92">
        <v>0</v>
      </c>
      <c r="L468" s="92">
        <v>3.89</v>
      </c>
      <c r="M468" s="144">
        <v>-0.96</v>
      </c>
      <c r="N468" s="143">
        <v>-0.69</v>
      </c>
      <c r="O468" s="118">
        <f t="shared" si="24"/>
        <v>262.2</v>
      </c>
      <c r="P468" s="92">
        <v>19.260000000000002</v>
      </c>
      <c r="Q468" s="133">
        <f t="shared" si="25"/>
        <v>281.45999999999998</v>
      </c>
      <c r="R468" s="92">
        <v>23.42</v>
      </c>
      <c r="S468" s="103">
        <f t="shared" si="26"/>
        <v>304.88</v>
      </c>
    </row>
    <row r="469" spans="1:19" ht="12" x14ac:dyDescent="0.25">
      <c r="A469" s="113" t="s">
        <v>988</v>
      </c>
      <c r="B469" s="114" t="s">
        <v>989</v>
      </c>
      <c r="C469" s="128">
        <v>44197</v>
      </c>
      <c r="D469" s="117">
        <v>230</v>
      </c>
      <c r="E469" s="143">
        <v>7.11</v>
      </c>
      <c r="F469" s="92">
        <v>152</v>
      </c>
      <c r="G469" s="92">
        <v>59.15</v>
      </c>
      <c r="H469" s="144">
        <v>1.41</v>
      </c>
      <c r="I469" s="143">
        <v>0</v>
      </c>
      <c r="J469" s="92">
        <v>0</v>
      </c>
      <c r="K469" s="92">
        <v>0</v>
      </c>
      <c r="L469" s="92">
        <v>3.29</v>
      </c>
      <c r="M469" s="144">
        <v>-0.9</v>
      </c>
      <c r="N469" s="143">
        <v>-0.67</v>
      </c>
      <c r="O469" s="118">
        <f t="shared" si="24"/>
        <v>221.39000000000001</v>
      </c>
      <c r="P469" s="92">
        <v>17.97</v>
      </c>
      <c r="Q469" s="133">
        <f t="shared" si="25"/>
        <v>239.36</v>
      </c>
      <c r="R469" s="92">
        <v>18.09</v>
      </c>
      <c r="S469" s="103">
        <f t="shared" si="26"/>
        <v>257.45</v>
      </c>
    </row>
    <row r="470" spans="1:19" ht="12" x14ac:dyDescent="0.25">
      <c r="A470" s="113" t="s">
        <v>990</v>
      </c>
      <c r="B470" s="114" t="s">
        <v>991</v>
      </c>
      <c r="C470" s="128">
        <v>44197</v>
      </c>
      <c r="D470" s="117">
        <v>250</v>
      </c>
      <c r="E470" s="143">
        <v>17.7</v>
      </c>
      <c r="F470" s="92">
        <v>167.75</v>
      </c>
      <c r="G470" s="92">
        <v>62.34</v>
      </c>
      <c r="H470" s="144">
        <v>5.5</v>
      </c>
      <c r="I470" s="143">
        <v>0</v>
      </c>
      <c r="J470" s="92">
        <v>0</v>
      </c>
      <c r="K470" s="92">
        <v>0</v>
      </c>
      <c r="L470" s="92">
        <v>3.79</v>
      </c>
      <c r="M470" s="144">
        <v>-0.51</v>
      </c>
      <c r="N470" s="143">
        <v>-0.73</v>
      </c>
      <c r="O470" s="118">
        <f t="shared" si="24"/>
        <v>255.84</v>
      </c>
      <c r="P470" s="92">
        <v>10.220000000000001</v>
      </c>
      <c r="Q470" s="133">
        <f t="shared" si="25"/>
        <v>266.06</v>
      </c>
      <c r="R470" s="92">
        <v>16.43</v>
      </c>
      <c r="S470" s="103">
        <f t="shared" si="26"/>
        <v>282.49</v>
      </c>
    </row>
    <row r="471" spans="1:19" ht="12" x14ac:dyDescent="0.25">
      <c r="A471" s="113" t="s">
        <v>992</v>
      </c>
      <c r="B471" s="114" t="s">
        <v>993</v>
      </c>
      <c r="C471" s="128">
        <v>44197</v>
      </c>
      <c r="D471" s="117">
        <v>455</v>
      </c>
      <c r="E471" s="143">
        <v>15.92</v>
      </c>
      <c r="F471" s="92">
        <v>110.34</v>
      </c>
      <c r="G471" s="92">
        <v>59.79</v>
      </c>
      <c r="H471" s="144">
        <v>1.83</v>
      </c>
      <c r="I471" s="143">
        <v>0</v>
      </c>
      <c r="J471" s="92">
        <v>0</v>
      </c>
      <c r="K471" s="92">
        <v>0.12</v>
      </c>
      <c r="L471" s="92">
        <v>2.81</v>
      </c>
      <c r="M471" s="144">
        <v>-0.95</v>
      </c>
      <c r="N471" s="143">
        <v>-0.6</v>
      </c>
      <c r="O471" s="118">
        <f t="shared" si="24"/>
        <v>189.26000000000005</v>
      </c>
      <c r="P471" s="92">
        <v>18.95</v>
      </c>
      <c r="Q471" s="133">
        <f t="shared" si="25"/>
        <v>208.21000000000004</v>
      </c>
      <c r="R471" s="92">
        <v>17.149999999999999</v>
      </c>
      <c r="S471" s="103">
        <f t="shared" si="26"/>
        <v>225.36000000000004</v>
      </c>
    </row>
    <row r="472" spans="1:19" ht="12" x14ac:dyDescent="0.25">
      <c r="A472" s="113" t="s">
        <v>994</v>
      </c>
      <c r="B472" s="114" t="s">
        <v>995</v>
      </c>
      <c r="C472" s="128">
        <v>44197</v>
      </c>
      <c r="D472" s="117">
        <v>20</v>
      </c>
      <c r="E472" s="143">
        <v>13.69</v>
      </c>
      <c r="F472" s="92">
        <v>84.95</v>
      </c>
      <c r="G472" s="92">
        <v>53.27</v>
      </c>
      <c r="H472" s="144">
        <v>1.95</v>
      </c>
      <c r="I472" s="143">
        <v>0</v>
      </c>
      <c r="J472" s="92">
        <v>0</v>
      </c>
      <c r="K472" s="92">
        <v>0</v>
      </c>
      <c r="L472" s="92">
        <v>2.31</v>
      </c>
      <c r="M472" s="144">
        <v>-1.48</v>
      </c>
      <c r="N472" s="143">
        <v>0</v>
      </c>
      <c r="O472" s="118">
        <f t="shared" si="24"/>
        <v>154.69</v>
      </c>
      <c r="P472" s="92">
        <v>29.68</v>
      </c>
      <c r="Q472" s="133">
        <f t="shared" si="25"/>
        <v>184.37</v>
      </c>
      <c r="R472" s="92">
        <v>28.08</v>
      </c>
      <c r="S472" s="103">
        <f t="shared" si="26"/>
        <v>212.45</v>
      </c>
    </row>
    <row r="473" spans="1:19" ht="12" x14ac:dyDescent="0.25">
      <c r="A473" s="113" t="s">
        <v>996</v>
      </c>
      <c r="B473" s="114" t="s">
        <v>997</v>
      </c>
      <c r="C473" s="128">
        <v>44197</v>
      </c>
      <c r="D473" s="117">
        <v>120</v>
      </c>
      <c r="E473" s="143">
        <v>5.44</v>
      </c>
      <c r="F473" s="92">
        <v>131.31</v>
      </c>
      <c r="G473" s="92">
        <v>50.82</v>
      </c>
      <c r="H473" s="144">
        <v>3.99</v>
      </c>
      <c r="I473" s="143">
        <v>0</v>
      </c>
      <c r="J473" s="92">
        <v>0</v>
      </c>
      <c r="K473" s="92">
        <v>1.75</v>
      </c>
      <c r="L473" s="92">
        <v>2.89</v>
      </c>
      <c r="M473" s="144">
        <v>-0.76</v>
      </c>
      <c r="N473" s="143">
        <v>-0.45</v>
      </c>
      <c r="O473" s="118">
        <f t="shared" si="24"/>
        <v>194.99</v>
      </c>
      <c r="P473" s="92">
        <v>15.14</v>
      </c>
      <c r="Q473" s="133">
        <f t="shared" si="25"/>
        <v>210.13</v>
      </c>
      <c r="R473" s="92">
        <v>12.03</v>
      </c>
      <c r="S473" s="103">
        <f t="shared" si="26"/>
        <v>222.16</v>
      </c>
    </row>
    <row r="474" spans="1:19" ht="12" x14ac:dyDescent="0.25">
      <c r="A474" s="113" t="s">
        <v>1000</v>
      </c>
      <c r="B474" s="114" t="s">
        <v>1001</v>
      </c>
      <c r="C474" s="128">
        <v>44197</v>
      </c>
      <c r="D474" s="117">
        <v>84</v>
      </c>
      <c r="E474" s="143">
        <v>9.5500000000000007</v>
      </c>
      <c r="F474" s="92">
        <v>69.569999999999993</v>
      </c>
      <c r="G474" s="92">
        <v>47.37</v>
      </c>
      <c r="H474" s="144">
        <v>3.65</v>
      </c>
      <c r="I474" s="143">
        <v>0</v>
      </c>
      <c r="J474" s="92">
        <v>0</v>
      </c>
      <c r="K474" s="92">
        <v>7.0000000000000007E-2</v>
      </c>
      <c r="L474" s="92">
        <v>1.97</v>
      </c>
      <c r="M474" s="144">
        <v>-0.13</v>
      </c>
      <c r="N474" s="143">
        <v>-0.51</v>
      </c>
      <c r="O474" s="118">
        <f t="shared" si="24"/>
        <v>131.54</v>
      </c>
      <c r="P474" s="92">
        <v>25.77</v>
      </c>
      <c r="Q474" s="133">
        <f t="shared" si="25"/>
        <v>157.31</v>
      </c>
      <c r="R474" s="92">
        <v>12.21</v>
      </c>
      <c r="S474" s="103">
        <f t="shared" si="26"/>
        <v>169.52</v>
      </c>
    </row>
    <row r="475" spans="1:19" ht="12" x14ac:dyDescent="0.25">
      <c r="A475" s="113" t="s">
        <v>1722</v>
      </c>
      <c r="B475" s="114" t="s">
        <v>1005</v>
      </c>
      <c r="C475" s="128">
        <v>44197</v>
      </c>
      <c r="D475" s="117">
        <v>85</v>
      </c>
      <c r="E475" s="143">
        <v>16.79</v>
      </c>
      <c r="F475" s="92">
        <v>108.3</v>
      </c>
      <c r="G475" s="92">
        <v>55.33</v>
      </c>
      <c r="H475" s="144">
        <v>2.93</v>
      </c>
      <c r="I475" s="143">
        <v>0</v>
      </c>
      <c r="J475" s="92">
        <v>0</v>
      </c>
      <c r="K475" s="92">
        <v>1.4</v>
      </c>
      <c r="L475" s="92">
        <v>2.74</v>
      </c>
      <c r="M475" s="144">
        <v>-1.29</v>
      </c>
      <c r="N475" s="143">
        <v>-0.49</v>
      </c>
      <c r="O475" s="118">
        <f t="shared" si="24"/>
        <v>185.71000000000004</v>
      </c>
      <c r="P475" s="92">
        <v>2.52</v>
      </c>
      <c r="Q475" s="133">
        <f t="shared" si="25"/>
        <v>188.23000000000005</v>
      </c>
      <c r="R475" s="92">
        <v>15.01</v>
      </c>
      <c r="S475" s="103">
        <f t="shared" si="26"/>
        <v>203.24000000000004</v>
      </c>
    </row>
    <row r="476" spans="1:19" ht="12" x14ac:dyDescent="0.25">
      <c r="A476" s="113" t="s">
        <v>1006</v>
      </c>
      <c r="B476" s="114" t="s">
        <v>1007</v>
      </c>
      <c r="C476" s="128">
        <v>44197</v>
      </c>
      <c r="D476" s="117">
        <v>46</v>
      </c>
      <c r="E476" s="143">
        <v>18.260000000000002</v>
      </c>
      <c r="F476" s="92">
        <v>139.19999999999999</v>
      </c>
      <c r="G476" s="92">
        <v>64.66</v>
      </c>
      <c r="H476" s="144">
        <v>1.94</v>
      </c>
      <c r="I476" s="143">
        <v>0</v>
      </c>
      <c r="J476" s="92">
        <v>0</v>
      </c>
      <c r="K476" s="92">
        <v>0</v>
      </c>
      <c r="L476" s="92">
        <v>3.35</v>
      </c>
      <c r="M476" s="144">
        <v>-2.02</v>
      </c>
      <c r="N476" s="143">
        <v>-0.99</v>
      </c>
      <c r="O476" s="118">
        <f t="shared" si="24"/>
        <v>224.39999999999995</v>
      </c>
      <c r="P476" s="92">
        <v>40.479999999999997</v>
      </c>
      <c r="Q476" s="133">
        <f t="shared" si="25"/>
        <v>264.87999999999994</v>
      </c>
      <c r="R476" s="92">
        <v>19.62</v>
      </c>
      <c r="S476" s="103">
        <f t="shared" si="26"/>
        <v>284.49999999999994</v>
      </c>
    </row>
    <row r="477" spans="1:19" ht="12" x14ac:dyDescent="0.25">
      <c r="A477" s="113" t="s">
        <v>1008</v>
      </c>
      <c r="B477" s="114" t="s">
        <v>1009</v>
      </c>
      <c r="C477" s="128">
        <v>44197</v>
      </c>
      <c r="D477" s="117">
        <v>200</v>
      </c>
      <c r="E477" s="143">
        <v>13.03</v>
      </c>
      <c r="F477" s="92">
        <v>86.06</v>
      </c>
      <c r="G477" s="92">
        <v>49.18</v>
      </c>
      <c r="H477" s="144">
        <v>3.18</v>
      </c>
      <c r="I477" s="143">
        <v>0</v>
      </c>
      <c r="J477" s="92">
        <v>0</v>
      </c>
      <c r="K477" s="92">
        <v>2.67</v>
      </c>
      <c r="L477" s="92">
        <v>2.2999999999999998</v>
      </c>
      <c r="M477" s="144">
        <v>-0.65</v>
      </c>
      <c r="N477" s="143">
        <v>-0.46</v>
      </c>
      <c r="O477" s="118">
        <f t="shared" si="24"/>
        <v>155.31</v>
      </c>
      <c r="P477" s="92">
        <v>12.93</v>
      </c>
      <c r="Q477" s="133">
        <f t="shared" si="25"/>
        <v>168.24</v>
      </c>
      <c r="R477" s="92">
        <v>11.62</v>
      </c>
      <c r="S477" s="103">
        <f t="shared" si="26"/>
        <v>179.86</v>
      </c>
    </row>
    <row r="478" spans="1:19" ht="12" x14ac:dyDescent="0.25">
      <c r="A478" s="113" t="s">
        <v>1012</v>
      </c>
      <c r="B478" s="114" t="s">
        <v>1013</v>
      </c>
      <c r="C478" s="128">
        <v>44197</v>
      </c>
      <c r="D478" s="117">
        <v>264</v>
      </c>
      <c r="E478" s="143">
        <v>10.92</v>
      </c>
      <c r="F478" s="92">
        <v>166.68</v>
      </c>
      <c r="G478" s="92">
        <v>61.81</v>
      </c>
      <c r="H478" s="144">
        <v>0.78</v>
      </c>
      <c r="I478" s="143">
        <v>0</v>
      </c>
      <c r="J478" s="92">
        <v>0</v>
      </c>
      <c r="K478" s="92">
        <v>0.03</v>
      </c>
      <c r="L478" s="92">
        <v>3.59</v>
      </c>
      <c r="M478" s="144">
        <v>-0.69</v>
      </c>
      <c r="N478" s="143">
        <v>-0.63</v>
      </c>
      <c r="O478" s="118">
        <f t="shared" si="24"/>
        <v>242.49</v>
      </c>
      <c r="P478" s="92">
        <v>13.84</v>
      </c>
      <c r="Q478" s="133">
        <f t="shared" si="25"/>
        <v>256.33</v>
      </c>
      <c r="R478" s="92">
        <v>15.11</v>
      </c>
      <c r="S478" s="103">
        <f t="shared" si="26"/>
        <v>271.44</v>
      </c>
    </row>
    <row r="479" spans="1:19" ht="12" x14ac:dyDescent="0.25">
      <c r="A479" s="113" t="s">
        <v>1014</v>
      </c>
      <c r="B479" s="114" t="s">
        <v>1015</v>
      </c>
      <c r="C479" s="128">
        <v>44197</v>
      </c>
      <c r="D479" s="117">
        <v>160</v>
      </c>
      <c r="E479" s="143">
        <v>10.36</v>
      </c>
      <c r="F479" s="92">
        <v>121.41</v>
      </c>
      <c r="G479" s="92">
        <v>54.81</v>
      </c>
      <c r="H479" s="144">
        <v>3.1</v>
      </c>
      <c r="I479" s="143">
        <v>0</v>
      </c>
      <c r="J479" s="92">
        <v>0</v>
      </c>
      <c r="K479" s="92">
        <v>0.12</v>
      </c>
      <c r="L479" s="92">
        <v>2.84</v>
      </c>
      <c r="M479" s="144">
        <v>-0.43</v>
      </c>
      <c r="N479" s="143">
        <v>-0.66</v>
      </c>
      <c r="O479" s="118">
        <f t="shared" si="24"/>
        <v>191.54999999999998</v>
      </c>
      <c r="P479" s="92">
        <v>8.6</v>
      </c>
      <c r="Q479" s="133">
        <f t="shared" si="25"/>
        <v>200.14999999999998</v>
      </c>
      <c r="R479" s="92">
        <v>16.059999999999999</v>
      </c>
      <c r="S479" s="103">
        <f t="shared" si="26"/>
        <v>216.20999999999998</v>
      </c>
    </row>
    <row r="480" spans="1:19" ht="12" x14ac:dyDescent="0.25">
      <c r="A480" s="113" t="s">
        <v>1018</v>
      </c>
      <c r="B480" s="114" t="s">
        <v>1019</v>
      </c>
      <c r="C480" s="128">
        <v>44197</v>
      </c>
      <c r="D480" s="117">
        <v>120</v>
      </c>
      <c r="E480" s="143">
        <v>12.16</v>
      </c>
      <c r="F480" s="92">
        <v>183.52</v>
      </c>
      <c r="G480" s="92">
        <v>59.51</v>
      </c>
      <c r="H480" s="144">
        <v>1.31</v>
      </c>
      <c r="I480" s="143">
        <v>0</v>
      </c>
      <c r="J480" s="92">
        <v>0</v>
      </c>
      <c r="K480" s="92">
        <v>1.1000000000000001</v>
      </c>
      <c r="L480" s="92">
        <v>3.85</v>
      </c>
      <c r="M480" s="144">
        <v>-0.8</v>
      </c>
      <c r="N480" s="143">
        <v>-1</v>
      </c>
      <c r="O480" s="118">
        <f t="shared" si="24"/>
        <v>259.65000000000003</v>
      </c>
      <c r="P480" s="92">
        <v>16.059999999999999</v>
      </c>
      <c r="Q480" s="133">
        <f t="shared" si="25"/>
        <v>275.71000000000004</v>
      </c>
      <c r="R480" s="92">
        <v>19.78</v>
      </c>
      <c r="S480" s="103">
        <f t="shared" si="26"/>
        <v>295.49</v>
      </c>
    </row>
    <row r="481" spans="1:19" ht="12" x14ac:dyDescent="0.25">
      <c r="A481" s="113" t="s">
        <v>1020</v>
      </c>
      <c r="B481" s="114" t="s">
        <v>1021</v>
      </c>
      <c r="C481" s="128">
        <v>44197</v>
      </c>
      <c r="D481" s="117">
        <v>300</v>
      </c>
      <c r="E481" s="143">
        <v>7.77</v>
      </c>
      <c r="F481" s="92">
        <v>219.17</v>
      </c>
      <c r="G481" s="92">
        <v>67.64</v>
      </c>
      <c r="H481" s="144">
        <v>1.42</v>
      </c>
      <c r="I481" s="143">
        <v>0</v>
      </c>
      <c r="J481" s="92">
        <v>0</v>
      </c>
      <c r="K481" s="92">
        <v>5.6</v>
      </c>
      <c r="L481" s="92">
        <v>4.51</v>
      </c>
      <c r="M481" s="144">
        <v>-1.07</v>
      </c>
      <c r="N481" s="143">
        <v>-0.7</v>
      </c>
      <c r="O481" s="118">
        <f t="shared" si="24"/>
        <v>304.34000000000003</v>
      </c>
      <c r="P481" s="92">
        <v>21.38</v>
      </c>
      <c r="Q481" s="133">
        <f t="shared" si="25"/>
        <v>325.72000000000003</v>
      </c>
      <c r="R481" s="92">
        <v>17.809999999999999</v>
      </c>
      <c r="S481" s="103">
        <f t="shared" si="26"/>
        <v>343.53000000000003</v>
      </c>
    </row>
    <row r="482" spans="1:19" ht="12" x14ac:dyDescent="0.25">
      <c r="A482" s="113" t="s">
        <v>1022</v>
      </c>
      <c r="B482" s="114" t="s">
        <v>1023</v>
      </c>
      <c r="C482" s="128">
        <v>44197</v>
      </c>
      <c r="D482" s="117">
        <v>105</v>
      </c>
      <c r="E482" s="143">
        <v>13.81</v>
      </c>
      <c r="F482" s="92">
        <v>162.04</v>
      </c>
      <c r="G482" s="92">
        <v>54</v>
      </c>
      <c r="H482" s="144">
        <v>4.38</v>
      </c>
      <c r="I482" s="143">
        <v>0</v>
      </c>
      <c r="J482" s="92">
        <v>0</v>
      </c>
      <c r="K482" s="92">
        <v>1.18</v>
      </c>
      <c r="L482" s="92">
        <v>3.52</v>
      </c>
      <c r="M482" s="144">
        <v>-1.89</v>
      </c>
      <c r="N482" s="143">
        <v>-0.62</v>
      </c>
      <c r="O482" s="118">
        <f t="shared" si="24"/>
        <v>236.42000000000002</v>
      </c>
      <c r="P482" s="92">
        <v>35.83</v>
      </c>
      <c r="Q482" s="133">
        <f t="shared" si="25"/>
        <v>272.25</v>
      </c>
      <c r="R482" s="92">
        <v>16.86</v>
      </c>
      <c r="S482" s="103">
        <f t="shared" si="26"/>
        <v>289.11</v>
      </c>
    </row>
    <row r="483" spans="1:19" ht="12" x14ac:dyDescent="0.25">
      <c r="A483" s="113" t="s">
        <v>1024</v>
      </c>
      <c r="B483" s="114" t="s">
        <v>1025</v>
      </c>
      <c r="C483" s="128">
        <v>44197</v>
      </c>
      <c r="D483" s="117">
        <v>120</v>
      </c>
      <c r="E483" s="143">
        <v>9.4499999999999993</v>
      </c>
      <c r="F483" s="92">
        <v>181.34</v>
      </c>
      <c r="G483" s="92">
        <v>60.78</v>
      </c>
      <c r="H483" s="144">
        <v>2.29</v>
      </c>
      <c r="I483" s="143">
        <v>0</v>
      </c>
      <c r="J483" s="92">
        <v>-5.7182000000000004</v>
      </c>
      <c r="K483" s="92">
        <v>3.54</v>
      </c>
      <c r="L483" s="92">
        <v>3.77</v>
      </c>
      <c r="M483" s="144">
        <v>-1.62</v>
      </c>
      <c r="N483" s="143">
        <v>-0.68</v>
      </c>
      <c r="O483" s="118">
        <f t="shared" si="24"/>
        <v>253.15179999999998</v>
      </c>
      <c r="P483" s="92">
        <v>32.49</v>
      </c>
      <c r="Q483" s="133">
        <f t="shared" si="25"/>
        <v>285.64179999999999</v>
      </c>
      <c r="R483" s="92">
        <v>18.190000000000001</v>
      </c>
      <c r="S483" s="103">
        <f t="shared" si="26"/>
        <v>303.83179999999999</v>
      </c>
    </row>
    <row r="484" spans="1:19" ht="12" x14ac:dyDescent="0.25">
      <c r="A484" s="113" t="s">
        <v>1026</v>
      </c>
      <c r="B484" s="114" t="s">
        <v>1027</v>
      </c>
      <c r="C484" s="128">
        <v>44197</v>
      </c>
      <c r="D484" s="117">
        <v>146</v>
      </c>
      <c r="E484" s="143">
        <v>9.26</v>
      </c>
      <c r="F484" s="92">
        <v>120.99</v>
      </c>
      <c r="G484" s="92">
        <v>58.13</v>
      </c>
      <c r="H484" s="144">
        <v>2.4700000000000002</v>
      </c>
      <c r="I484" s="143">
        <v>0</v>
      </c>
      <c r="J484" s="92">
        <v>0</v>
      </c>
      <c r="K484" s="92">
        <v>0</v>
      </c>
      <c r="L484" s="92">
        <v>2.85</v>
      </c>
      <c r="M484" s="144">
        <v>-0.37</v>
      </c>
      <c r="N484" s="143">
        <v>-0.54</v>
      </c>
      <c r="O484" s="118">
        <f t="shared" si="24"/>
        <v>192.79</v>
      </c>
      <c r="P484" s="92">
        <v>7.49</v>
      </c>
      <c r="Q484" s="133">
        <f t="shared" si="25"/>
        <v>200.28</v>
      </c>
      <c r="R484" s="92">
        <v>12.63</v>
      </c>
      <c r="S484" s="103">
        <f t="shared" si="26"/>
        <v>212.91</v>
      </c>
    </row>
    <row r="485" spans="1:19" ht="12" x14ac:dyDescent="0.25">
      <c r="A485" s="113" t="s">
        <v>1030</v>
      </c>
      <c r="B485" s="114" t="s">
        <v>1031</v>
      </c>
      <c r="C485" s="128">
        <v>44197</v>
      </c>
      <c r="D485" s="117">
        <v>266</v>
      </c>
      <c r="E485" s="143">
        <v>12.93</v>
      </c>
      <c r="F485" s="92">
        <v>168.84</v>
      </c>
      <c r="G485" s="92">
        <v>59.08</v>
      </c>
      <c r="H485" s="144">
        <v>1.01</v>
      </c>
      <c r="I485" s="143">
        <v>0</v>
      </c>
      <c r="J485" s="92">
        <v>0</v>
      </c>
      <c r="K485" s="92">
        <v>0</v>
      </c>
      <c r="L485" s="92">
        <v>3.62</v>
      </c>
      <c r="M485" s="144">
        <v>-1.96</v>
      </c>
      <c r="N485" s="143">
        <v>-0.71</v>
      </c>
      <c r="O485" s="118">
        <f t="shared" si="24"/>
        <v>242.81</v>
      </c>
      <c r="P485" s="92">
        <v>39.159999999999997</v>
      </c>
      <c r="Q485" s="133">
        <f t="shared" si="25"/>
        <v>281.97000000000003</v>
      </c>
      <c r="R485" s="92">
        <v>14.68</v>
      </c>
      <c r="S485" s="103">
        <f t="shared" si="26"/>
        <v>296.65000000000003</v>
      </c>
    </row>
    <row r="486" spans="1:19" ht="12" x14ac:dyDescent="0.25">
      <c r="A486" s="113" t="s">
        <v>1032</v>
      </c>
      <c r="B486" s="114" t="s">
        <v>1033</v>
      </c>
      <c r="C486" s="128">
        <v>44197</v>
      </c>
      <c r="D486" s="117">
        <v>80</v>
      </c>
      <c r="E486" s="143">
        <v>7.05</v>
      </c>
      <c r="F486" s="92">
        <v>122.61</v>
      </c>
      <c r="G486" s="92">
        <v>47.6</v>
      </c>
      <c r="H486" s="144">
        <v>1.34</v>
      </c>
      <c r="I486" s="143">
        <v>0</v>
      </c>
      <c r="J486" s="92">
        <v>-3.8780000000000001</v>
      </c>
      <c r="K486" s="92">
        <v>0.43</v>
      </c>
      <c r="L486" s="92">
        <v>2.62</v>
      </c>
      <c r="M486" s="144">
        <v>-0.67</v>
      </c>
      <c r="N486" s="143">
        <v>-0.42</v>
      </c>
      <c r="O486" s="118">
        <f t="shared" si="24"/>
        <v>176.68200000000002</v>
      </c>
      <c r="P486" s="92">
        <v>13.31</v>
      </c>
      <c r="Q486" s="133">
        <f t="shared" si="25"/>
        <v>189.99200000000002</v>
      </c>
      <c r="R486" s="92">
        <v>12.1</v>
      </c>
      <c r="S486" s="103">
        <f t="shared" si="26"/>
        <v>202.09200000000001</v>
      </c>
    </row>
    <row r="487" spans="1:19" ht="12" x14ac:dyDescent="0.25">
      <c r="A487" s="113" t="s">
        <v>1034</v>
      </c>
      <c r="B487" s="114" t="s">
        <v>1035</v>
      </c>
      <c r="C487" s="128">
        <v>44197</v>
      </c>
      <c r="D487" s="117">
        <v>84</v>
      </c>
      <c r="E487" s="143">
        <v>9.48</v>
      </c>
      <c r="F487" s="92">
        <v>192.35</v>
      </c>
      <c r="G487" s="92">
        <v>60.41</v>
      </c>
      <c r="H487" s="144">
        <v>2.31</v>
      </c>
      <c r="I487" s="143">
        <v>0</v>
      </c>
      <c r="J487" s="92">
        <v>0</v>
      </c>
      <c r="K487" s="92">
        <v>0.01</v>
      </c>
      <c r="L487" s="92">
        <v>3.96</v>
      </c>
      <c r="M487" s="144">
        <v>-0.83</v>
      </c>
      <c r="N487" s="143">
        <v>-0.65</v>
      </c>
      <c r="O487" s="118">
        <f t="shared" si="24"/>
        <v>267.04000000000002</v>
      </c>
      <c r="P487" s="92">
        <v>16.55</v>
      </c>
      <c r="Q487" s="133">
        <f t="shared" si="25"/>
        <v>283.59000000000003</v>
      </c>
      <c r="R487" s="92">
        <v>16.579999999999998</v>
      </c>
      <c r="S487" s="103">
        <f t="shared" si="26"/>
        <v>300.17</v>
      </c>
    </row>
    <row r="488" spans="1:19" ht="12" x14ac:dyDescent="0.25">
      <c r="A488" s="113" t="s">
        <v>1036</v>
      </c>
      <c r="B488" s="114" t="s">
        <v>1037</v>
      </c>
      <c r="C488" s="128">
        <v>44197</v>
      </c>
      <c r="D488" s="117">
        <v>120</v>
      </c>
      <c r="E488" s="143">
        <v>7.5</v>
      </c>
      <c r="F488" s="92">
        <v>105.99</v>
      </c>
      <c r="G488" s="92">
        <v>45.97</v>
      </c>
      <c r="H488" s="144">
        <v>1.96</v>
      </c>
      <c r="I488" s="143">
        <v>0</v>
      </c>
      <c r="J488" s="92">
        <v>0</v>
      </c>
      <c r="K488" s="92">
        <v>5.0199999999999996</v>
      </c>
      <c r="L488" s="92">
        <v>2.4900000000000002</v>
      </c>
      <c r="M488" s="144">
        <v>-0.53</v>
      </c>
      <c r="N488" s="143">
        <v>-0.37</v>
      </c>
      <c r="O488" s="118">
        <f t="shared" si="24"/>
        <v>168.03</v>
      </c>
      <c r="P488" s="92">
        <v>10.56</v>
      </c>
      <c r="Q488" s="133">
        <f t="shared" si="25"/>
        <v>178.59</v>
      </c>
      <c r="R488" s="92">
        <v>10.64</v>
      </c>
      <c r="S488" s="103">
        <f t="shared" si="26"/>
        <v>189.23000000000002</v>
      </c>
    </row>
    <row r="489" spans="1:19" ht="12" x14ac:dyDescent="0.25">
      <c r="A489" s="113" t="s">
        <v>1616</v>
      </c>
      <c r="B489" s="114" t="s">
        <v>1617</v>
      </c>
      <c r="C489" s="128">
        <v>44197</v>
      </c>
      <c r="D489" s="117">
        <v>149</v>
      </c>
      <c r="E489" s="143">
        <v>7.33</v>
      </c>
      <c r="F489" s="92">
        <v>129</v>
      </c>
      <c r="G489" s="92">
        <v>59.31</v>
      </c>
      <c r="H489" s="144">
        <v>1.37</v>
      </c>
      <c r="I489" s="143">
        <v>0</v>
      </c>
      <c r="J489" s="92">
        <v>0</v>
      </c>
      <c r="K489" s="92">
        <v>0.42</v>
      </c>
      <c r="L489" s="92">
        <v>2.95</v>
      </c>
      <c r="M489" s="144">
        <v>-1.03</v>
      </c>
      <c r="N489" s="143">
        <v>-0.57999999999999996</v>
      </c>
      <c r="O489" s="118">
        <f t="shared" si="24"/>
        <v>198.76999999999998</v>
      </c>
      <c r="P489" s="92">
        <v>20.54</v>
      </c>
      <c r="Q489" s="133">
        <f t="shared" si="25"/>
        <v>219.30999999999997</v>
      </c>
      <c r="R489" s="92">
        <v>9.52</v>
      </c>
      <c r="S489" s="103">
        <f t="shared" si="26"/>
        <v>228.82999999999998</v>
      </c>
    </row>
    <row r="490" spans="1:19" ht="12" x14ac:dyDescent="0.25">
      <c r="A490" s="113" t="s">
        <v>1038</v>
      </c>
      <c r="B490" s="114" t="s">
        <v>1039</v>
      </c>
      <c r="C490" s="128">
        <v>44197</v>
      </c>
      <c r="D490" s="117">
        <v>160</v>
      </c>
      <c r="E490" s="143">
        <v>8.7899999999999991</v>
      </c>
      <c r="F490" s="92">
        <v>132.71</v>
      </c>
      <c r="G490" s="92">
        <v>52.31</v>
      </c>
      <c r="H490" s="144">
        <v>0.9</v>
      </c>
      <c r="I490" s="143">
        <v>0</v>
      </c>
      <c r="J490" s="92">
        <v>0</v>
      </c>
      <c r="K490" s="92">
        <v>0.51</v>
      </c>
      <c r="L490" s="92">
        <v>2.92</v>
      </c>
      <c r="M490" s="144">
        <v>-1.27</v>
      </c>
      <c r="N490" s="143">
        <v>-0.48</v>
      </c>
      <c r="O490" s="118">
        <f t="shared" si="24"/>
        <v>196.39</v>
      </c>
      <c r="P490" s="92">
        <v>25.49</v>
      </c>
      <c r="Q490" s="133">
        <f t="shared" si="25"/>
        <v>221.88</v>
      </c>
      <c r="R490" s="92">
        <v>17.07</v>
      </c>
      <c r="S490" s="103">
        <f t="shared" si="26"/>
        <v>238.95</v>
      </c>
    </row>
    <row r="491" spans="1:19" ht="12" x14ac:dyDescent="0.25">
      <c r="A491" s="113" t="s">
        <v>1040</v>
      </c>
      <c r="B491" s="114" t="s">
        <v>1041</v>
      </c>
      <c r="C491" s="128">
        <v>44197</v>
      </c>
      <c r="D491" s="117">
        <v>160</v>
      </c>
      <c r="E491" s="143">
        <v>7.03</v>
      </c>
      <c r="F491" s="92">
        <v>128.32</v>
      </c>
      <c r="G491" s="92">
        <v>59.22</v>
      </c>
      <c r="H491" s="144">
        <v>2.72</v>
      </c>
      <c r="I491" s="143">
        <v>0</v>
      </c>
      <c r="J491" s="92">
        <v>0</v>
      </c>
      <c r="K491" s="92">
        <v>0.53</v>
      </c>
      <c r="L491" s="92">
        <v>2.96</v>
      </c>
      <c r="M491" s="144">
        <v>-0.65</v>
      </c>
      <c r="N491" s="143">
        <v>-0.6</v>
      </c>
      <c r="O491" s="118">
        <f t="shared" si="24"/>
        <v>199.53</v>
      </c>
      <c r="P491" s="92">
        <v>12.96</v>
      </c>
      <c r="Q491" s="133">
        <f t="shared" si="25"/>
        <v>212.49</v>
      </c>
      <c r="R491" s="92">
        <v>10.92</v>
      </c>
      <c r="S491" s="103">
        <f t="shared" si="26"/>
        <v>223.41</v>
      </c>
    </row>
    <row r="492" spans="1:19" ht="12" x14ac:dyDescent="0.25">
      <c r="A492" s="113" t="s">
        <v>1042</v>
      </c>
      <c r="B492" s="114" t="s">
        <v>1043</v>
      </c>
      <c r="C492" s="128">
        <v>44197</v>
      </c>
      <c r="D492" s="117">
        <v>120</v>
      </c>
      <c r="E492" s="143">
        <v>16.5</v>
      </c>
      <c r="F492" s="92">
        <v>92.89</v>
      </c>
      <c r="G492" s="92">
        <v>51.62</v>
      </c>
      <c r="H492" s="144">
        <v>1.63</v>
      </c>
      <c r="I492" s="143">
        <v>0</v>
      </c>
      <c r="J492" s="92">
        <v>0</v>
      </c>
      <c r="K492" s="92">
        <v>0.6</v>
      </c>
      <c r="L492" s="92">
        <v>2.44</v>
      </c>
      <c r="M492" s="144">
        <v>-1.1499999999999999</v>
      </c>
      <c r="N492" s="143">
        <v>-0.68</v>
      </c>
      <c r="O492" s="118">
        <f t="shared" si="24"/>
        <v>163.84999999999997</v>
      </c>
      <c r="P492" s="92">
        <v>23.04</v>
      </c>
      <c r="Q492" s="133">
        <f t="shared" si="25"/>
        <v>186.88999999999996</v>
      </c>
      <c r="R492" s="92">
        <v>17.43</v>
      </c>
      <c r="S492" s="103">
        <f t="shared" si="26"/>
        <v>204.31999999999996</v>
      </c>
    </row>
    <row r="493" spans="1:19" ht="12" x14ac:dyDescent="0.25">
      <c r="A493" s="113" t="s">
        <v>1046</v>
      </c>
      <c r="B493" s="114" t="s">
        <v>1047</v>
      </c>
      <c r="C493" s="128">
        <v>44197</v>
      </c>
      <c r="D493" s="117">
        <v>120</v>
      </c>
      <c r="E493" s="143">
        <v>12.28</v>
      </c>
      <c r="F493" s="92">
        <v>173.65</v>
      </c>
      <c r="G493" s="92">
        <v>57.29</v>
      </c>
      <c r="H493" s="144">
        <v>1.61</v>
      </c>
      <c r="I493" s="143">
        <v>0</v>
      </c>
      <c r="J493" s="92">
        <v>0</v>
      </c>
      <c r="K493" s="92">
        <v>7.46</v>
      </c>
      <c r="L493" s="92">
        <v>3.77</v>
      </c>
      <c r="M493" s="144">
        <v>-8.4499999999999993</v>
      </c>
      <c r="N493" s="143">
        <v>-0.68</v>
      </c>
      <c r="O493" s="118">
        <f t="shared" si="24"/>
        <v>246.93</v>
      </c>
      <c r="P493" s="92">
        <v>168.99</v>
      </c>
      <c r="Q493" s="133">
        <f t="shared" si="25"/>
        <v>415.92</v>
      </c>
      <c r="R493" s="92">
        <v>17.73</v>
      </c>
      <c r="S493" s="103">
        <f t="shared" si="26"/>
        <v>433.65000000000003</v>
      </c>
    </row>
    <row r="494" spans="1:19" ht="12" x14ac:dyDescent="0.25">
      <c r="A494" s="113" t="s">
        <v>1687</v>
      </c>
      <c r="B494" s="114" t="s">
        <v>1688</v>
      </c>
      <c r="C494" s="128">
        <v>44197</v>
      </c>
      <c r="D494" s="117">
        <v>258</v>
      </c>
      <c r="E494" s="143">
        <v>7.98</v>
      </c>
      <c r="F494" s="92">
        <v>152.88</v>
      </c>
      <c r="G494" s="92">
        <v>55.07</v>
      </c>
      <c r="H494" s="144">
        <v>1.0900000000000001</v>
      </c>
      <c r="I494" s="143">
        <v>0</v>
      </c>
      <c r="J494" s="92">
        <v>0</v>
      </c>
      <c r="K494" s="92">
        <v>1.82</v>
      </c>
      <c r="L494" s="92">
        <v>3.27</v>
      </c>
      <c r="M494" s="144">
        <v>-0.84</v>
      </c>
      <c r="N494" s="143">
        <v>-0.53</v>
      </c>
      <c r="O494" s="118">
        <f t="shared" si="24"/>
        <v>220.73999999999998</v>
      </c>
      <c r="P494" s="92">
        <v>16.87</v>
      </c>
      <c r="Q494" s="133">
        <f t="shared" si="25"/>
        <v>237.60999999999999</v>
      </c>
      <c r="R494" s="92">
        <v>14.49</v>
      </c>
      <c r="S494" s="103">
        <f t="shared" si="26"/>
        <v>252.1</v>
      </c>
    </row>
    <row r="495" spans="1:19" ht="12" x14ac:dyDescent="0.25">
      <c r="A495" s="113" t="s">
        <v>1050</v>
      </c>
      <c r="B495" s="114" t="s">
        <v>1051</v>
      </c>
      <c r="C495" s="128">
        <v>44197</v>
      </c>
      <c r="D495" s="117">
        <v>559</v>
      </c>
      <c r="E495" s="143">
        <v>31.62</v>
      </c>
      <c r="F495" s="92">
        <v>186.63</v>
      </c>
      <c r="G495" s="92">
        <v>67.7</v>
      </c>
      <c r="H495" s="144">
        <v>1.92</v>
      </c>
      <c r="I495" s="143">
        <v>0</v>
      </c>
      <c r="J495" s="92">
        <v>0</v>
      </c>
      <c r="K495" s="92">
        <v>0.09</v>
      </c>
      <c r="L495" s="92">
        <v>4.3099999999999996</v>
      </c>
      <c r="M495" s="144">
        <v>-0.9</v>
      </c>
      <c r="N495" s="143">
        <v>-0.78</v>
      </c>
      <c r="O495" s="118">
        <f t="shared" si="24"/>
        <v>290.59000000000003</v>
      </c>
      <c r="P495" s="92">
        <v>17.96</v>
      </c>
      <c r="Q495" s="133">
        <f t="shared" si="25"/>
        <v>308.55</v>
      </c>
      <c r="R495" s="92">
        <v>23.31</v>
      </c>
      <c r="S495" s="103">
        <f t="shared" si="26"/>
        <v>331.86</v>
      </c>
    </row>
    <row r="496" spans="1:19" ht="12" x14ac:dyDescent="0.25">
      <c r="A496" s="113" t="s">
        <v>1052</v>
      </c>
      <c r="B496" s="114" t="s">
        <v>1053</v>
      </c>
      <c r="C496" s="128">
        <v>44197</v>
      </c>
      <c r="D496" s="117">
        <v>300</v>
      </c>
      <c r="E496" s="143">
        <v>11.45</v>
      </c>
      <c r="F496" s="92">
        <v>136.37</v>
      </c>
      <c r="G496" s="92">
        <v>60.56</v>
      </c>
      <c r="H496" s="144">
        <v>1.32</v>
      </c>
      <c r="I496" s="143">
        <v>0</v>
      </c>
      <c r="J496" s="92">
        <v>0</v>
      </c>
      <c r="K496" s="92">
        <v>1.25</v>
      </c>
      <c r="L496" s="92">
        <v>3.16</v>
      </c>
      <c r="M496" s="144">
        <v>-0.51</v>
      </c>
      <c r="N496" s="143">
        <v>-0.45</v>
      </c>
      <c r="O496" s="118">
        <f t="shared" si="24"/>
        <v>213.15</v>
      </c>
      <c r="P496" s="92">
        <v>10.17</v>
      </c>
      <c r="Q496" s="133">
        <f t="shared" si="25"/>
        <v>223.32</v>
      </c>
      <c r="R496" s="92">
        <v>17.21</v>
      </c>
      <c r="S496" s="103">
        <f t="shared" si="26"/>
        <v>240.53</v>
      </c>
    </row>
    <row r="497" spans="1:19" ht="12" x14ac:dyDescent="0.25">
      <c r="A497" s="113" t="s">
        <v>1056</v>
      </c>
      <c r="B497" s="114" t="s">
        <v>1057</v>
      </c>
      <c r="C497" s="128">
        <v>44197</v>
      </c>
      <c r="D497" s="117">
        <v>354</v>
      </c>
      <c r="E497" s="143">
        <v>27.11</v>
      </c>
      <c r="F497" s="92">
        <v>144.76</v>
      </c>
      <c r="G497" s="92">
        <v>64.430000000000007</v>
      </c>
      <c r="H497" s="144">
        <v>3.1</v>
      </c>
      <c r="I497" s="143">
        <v>0</v>
      </c>
      <c r="J497" s="92">
        <v>0</v>
      </c>
      <c r="K497" s="92">
        <v>0.39</v>
      </c>
      <c r="L497" s="92">
        <v>3.59</v>
      </c>
      <c r="M497" s="144">
        <v>-3.75</v>
      </c>
      <c r="N497" s="143">
        <v>-0.71</v>
      </c>
      <c r="O497" s="118">
        <f t="shared" si="24"/>
        <v>238.92</v>
      </c>
      <c r="P497" s="92">
        <v>75</v>
      </c>
      <c r="Q497" s="133">
        <f t="shared" si="25"/>
        <v>313.91999999999996</v>
      </c>
      <c r="R497" s="92">
        <v>20.77</v>
      </c>
      <c r="S497" s="103">
        <f t="shared" si="26"/>
        <v>334.68999999999994</v>
      </c>
    </row>
    <row r="498" spans="1:19" ht="12" x14ac:dyDescent="0.25">
      <c r="A498" s="113" t="s">
        <v>1058</v>
      </c>
      <c r="B498" s="114" t="s">
        <v>1059</v>
      </c>
      <c r="C498" s="128">
        <v>44197</v>
      </c>
      <c r="D498" s="117">
        <v>56</v>
      </c>
      <c r="E498" s="143">
        <v>7.43</v>
      </c>
      <c r="F498" s="92">
        <v>159.63999999999999</v>
      </c>
      <c r="G498" s="92">
        <v>60.45</v>
      </c>
      <c r="H498" s="144">
        <v>0</v>
      </c>
      <c r="I498" s="143">
        <v>0</v>
      </c>
      <c r="J498" s="92">
        <v>0</v>
      </c>
      <c r="K498" s="92">
        <v>0</v>
      </c>
      <c r="L498" s="92">
        <v>3.21</v>
      </c>
      <c r="M498" s="144">
        <v>-0.82</v>
      </c>
      <c r="N498" s="143">
        <v>-13.77</v>
      </c>
      <c r="O498" s="118">
        <f t="shared" si="24"/>
        <v>216.14</v>
      </c>
      <c r="P498" s="92">
        <v>16.47</v>
      </c>
      <c r="Q498" s="133">
        <f t="shared" si="25"/>
        <v>232.60999999999999</v>
      </c>
      <c r="R498" s="92">
        <v>8.8699999999999992</v>
      </c>
      <c r="S498" s="103">
        <f t="shared" si="26"/>
        <v>241.48</v>
      </c>
    </row>
    <row r="499" spans="1:19" ht="12" x14ac:dyDescent="0.25">
      <c r="A499" s="113" t="s">
        <v>1060</v>
      </c>
      <c r="B499" s="114" t="s">
        <v>1061</v>
      </c>
      <c r="C499" s="128">
        <v>44197</v>
      </c>
      <c r="D499" s="117">
        <v>120</v>
      </c>
      <c r="E499" s="143">
        <v>13.13</v>
      </c>
      <c r="F499" s="92">
        <v>116.96</v>
      </c>
      <c r="G499" s="92">
        <v>53.11</v>
      </c>
      <c r="H499" s="144">
        <v>3.33</v>
      </c>
      <c r="I499" s="143">
        <v>0</v>
      </c>
      <c r="J499" s="92">
        <v>0</v>
      </c>
      <c r="K499" s="92">
        <v>0.42</v>
      </c>
      <c r="L499" s="92">
        <v>2.8</v>
      </c>
      <c r="M499" s="144">
        <v>-0.65</v>
      </c>
      <c r="N499" s="143">
        <v>-0.49</v>
      </c>
      <c r="O499" s="118">
        <f t="shared" si="24"/>
        <v>188.60999999999999</v>
      </c>
      <c r="P499" s="92">
        <v>13.02</v>
      </c>
      <c r="Q499" s="133">
        <f t="shared" si="25"/>
        <v>201.63</v>
      </c>
      <c r="R499" s="92">
        <v>16.41</v>
      </c>
      <c r="S499" s="103">
        <f t="shared" si="26"/>
        <v>218.04</v>
      </c>
    </row>
    <row r="500" spans="1:19" ht="12" x14ac:dyDescent="0.25">
      <c r="A500" s="113" t="s">
        <v>1062</v>
      </c>
      <c r="B500" s="114" t="s">
        <v>1063</v>
      </c>
      <c r="C500" s="128">
        <v>44197</v>
      </c>
      <c r="D500" s="117">
        <v>54</v>
      </c>
      <c r="E500" s="143">
        <v>7.63</v>
      </c>
      <c r="F500" s="92">
        <v>144.41</v>
      </c>
      <c r="G500" s="92">
        <v>52.05</v>
      </c>
      <c r="H500" s="144">
        <v>2.23</v>
      </c>
      <c r="I500" s="143">
        <v>0</v>
      </c>
      <c r="J500" s="92">
        <v>-4.5630000000000006</v>
      </c>
      <c r="K500" s="92">
        <v>1.2</v>
      </c>
      <c r="L500" s="92">
        <v>3.04</v>
      </c>
      <c r="M500" s="144">
        <v>-1.17</v>
      </c>
      <c r="N500" s="143">
        <v>-0.45</v>
      </c>
      <c r="O500" s="118">
        <f t="shared" si="24"/>
        <v>204.37699999999998</v>
      </c>
      <c r="P500" s="92">
        <v>23.38</v>
      </c>
      <c r="Q500" s="133">
        <f t="shared" si="25"/>
        <v>227.75699999999998</v>
      </c>
      <c r="R500" s="92">
        <v>15.56</v>
      </c>
      <c r="S500" s="103">
        <f t="shared" si="26"/>
        <v>243.31699999999998</v>
      </c>
    </row>
    <row r="501" spans="1:19" ht="12" x14ac:dyDescent="0.25">
      <c r="A501" s="113" t="s">
        <v>1716</v>
      </c>
      <c r="B501" s="114" t="s">
        <v>1717</v>
      </c>
      <c r="C501" s="128">
        <v>44197</v>
      </c>
      <c r="D501" s="117">
        <v>28</v>
      </c>
      <c r="E501" s="143">
        <v>6.35</v>
      </c>
      <c r="F501" s="92">
        <v>109.58</v>
      </c>
      <c r="G501" s="92">
        <v>50.86</v>
      </c>
      <c r="H501" s="144">
        <v>6.75</v>
      </c>
      <c r="I501" s="143">
        <v>0</v>
      </c>
      <c r="J501" s="92">
        <v>0</v>
      </c>
      <c r="K501" s="92">
        <v>0.93</v>
      </c>
      <c r="L501" s="92">
        <v>2.61</v>
      </c>
      <c r="M501" s="144">
        <v>-0.61</v>
      </c>
      <c r="N501" s="143">
        <v>-0.4</v>
      </c>
      <c r="O501" s="118">
        <f t="shared" si="24"/>
        <v>176.07</v>
      </c>
      <c r="P501" s="92">
        <v>12.19</v>
      </c>
      <c r="Q501" s="133">
        <f t="shared" si="25"/>
        <v>188.26</v>
      </c>
      <c r="R501" s="92">
        <v>12.56</v>
      </c>
      <c r="S501" s="103">
        <f t="shared" si="26"/>
        <v>200.82</v>
      </c>
    </row>
    <row r="502" spans="1:19" ht="12" x14ac:dyDescent="0.25">
      <c r="A502" s="113" t="s">
        <v>1065</v>
      </c>
      <c r="B502" s="114" t="s">
        <v>1066</v>
      </c>
      <c r="C502" s="128">
        <v>44197</v>
      </c>
      <c r="D502" s="117">
        <v>82</v>
      </c>
      <c r="E502" s="143">
        <v>8.18</v>
      </c>
      <c r="F502" s="92">
        <v>114.59</v>
      </c>
      <c r="G502" s="92">
        <v>50.38</v>
      </c>
      <c r="H502" s="144">
        <v>2.2200000000000002</v>
      </c>
      <c r="I502" s="143">
        <v>0</v>
      </c>
      <c r="J502" s="92">
        <v>0</v>
      </c>
      <c r="K502" s="92">
        <v>2.34</v>
      </c>
      <c r="L502" s="92">
        <v>2.66</v>
      </c>
      <c r="M502" s="144">
        <v>-0.98</v>
      </c>
      <c r="N502" s="143">
        <v>-0.5</v>
      </c>
      <c r="O502" s="118">
        <f t="shared" si="24"/>
        <v>178.89000000000001</v>
      </c>
      <c r="P502" s="92">
        <v>19.53</v>
      </c>
      <c r="Q502" s="133">
        <f t="shared" si="25"/>
        <v>198.42000000000002</v>
      </c>
      <c r="R502" s="92">
        <v>14.5</v>
      </c>
      <c r="S502" s="103">
        <f t="shared" si="26"/>
        <v>212.92000000000002</v>
      </c>
    </row>
    <row r="503" spans="1:19" ht="12" x14ac:dyDescent="0.25">
      <c r="A503" s="113" t="s">
        <v>1618</v>
      </c>
      <c r="B503" s="114" t="s">
        <v>1619</v>
      </c>
      <c r="C503" s="128">
        <v>44197</v>
      </c>
      <c r="D503" s="117">
        <v>189</v>
      </c>
      <c r="E503" s="143">
        <v>8.73</v>
      </c>
      <c r="F503" s="92">
        <v>183.09</v>
      </c>
      <c r="G503" s="92">
        <v>59.83</v>
      </c>
      <c r="H503" s="144">
        <v>2.23</v>
      </c>
      <c r="I503" s="143">
        <v>0</v>
      </c>
      <c r="J503" s="92">
        <v>0</v>
      </c>
      <c r="K503" s="92">
        <v>0.9</v>
      </c>
      <c r="L503" s="92">
        <v>3.81</v>
      </c>
      <c r="M503" s="144">
        <v>-0.73</v>
      </c>
      <c r="N503" s="143">
        <v>-0.61</v>
      </c>
      <c r="O503" s="118">
        <f t="shared" si="24"/>
        <v>257.24999999999994</v>
      </c>
      <c r="P503" s="92">
        <v>14.61</v>
      </c>
      <c r="Q503" s="133">
        <f t="shared" si="25"/>
        <v>271.85999999999996</v>
      </c>
      <c r="R503" s="92">
        <v>14.65</v>
      </c>
      <c r="S503" s="103">
        <f t="shared" si="26"/>
        <v>286.50999999999993</v>
      </c>
    </row>
    <row r="504" spans="1:19" ht="12" x14ac:dyDescent="0.25">
      <c r="A504" s="113" t="s">
        <v>1443</v>
      </c>
      <c r="B504" s="114" t="s">
        <v>1461</v>
      </c>
      <c r="C504" s="128">
        <v>44197</v>
      </c>
      <c r="D504" s="117">
        <v>385</v>
      </c>
      <c r="E504" s="143">
        <v>6.65</v>
      </c>
      <c r="F504" s="92">
        <v>205.71</v>
      </c>
      <c r="G504" s="92">
        <v>65.569999999999993</v>
      </c>
      <c r="H504" s="144">
        <v>11.88</v>
      </c>
      <c r="I504" s="143">
        <v>0</v>
      </c>
      <c r="J504" s="92">
        <v>0</v>
      </c>
      <c r="K504" s="92">
        <v>1.24</v>
      </c>
      <c r="L504" s="92">
        <v>4.3600000000000003</v>
      </c>
      <c r="M504" s="144">
        <v>-0.57999999999999996</v>
      </c>
      <c r="N504" s="143">
        <v>-0.57999999999999996</v>
      </c>
      <c r="O504" s="118">
        <f t="shared" si="24"/>
        <v>294.25000000000006</v>
      </c>
      <c r="P504" s="92">
        <v>11.62</v>
      </c>
      <c r="Q504" s="133">
        <f t="shared" si="25"/>
        <v>305.87000000000006</v>
      </c>
      <c r="R504" s="92">
        <v>18.89</v>
      </c>
      <c r="S504" s="103">
        <f t="shared" si="26"/>
        <v>324.76000000000005</v>
      </c>
    </row>
    <row r="505" spans="1:19" ht="12" x14ac:dyDescent="0.25">
      <c r="A505" s="113" t="s">
        <v>59</v>
      </c>
      <c r="B505" s="114" t="s">
        <v>1620</v>
      </c>
      <c r="C505" s="128">
        <v>44197</v>
      </c>
      <c r="D505" s="117">
        <v>300</v>
      </c>
      <c r="E505" s="143">
        <v>7.25</v>
      </c>
      <c r="F505" s="92">
        <v>138.69999999999999</v>
      </c>
      <c r="G505" s="92">
        <v>60.13</v>
      </c>
      <c r="H505" s="144">
        <v>4.5599999999999996</v>
      </c>
      <c r="I505" s="143">
        <v>0</v>
      </c>
      <c r="J505" s="92">
        <v>0</v>
      </c>
      <c r="K505" s="92">
        <v>0.9</v>
      </c>
      <c r="L505" s="92">
        <v>3.17</v>
      </c>
      <c r="M505" s="144">
        <v>-0.95</v>
      </c>
      <c r="N505" s="143">
        <v>-0.4</v>
      </c>
      <c r="O505" s="118">
        <f t="shared" si="24"/>
        <v>213.35999999999999</v>
      </c>
      <c r="P505" s="92">
        <v>19.05</v>
      </c>
      <c r="Q505" s="133">
        <f t="shared" si="25"/>
        <v>232.41</v>
      </c>
      <c r="R505" s="92">
        <v>15.76</v>
      </c>
      <c r="S505" s="103">
        <f t="shared" si="26"/>
        <v>248.17</v>
      </c>
    </row>
    <row r="506" spans="1:19" ht="12" x14ac:dyDescent="0.25">
      <c r="A506" s="113" t="s">
        <v>888</v>
      </c>
      <c r="B506" s="114" t="s">
        <v>1422</v>
      </c>
      <c r="C506" s="128">
        <v>44197</v>
      </c>
      <c r="D506" s="117">
        <v>156</v>
      </c>
      <c r="E506" s="143">
        <v>9.2799999999999994</v>
      </c>
      <c r="F506" s="92">
        <v>125.12</v>
      </c>
      <c r="G506" s="92">
        <v>53.64</v>
      </c>
      <c r="H506" s="144">
        <v>2.06</v>
      </c>
      <c r="I506" s="143">
        <v>0</v>
      </c>
      <c r="J506" s="92">
        <v>0</v>
      </c>
      <c r="K506" s="92">
        <v>0.26</v>
      </c>
      <c r="L506" s="92">
        <v>2.85</v>
      </c>
      <c r="M506" s="144">
        <v>-2.13</v>
      </c>
      <c r="N506" s="143">
        <v>-0.46</v>
      </c>
      <c r="O506" s="118">
        <f t="shared" si="24"/>
        <v>190.62</v>
      </c>
      <c r="P506" s="92">
        <v>42.57</v>
      </c>
      <c r="Q506" s="133">
        <f t="shared" si="25"/>
        <v>233.19</v>
      </c>
      <c r="R506" s="92">
        <v>16.829999999999998</v>
      </c>
      <c r="S506" s="103">
        <f t="shared" si="26"/>
        <v>250.01999999999998</v>
      </c>
    </row>
    <row r="507" spans="1:19" ht="12" x14ac:dyDescent="0.25">
      <c r="A507" s="113" t="s">
        <v>828</v>
      </c>
      <c r="B507" s="114" t="s">
        <v>1634</v>
      </c>
      <c r="C507" s="128">
        <v>44197</v>
      </c>
      <c r="D507" s="117">
        <v>120</v>
      </c>
      <c r="E507" s="143">
        <v>9.4600000000000009</v>
      </c>
      <c r="F507" s="92">
        <v>127.68</v>
      </c>
      <c r="G507" s="92">
        <v>52.35</v>
      </c>
      <c r="H507" s="144">
        <v>2.2999999999999998</v>
      </c>
      <c r="I507" s="143">
        <v>0</v>
      </c>
      <c r="J507" s="92">
        <v>0</v>
      </c>
      <c r="K507" s="92">
        <v>2.59</v>
      </c>
      <c r="L507" s="92">
        <v>2.91</v>
      </c>
      <c r="M507" s="144">
        <v>-0.4</v>
      </c>
      <c r="N507" s="143">
        <v>-0.44</v>
      </c>
      <c r="O507" s="118">
        <f t="shared" si="24"/>
        <v>196.45000000000002</v>
      </c>
      <c r="P507" s="92">
        <v>7.93</v>
      </c>
      <c r="Q507" s="133">
        <f t="shared" si="25"/>
        <v>204.38000000000002</v>
      </c>
      <c r="R507" s="92">
        <v>12.27</v>
      </c>
      <c r="S507" s="103">
        <f t="shared" si="26"/>
        <v>216.65000000000003</v>
      </c>
    </row>
    <row r="508" spans="1:19" ht="12" x14ac:dyDescent="0.25">
      <c r="A508" s="113" t="s">
        <v>1528</v>
      </c>
      <c r="B508" s="114" t="s">
        <v>1529</v>
      </c>
      <c r="C508" s="128">
        <v>44197</v>
      </c>
      <c r="D508" s="117">
        <v>96</v>
      </c>
      <c r="E508" s="143">
        <v>12.9</v>
      </c>
      <c r="F508" s="92">
        <v>185.17</v>
      </c>
      <c r="G508" s="92">
        <v>60.69</v>
      </c>
      <c r="H508" s="144">
        <v>0.89</v>
      </c>
      <c r="I508" s="143">
        <v>0</v>
      </c>
      <c r="J508" s="92">
        <v>0</v>
      </c>
      <c r="K508" s="92">
        <v>0.01</v>
      </c>
      <c r="L508" s="92">
        <v>3.88</v>
      </c>
      <c r="M508" s="144">
        <v>-0.77</v>
      </c>
      <c r="N508" s="143">
        <v>-0.7</v>
      </c>
      <c r="O508" s="118">
        <f t="shared" si="24"/>
        <v>262.07</v>
      </c>
      <c r="P508" s="92">
        <v>15.34</v>
      </c>
      <c r="Q508" s="133">
        <f t="shared" si="25"/>
        <v>277.40999999999997</v>
      </c>
      <c r="R508" s="92">
        <v>17.89</v>
      </c>
      <c r="S508" s="103">
        <f t="shared" si="26"/>
        <v>295.29999999999995</v>
      </c>
    </row>
    <row r="509" spans="1:19" ht="12" x14ac:dyDescent="0.25">
      <c r="A509" s="113" t="s">
        <v>1530</v>
      </c>
      <c r="B509" s="114" t="s">
        <v>1531</v>
      </c>
      <c r="C509" s="128">
        <v>44197</v>
      </c>
      <c r="D509" s="117">
        <v>160</v>
      </c>
      <c r="E509" s="143">
        <v>6.36</v>
      </c>
      <c r="F509" s="92">
        <v>160.27000000000001</v>
      </c>
      <c r="G509" s="92">
        <v>55.06</v>
      </c>
      <c r="H509" s="144">
        <v>1.3</v>
      </c>
      <c r="I509" s="143">
        <v>0</v>
      </c>
      <c r="J509" s="92">
        <v>0</v>
      </c>
      <c r="K509" s="92">
        <v>0.02</v>
      </c>
      <c r="L509" s="92">
        <v>3.34</v>
      </c>
      <c r="M509" s="144">
        <v>-1.18</v>
      </c>
      <c r="N509" s="143">
        <v>-0.56999999999999995</v>
      </c>
      <c r="O509" s="118">
        <f t="shared" si="24"/>
        <v>224.60000000000005</v>
      </c>
      <c r="P509" s="92">
        <v>23.6</v>
      </c>
      <c r="Q509" s="133">
        <f t="shared" si="25"/>
        <v>248.20000000000005</v>
      </c>
      <c r="R509" s="92">
        <v>14.88</v>
      </c>
      <c r="S509" s="103">
        <f t="shared" si="26"/>
        <v>263.08000000000004</v>
      </c>
    </row>
    <row r="510" spans="1:19" ht="12" x14ac:dyDescent="0.25">
      <c r="A510" s="113" t="s">
        <v>1220</v>
      </c>
      <c r="B510" s="114" t="s">
        <v>1621</v>
      </c>
      <c r="C510" s="128">
        <v>44197</v>
      </c>
      <c r="D510" s="117">
        <v>280</v>
      </c>
      <c r="E510" s="143">
        <v>15.05</v>
      </c>
      <c r="F510" s="92">
        <v>236.09</v>
      </c>
      <c r="G510" s="92">
        <v>67.349999999999994</v>
      </c>
      <c r="H510" s="144">
        <v>2.97</v>
      </c>
      <c r="I510" s="143">
        <v>0</v>
      </c>
      <c r="J510" s="92">
        <v>0</v>
      </c>
      <c r="K510" s="92">
        <v>0.16</v>
      </c>
      <c r="L510" s="92">
        <v>4.8099999999999996</v>
      </c>
      <c r="M510" s="144">
        <v>-4.87</v>
      </c>
      <c r="N510" s="143">
        <v>-0.66</v>
      </c>
      <c r="O510" s="118">
        <f t="shared" si="24"/>
        <v>320.90000000000003</v>
      </c>
      <c r="P510" s="92">
        <v>97.43</v>
      </c>
      <c r="Q510" s="133">
        <f t="shared" si="25"/>
        <v>418.33000000000004</v>
      </c>
      <c r="R510" s="92">
        <v>27.95</v>
      </c>
      <c r="S510" s="103">
        <f t="shared" si="26"/>
        <v>446.28000000000003</v>
      </c>
    </row>
    <row r="511" spans="1:19" ht="12" x14ac:dyDescent="0.25">
      <c r="A511" s="113" t="s">
        <v>1071</v>
      </c>
      <c r="B511" s="114" t="s">
        <v>1072</v>
      </c>
      <c r="C511" s="128">
        <v>44197</v>
      </c>
      <c r="D511" s="117">
        <v>200</v>
      </c>
      <c r="E511" s="143">
        <v>12.19</v>
      </c>
      <c r="F511" s="92">
        <v>102.6</v>
      </c>
      <c r="G511" s="92">
        <v>54.12</v>
      </c>
      <c r="H511" s="144">
        <v>1.76</v>
      </c>
      <c r="I511" s="143">
        <v>0</v>
      </c>
      <c r="J511" s="92">
        <v>0</v>
      </c>
      <c r="K511" s="92">
        <v>0.31</v>
      </c>
      <c r="L511" s="92">
        <v>2.56</v>
      </c>
      <c r="M511" s="144">
        <v>-1.66</v>
      </c>
      <c r="N511" s="143">
        <v>-0.31</v>
      </c>
      <c r="O511" s="118">
        <f t="shared" si="24"/>
        <v>171.57</v>
      </c>
      <c r="P511" s="92">
        <v>33.22</v>
      </c>
      <c r="Q511" s="133">
        <f t="shared" si="25"/>
        <v>204.79</v>
      </c>
      <c r="R511" s="92">
        <v>21.75</v>
      </c>
      <c r="S511" s="103">
        <f t="shared" si="26"/>
        <v>226.54</v>
      </c>
    </row>
    <row r="512" spans="1:19" ht="12" x14ac:dyDescent="0.25">
      <c r="A512" s="113" t="s">
        <v>1073</v>
      </c>
      <c r="B512" s="114" t="s">
        <v>1074</v>
      </c>
      <c r="C512" s="128">
        <v>44197</v>
      </c>
      <c r="D512" s="117">
        <v>158</v>
      </c>
      <c r="E512" s="143">
        <v>7.42</v>
      </c>
      <c r="F512" s="92">
        <v>193.15</v>
      </c>
      <c r="G512" s="92">
        <v>59.7</v>
      </c>
      <c r="H512" s="144">
        <v>0.48</v>
      </c>
      <c r="I512" s="143">
        <v>0</v>
      </c>
      <c r="J512" s="92">
        <v>0</v>
      </c>
      <c r="K512" s="92">
        <v>0.45</v>
      </c>
      <c r="L512" s="92">
        <v>3.91</v>
      </c>
      <c r="M512" s="144">
        <v>-0.84</v>
      </c>
      <c r="N512" s="143">
        <v>-0.61</v>
      </c>
      <c r="O512" s="118">
        <f t="shared" si="24"/>
        <v>263.66000000000003</v>
      </c>
      <c r="P512" s="92">
        <v>16.89</v>
      </c>
      <c r="Q512" s="133">
        <f t="shared" si="25"/>
        <v>280.55</v>
      </c>
      <c r="R512" s="92">
        <v>17.88</v>
      </c>
      <c r="S512" s="103">
        <f t="shared" si="26"/>
        <v>298.43</v>
      </c>
    </row>
    <row r="513" spans="1:19" ht="12" x14ac:dyDescent="0.25">
      <c r="A513" s="113" t="s">
        <v>1622</v>
      </c>
      <c r="B513" s="114" t="s">
        <v>1623</v>
      </c>
      <c r="C513" s="128">
        <v>44197</v>
      </c>
      <c r="D513" s="117">
        <v>236</v>
      </c>
      <c r="E513" s="143">
        <v>13.73</v>
      </c>
      <c r="F513" s="92">
        <v>124.95</v>
      </c>
      <c r="G513" s="92">
        <v>53.82</v>
      </c>
      <c r="H513" s="144">
        <v>1.87</v>
      </c>
      <c r="I513" s="143">
        <v>0</v>
      </c>
      <c r="J513" s="92">
        <v>-4.1382000000000003</v>
      </c>
      <c r="K513" s="92">
        <v>1.74</v>
      </c>
      <c r="L513" s="92">
        <v>2.87</v>
      </c>
      <c r="M513" s="144">
        <v>-0.43</v>
      </c>
      <c r="N513" s="143">
        <v>-0.5</v>
      </c>
      <c r="O513" s="118">
        <f t="shared" si="24"/>
        <v>193.9118</v>
      </c>
      <c r="P513" s="92">
        <v>8.69</v>
      </c>
      <c r="Q513" s="133">
        <f t="shared" si="25"/>
        <v>202.6018</v>
      </c>
      <c r="R513" s="92">
        <v>14.07</v>
      </c>
      <c r="S513" s="103">
        <f t="shared" si="26"/>
        <v>216.67179999999999</v>
      </c>
    </row>
    <row r="514" spans="1:19" ht="12" x14ac:dyDescent="0.25">
      <c r="A514" s="113" t="s">
        <v>1689</v>
      </c>
      <c r="B514" s="114" t="s">
        <v>1690</v>
      </c>
      <c r="C514" s="128">
        <v>44197</v>
      </c>
      <c r="D514" s="117">
        <v>62</v>
      </c>
      <c r="E514" s="143">
        <v>9.4600000000000009</v>
      </c>
      <c r="F514" s="92">
        <v>112.5</v>
      </c>
      <c r="G514" s="92">
        <v>50.75</v>
      </c>
      <c r="H514" s="144">
        <v>5.01</v>
      </c>
      <c r="I514" s="143">
        <v>0</v>
      </c>
      <c r="J514" s="92">
        <v>0</v>
      </c>
      <c r="K514" s="92">
        <v>4.82</v>
      </c>
      <c r="L514" s="92">
        <v>2.73</v>
      </c>
      <c r="M514" s="144">
        <v>-0.26</v>
      </c>
      <c r="N514" s="143">
        <v>-0.39</v>
      </c>
      <c r="O514" s="118">
        <f t="shared" si="24"/>
        <v>184.62</v>
      </c>
      <c r="P514" s="92">
        <v>5.25</v>
      </c>
      <c r="Q514" s="133">
        <f t="shared" si="25"/>
        <v>189.87</v>
      </c>
      <c r="R514" s="92">
        <v>11.3</v>
      </c>
      <c r="S514" s="103">
        <f t="shared" si="26"/>
        <v>201.17000000000002</v>
      </c>
    </row>
    <row r="515" spans="1:19" ht="12" x14ac:dyDescent="0.25">
      <c r="A515" s="113" t="s">
        <v>206</v>
      </c>
      <c r="B515" s="114" t="s">
        <v>1462</v>
      </c>
      <c r="C515" s="128">
        <v>44197</v>
      </c>
      <c r="D515" s="117">
        <v>80</v>
      </c>
      <c r="E515" s="143">
        <v>9.43</v>
      </c>
      <c r="F515" s="92">
        <v>125.8</v>
      </c>
      <c r="G515" s="92">
        <v>49.03</v>
      </c>
      <c r="H515" s="144">
        <v>2.2599999999999998</v>
      </c>
      <c r="I515" s="143">
        <v>0</v>
      </c>
      <c r="J515" s="92">
        <v>0</v>
      </c>
      <c r="K515" s="92">
        <v>3.99</v>
      </c>
      <c r="L515" s="92">
        <v>2.85</v>
      </c>
      <c r="M515" s="144">
        <v>-1.1200000000000001</v>
      </c>
      <c r="N515" s="143">
        <v>-0.33</v>
      </c>
      <c r="O515" s="118">
        <f t="shared" si="24"/>
        <v>191.90999999999997</v>
      </c>
      <c r="P515" s="92">
        <v>22.44</v>
      </c>
      <c r="Q515" s="133">
        <f t="shared" si="25"/>
        <v>214.34999999999997</v>
      </c>
      <c r="R515" s="92">
        <v>12.5</v>
      </c>
      <c r="S515" s="103">
        <f t="shared" si="26"/>
        <v>226.84999999999997</v>
      </c>
    </row>
    <row r="516" spans="1:19" ht="12" x14ac:dyDescent="0.25">
      <c r="A516" s="113" t="s">
        <v>1733</v>
      </c>
      <c r="B516" s="114" t="s">
        <v>1734</v>
      </c>
      <c r="C516" s="128">
        <v>44197</v>
      </c>
      <c r="D516" s="117">
        <v>95</v>
      </c>
      <c r="E516" s="143">
        <v>6.89</v>
      </c>
      <c r="F516" s="92">
        <v>110.91</v>
      </c>
      <c r="G516" s="92">
        <v>50.1</v>
      </c>
      <c r="H516" s="144">
        <v>3.14</v>
      </c>
      <c r="I516" s="143">
        <v>0</v>
      </c>
      <c r="J516" s="92">
        <v>0</v>
      </c>
      <c r="K516" s="92">
        <v>2.1</v>
      </c>
      <c r="L516" s="92">
        <v>2.59</v>
      </c>
      <c r="M516" s="144">
        <v>-0.83</v>
      </c>
      <c r="N516" s="143">
        <v>-0.4</v>
      </c>
      <c r="O516" s="118">
        <f t="shared" si="24"/>
        <v>174.49999999999997</v>
      </c>
      <c r="P516" s="92">
        <v>16.68</v>
      </c>
      <c r="Q516" s="133">
        <f t="shared" si="25"/>
        <v>191.17999999999998</v>
      </c>
      <c r="R516" s="92">
        <v>12.71</v>
      </c>
      <c r="S516" s="103">
        <f t="shared" si="26"/>
        <v>203.89</v>
      </c>
    </row>
    <row r="517" spans="1:19" ht="12" x14ac:dyDescent="0.25">
      <c r="A517" s="113" t="s">
        <v>1691</v>
      </c>
      <c r="B517" s="114" t="s">
        <v>1692</v>
      </c>
      <c r="C517" s="128">
        <v>44197</v>
      </c>
      <c r="D517" s="117">
        <v>214</v>
      </c>
      <c r="E517" s="143">
        <v>6.8</v>
      </c>
      <c r="F517" s="92">
        <v>172.96</v>
      </c>
      <c r="G517" s="92">
        <v>61.1</v>
      </c>
      <c r="H517" s="144">
        <v>1.54</v>
      </c>
      <c r="I517" s="143">
        <v>0</v>
      </c>
      <c r="J517" s="92">
        <v>0</v>
      </c>
      <c r="K517" s="92">
        <v>0.01</v>
      </c>
      <c r="L517" s="92">
        <v>3.63</v>
      </c>
      <c r="M517" s="144">
        <v>-0.77</v>
      </c>
      <c r="N517" s="143">
        <v>-0.69</v>
      </c>
      <c r="O517" s="118">
        <f t="shared" si="24"/>
        <v>244.57999999999998</v>
      </c>
      <c r="P517" s="92">
        <v>15.35</v>
      </c>
      <c r="Q517" s="133">
        <f t="shared" si="25"/>
        <v>259.93</v>
      </c>
      <c r="R517" s="92">
        <v>17.440000000000001</v>
      </c>
      <c r="S517" s="103">
        <f t="shared" si="26"/>
        <v>277.37</v>
      </c>
    </row>
    <row r="518" spans="1:19" ht="12" x14ac:dyDescent="0.25">
      <c r="A518" s="113" t="s">
        <v>1532</v>
      </c>
      <c r="B518" s="114" t="s">
        <v>1533</v>
      </c>
      <c r="C518" s="128">
        <v>44197</v>
      </c>
      <c r="D518" s="117">
        <v>127</v>
      </c>
      <c r="E518" s="143">
        <v>5.37</v>
      </c>
      <c r="F518" s="92">
        <v>125.03</v>
      </c>
      <c r="G518" s="92">
        <v>53.43</v>
      </c>
      <c r="H518" s="144">
        <v>2.82</v>
      </c>
      <c r="I518" s="143">
        <v>0</v>
      </c>
      <c r="J518" s="92">
        <v>-4.4390000000000001</v>
      </c>
      <c r="K518" s="92">
        <v>8.0399999999999991</v>
      </c>
      <c r="L518" s="92">
        <v>2.85</v>
      </c>
      <c r="M518" s="144">
        <v>-1.3</v>
      </c>
      <c r="N518" s="143">
        <v>-0.39</v>
      </c>
      <c r="O518" s="118">
        <f t="shared" si="24"/>
        <v>191.411</v>
      </c>
      <c r="P518" s="92">
        <v>26</v>
      </c>
      <c r="Q518" s="133">
        <f t="shared" si="25"/>
        <v>217.411</v>
      </c>
      <c r="R518" s="92">
        <v>14.27</v>
      </c>
      <c r="S518" s="103">
        <f t="shared" si="26"/>
        <v>231.68100000000001</v>
      </c>
    </row>
    <row r="519" spans="1:19" ht="12" x14ac:dyDescent="0.25">
      <c r="A519" s="113" t="s">
        <v>1693</v>
      </c>
      <c r="B519" s="114" t="s">
        <v>1694</v>
      </c>
      <c r="C519" s="128">
        <v>44197</v>
      </c>
      <c r="D519" s="117">
        <v>120</v>
      </c>
      <c r="E519" s="143">
        <v>14.86</v>
      </c>
      <c r="F519" s="92">
        <v>124.34</v>
      </c>
      <c r="G519" s="92">
        <v>49.62</v>
      </c>
      <c r="H519" s="144">
        <v>4.2300000000000004</v>
      </c>
      <c r="I519" s="143">
        <v>0</v>
      </c>
      <c r="J519" s="92">
        <v>-4.0884</v>
      </c>
      <c r="K519" s="92">
        <v>3.02</v>
      </c>
      <c r="L519" s="92">
        <v>2.87</v>
      </c>
      <c r="M519" s="144">
        <v>-0.31</v>
      </c>
      <c r="N519" s="143">
        <v>-0.46</v>
      </c>
      <c r="O519" s="118">
        <f t="shared" si="24"/>
        <v>194.08159999999998</v>
      </c>
      <c r="P519" s="92">
        <v>6.22</v>
      </c>
      <c r="Q519" s="133">
        <f t="shared" si="25"/>
        <v>200.30159999999998</v>
      </c>
      <c r="R519" s="92">
        <v>13.43</v>
      </c>
      <c r="S519" s="103">
        <f t="shared" si="26"/>
        <v>213.73159999999999</v>
      </c>
    </row>
    <row r="520" spans="1:19" ht="12" x14ac:dyDescent="0.25">
      <c r="A520" s="113" t="s">
        <v>276</v>
      </c>
      <c r="B520" s="114" t="s">
        <v>1463</v>
      </c>
      <c r="C520" s="128">
        <v>44197</v>
      </c>
      <c r="D520" s="117">
        <v>122</v>
      </c>
      <c r="E520" s="143">
        <v>8.0299999999999994</v>
      </c>
      <c r="F520" s="92">
        <v>131.79</v>
      </c>
      <c r="G520" s="92">
        <v>56.68</v>
      </c>
      <c r="H520" s="144">
        <v>2.17</v>
      </c>
      <c r="I520" s="143">
        <v>0</v>
      </c>
      <c r="J520" s="92">
        <v>-4.55</v>
      </c>
      <c r="K520" s="92">
        <v>1.29</v>
      </c>
      <c r="L520" s="92">
        <v>2.92</v>
      </c>
      <c r="M520" s="144">
        <v>-1.51</v>
      </c>
      <c r="N520" s="143">
        <v>-0.6</v>
      </c>
      <c r="O520" s="118">
        <f t="shared" si="24"/>
        <v>196.21999999999997</v>
      </c>
      <c r="P520" s="92">
        <v>30.17</v>
      </c>
      <c r="Q520" s="133">
        <f t="shared" si="25"/>
        <v>226.39</v>
      </c>
      <c r="R520" s="92">
        <v>16.84</v>
      </c>
      <c r="S520" s="103">
        <f t="shared" si="26"/>
        <v>243.23</v>
      </c>
    </row>
    <row r="521" spans="1:19" ht="12" x14ac:dyDescent="0.25">
      <c r="A521" s="113" t="s">
        <v>834</v>
      </c>
      <c r="B521" s="114" t="s">
        <v>1464</v>
      </c>
      <c r="C521" s="128">
        <v>44197</v>
      </c>
      <c r="D521" s="117">
        <v>179</v>
      </c>
      <c r="E521" s="143">
        <v>8.56</v>
      </c>
      <c r="F521" s="92">
        <v>168.98</v>
      </c>
      <c r="G521" s="92">
        <v>61.53</v>
      </c>
      <c r="H521" s="144">
        <v>0.91</v>
      </c>
      <c r="I521" s="143">
        <v>0</v>
      </c>
      <c r="J521" s="92">
        <v>0</v>
      </c>
      <c r="K521" s="92">
        <v>0.92</v>
      </c>
      <c r="L521" s="92">
        <v>3.6</v>
      </c>
      <c r="M521" s="144">
        <v>-1.1599999999999999</v>
      </c>
      <c r="N521" s="143">
        <v>-0.7</v>
      </c>
      <c r="O521" s="118">
        <f t="shared" si="24"/>
        <v>242.64</v>
      </c>
      <c r="P521" s="92">
        <v>23.13</v>
      </c>
      <c r="Q521" s="133">
        <f t="shared" si="25"/>
        <v>265.77</v>
      </c>
      <c r="R521" s="92">
        <v>17.54</v>
      </c>
      <c r="S521" s="103">
        <f t="shared" si="26"/>
        <v>283.31</v>
      </c>
    </row>
    <row r="522" spans="1:19" ht="12" x14ac:dyDescent="0.25">
      <c r="A522" s="113" t="s">
        <v>1534</v>
      </c>
      <c r="B522" s="114" t="s">
        <v>1535</v>
      </c>
      <c r="C522" s="128">
        <v>44197</v>
      </c>
      <c r="D522" s="117">
        <v>160</v>
      </c>
      <c r="E522" s="143">
        <v>7.26</v>
      </c>
      <c r="F522" s="92">
        <v>124.12</v>
      </c>
      <c r="G522" s="92">
        <v>54.84</v>
      </c>
      <c r="H522" s="144">
        <v>2.04</v>
      </c>
      <c r="I522" s="143">
        <v>0</v>
      </c>
      <c r="J522" s="92">
        <v>0</v>
      </c>
      <c r="K522" s="92">
        <v>0.28999999999999998</v>
      </c>
      <c r="L522" s="92">
        <v>2.82</v>
      </c>
      <c r="M522" s="144">
        <v>-1.93</v>
      </c>
      <c r="N522" s="143">
        <v>-0.47</v>
      </c>
      <c r="O522" s="118">
        <f t="shared" ref="O522:O585" si="27">SUM(E522:N522)</f>
        <v>188.96999999999997</v>
      </c>
      <c r="P522" s="92">
        <v>38.590000000000003</v>
      </c>
      <c r="Q522" s="133">
        <f t="shared" ref="Q522:Q585" si="28">SUM(O522:P522)</f>
        <v>227.55999999999997</v>
      </c>
      <c r="R522" s="92">
        <v>15.06</v>
      </c>
      <c r="S522" s="103">
        <f t="shared" ref="S522:S585" si="29">+Q522+R522</f>
        <v>242.61999999999998</v>
      </c>
    </row>
    <row r="523" spans="1:19" ht="12" x14ac:dyDescent="0.25">
      <c r="A523" s="113" t="s">
        <v>880</v>
      </c>
      <c r="B523" s="114" t="s">
        <v>1465</v>
      </c>
      <c r="C523" s="128">
        <v>44197</v>
      </c>
      <c r="D523" s="117">
        <v>160</v>
      </c>
      <c r="E523" s="143">
        <v>8.3000000000000007</v>
      </c>
      <c r="F523" s="92">
        <v>115.6</v>
      </c>
      <c r="G523" s="92">
        <v>51.09</v>
      </c>
      <c r="H523" s="144">
        <v>2.86</v>
      </c>
      <c r="I523" s="143">
        <v>0</v>
      </c>
      <c r="J523" s="92">
        <v>-4.0042</v>
      </c>
      <c r="K523" s="92">
        <v>2.87</v>
      </c>
      <c r="L523" s="92">
        <v>2.65</v>
      </c>
      <c r="M523" s="144">
        <v>-0.82</v>
      </c>
      <c r="N523" s="143">
        <v>-0.28999999999999998</v>
      </c>
      <c r="O523" s="118">
        <f t="shared" si="27"/>
        <v>178.25580000000005</v>
      </c>
      <c r="P523" s="92">
        <v>16.47</v>
      </c>
      <c r="Q523" s="133">
        <f t="shared" si="28"/>
        <v>194.72580000000005</v>
      </c>
      <c r="R523" s="92">
        <v>13.21</v>
      </c>
      <c r="S523" s="103">
        <f t="shared" si="29"/>
        <v>207.93580000000006</v>
      </c>
    </row>
    <row r="524" spans="1:19" ht="12" x14ac:dyDescent="0.25">
      <c r="A524" s="113" t="s">
        <v>1695</v>
      </c>
      <c r="B524" s="114" t="s">
        <v>1696</v>
      </c>
      <c r="C524" s="128">
        <v>44197</v>
      </c>
      <c r="D524" s="117">
        <v>185</v>
      </c>
      <c r="E524" s="143">
        <v>5.52</v>
      </c>
      <c r="F524" s="92">
        <v>137.43</v>
      </c>
      <c r="G524" s="92">
        <v>59.14</v>
      </c>
      <c r="H524" s="144">
        <v>1.87</v>
      </c>
      <c r="I524" s="143">
        <v>0</v>
      </c>
      <c r="J524" s="92">
        <v>0</v>
      </c>
      <c r="K524" s="92">
        <v>0.41</v>
      </c>
      <c r="L524" s="92">
        <v>3.06</v>
      </c>
      <c r="M524" s="144">
        <v>-0.74</v>
      </c>
      <c r="N524" s="143">
        <v>-0.68</v>
      </c>
      <c r="O524" s="118">
        <f t="shared" si="27"/>
        <v>206.01000000000002</v>
      </c>
      <c r="P524" s="92">
        <v>14.7</v>
      </c>
      <c r="Q524" s="133">
        <f t="shared" si="28"/>
        <v>220.71</v>
      </c>
      <c r="R524" s="92">
        <v>16.170000000000002</v>
      </c>
      <c r="S524" s="103">
        <f t="shared" si="29"/>
        <v>236.88</v>
      </c>
    </row>
    <row r="525" spans="1:19" ht="12" x14ac:dyDescent="0.25">
      <c r="A525" s="113" t="s">
        <v>1697</v>
      </c>
      <c r="B525" s="114" t="s">
        <v>1698</v>
      </c>
      <c r="C525" s="128">
        <v>44197</v>
      </c>
      <c r="D525" s="117">
        <v>220</v>
      </c>
      <c r="E525" s="143">
        <v>13.92</v>
      </c>
      <c r="F525" s="92">
        <v>109.05</v>
      </c>
      <c r="G525" s="92">
        <v>49.91</v>
      </c>
      <c r="H525" s="144">
        <v>3.47</v>
      </c>
      <c r="I525" s="143">
        <v>0</v>
      </c>
      <c r="J525" s="92">
        <v>-3.8626</v>
      </c>
      <c r="K525" s="92">
        <v>2.85</v>
      </c>
      <c r="L525" s="92">
        <v>2.62</v>
      </c>
      <c r="M525" s="144">
        <v>-0.6</v>
      </c>
      <c r="N525" s="143">
        <v>-0.46</v>
      </c>
      <c r="O525" s="118">
        <f t="shared" si="27"/>
        <v>176.8974</v>
      </c>
      <c r="P525" s="92">
        <v>12.08</v>
      </c>
      <c r="Q525" s="133">
        <f t="shared" si="28"/>
        <v>188.97740000000002</v>
      </c>
      <c r="R525" s="92">
        <v>10.06</v>
      </c>
      <c r="S525" s="103">
        <f t="shared" si="29"/>
        <v>199.03740000000002</v>
      </c>
    </row>
    <row r="526" spans="1:19" ht="12" x14ac:dyDescent="0.25">
      <c r="A526" s="113" t="s">
        <v>1444</v>
      </c>
      <c r="B526" s="114" t="s">
        <v>1466</v>
      </c>
      <c r="C526" s="128">
        <v>44197</v>
      </c>
      <c r="D526" s="117">
        <v>160</v>
      </c>
      <c r="E526" s="143">
        <v>11</v>
      </c>
      <c r="F526" s="92">
        <v>193.5</v>
      </c>
      <c r="G526" s="92">
        <v>58.45</v>
      </c>
      <c r="H526" s="144">
        <v>1.69</v>
      </c>
      <c r="I526" s="143">
        <v>0</v>
      </c>
      <c r="J526" s="92">
        <v>0</v>
      </c>
      <c r="K526" s="92">
        <v>0</v>
      </c>
      <c r="L526" s="92">
        <v>3.96</v>
      </c>
      <c r="M526" s="144">
        <v>-2.4300000000000002</v>
      </c>
      <c r="N526" s="143">
        <v>-0.61</v>
      </c>
      <c r="O526" s="118">
        <f t="shared" si="27"/>
        <v>265.55999999999995</v>
      </c>
      <c r="P526" s="92">
        <v>48.57</v>
      </c>
      <c r="Q526" s="133">
        <f t="shared" si="28"/>
        <v>314.12999999999994</v>
      </c>
      <c r="R526" s="92">
        <v>18.25</v>
      </c>
      <c r="S526" s="103">
        <f t="shared" si="29"/>
        <v>332.37999999999994</v>
      </c>
    </row>
    <row r="527" spans="1:19" ht="12" x14ac:dyDescent="0.25">
      <c r="A527" s="113" t="s">
        <v>1699</v>
      </c>
      <c r="B527" s="114" t="s">
        <v>1700</v>
      </c>
      <c r="C527" s="128">
        <v>44197</v>
      </c>
      <c r="D527" s="117">
        <v>240</v>
      </c>
      <c r="E527" s="143">
        <v>13.68</v>
      </c>
      <c r="F527" s="92">
        <v>199.75</v>
      </c>
      <c r="G527" s="92">
        <v>60.96</v>
      </c>
      <c r="H527" s="144">
        <v>1.43</v>
      </c>
      <c r="I527" s="143">
        <v>0</v>
      </c>
      <c r="J527" s="92">
        <v>0</v>
      </c>
      <c r="K527" s="92">
        <v>0.02</v>
      </c>
      <c r="L527" s="92">
        <v>4.13</v>
      </c>
      <c r="M527" s="144">
        <v>-1.22</v>
      </c>
      <c r="N527" s="143">
        <v>-0.76</v>
      </c>
      <c r="O527" s="118">
        <f t="shared" si="27"/>
        <v>277.98999999999995</v>
      </c>
      <c r="P527" s="92">
        <v>24.48</v>
      </c>
      <c r="Q527" s="133">
        <f t="shared" si="28"/>
        <v>302.46999999999997</v>
      </c>
      <c r="R527" s="92">
        <v>21.34</v>
      </c>
      <c r="S527" s="103">
        <f t="shared" si="29"/>
        <v>323.80999999999995</v>
      </c>
    </row>
    <row r="528" spans="1:19" ht="12" x14ac:dyDescent="0.25">
      <c r="A528" s="113" t="s">
        <v>1075</v>
      </c>
      <c r="B528" s="114" t="s">
        <v>1076</v>
      </c>
      <c r="C528" s="128">
        <v>44197</v>
      </c>
      <c r="D528" s="117">
        <v>280</v>
      </c>
      <c r="E528" s="143">
        <v>14.5</v>
      </c>
      <c r="F528" s="92">
        <v>187.39</v>
      </c>
      <c r="G528" s="92">
        <v>61.44</v>
      </c>
      <c r="H528" s="144">
        <v>1.49</v>
      </c>
      <c r="I528" s="143">
        <v>0</v>
      </c>
      <c r="J528" s="92">
        <v>0</v>
      </c>
      <c r="K528" s="92">
        <v>0</v>
      </c>
      <c r="L528" s="92">
        <v>3.96</v>
      </c>
      <c r="M528" s="144">
        <v>-1.34</v>
      </c>
      <c r="N528" s="143">
        <v>-0.81</v>
      </c>
      <c r="O528" s="118">
        <f t="shared" si="27"/>
        <v>266.63</v>
      </c>
      <c r="P528" s="92">
        <v>26.89</v>
      </c>
      <c r="Q528" s="133">
        <f t="shared" si="28"/>
        <v>293.52</v>
      </c>
      <c r="R528" s="92">
        <v>18.71</v>
      </c>
      <c r="S528" s="103">
        <f t="shared" si="29"/>
        <v>312.22999999999996</v>
      </c>
    </row>
    <row r="529" spans="1:19" ht="12" x14ac:dyDescent="0.25">
      <c r="A529" s="113" t="s">
        <v>1077</v>
      </c>
      <c r="B529" s="114" t="s">
        <v>1078</v>
      </c>
      <c r="C529" s="128">
        <v>44197</v>
      </c>
      <c r="D529" s="117">
        <v>79</v>
      </c>
      <c r="E529" s="143">
        <v>8.9</v>
      </c>
      <c r="F529" s="92">
        <v>171.09</v>
      </c>
      <c r="G529" s="92">
        <v>58.77</v>
      </c>
      <c r="H529" s="144">
        <v>0.46</v>
      </c>
      <c r="I529" s="143">
        <v>0</v>
      </c>
      <c r="J529" s="92">
        <v>0</v>
      </c>
      <c r="K529" s="92">
        <v>0</v>
      </c>
      <c r="L529" s="92">
        <v>3.58</v>
      </c>
      <c r="M529" s="144">
        <v>-0.89</v>
      </c>
      <c r="N529" s="143">
        <v>-0.77</v>
      </c>
      <c r="O529" s="118">
        <f t="shared" si="27"/>
        <v>241.14000000000004</v>
      </c>
      <c r="P529" s="92">
        <v>17.8</v>
      </c>
      <c r="Q529" s="133">
        <f t="shared" si="28"/>
        <v>258.94000000000005</v>
      </c>
      <c r="R529" s="92">
        <v>15.63</v>
      </c>
      <c r="S529" s="103">
        <f t="shared" si="29"/>
        <v>274.57000000000005</v>
      </c>
    </row>
    <row r="530" spans="1:19" ht="12" x14ac:dyDescent="0.25">
      <c r="A530" s="113" t="s">
        <v>1079</v>
      </c>
      <c r="B530" s="114" t="s">
        <v>1080</v>
      </c>
      <c r="C530" s="128">
        <v>44197</v>
      </c>
      <c r="D530" s="117">
        <v>122</v>
      </c>
      <c r="E530" s="143">
        <v>16.579999999999998</v>
      </c>
      <c r="F530" s="92">
        <v>107.83</v>
      </c>
      <c r="G530" s="92">
        <v>53.2</v>
      </c>
      <c r="H530" s="144">
        <v>2</v>
      </c>
      <c r="I530" s="143">
        <v>0</v>
      </c>
      <c r="J530" s="92">
        <v>0</v>
      </c>
      <c r="K530" s="92">
        <v>0.45</v>
      </c>
      <c r="L530" s="92">
        <v>2.69</v>
      </c>
      <c r="M530" s="144">
        <v>-0.65</v>
      </c>
      <c r="N530" s="143">
        <v>-0.53</v>
      </c>
      <c r="O530" s="118">
        <f t="shared" si="27"/>
        <v>181.57</v>
      </c>
      <c r="P530" s="92">
        <v>13.08</v>
      </c>
      <c r="Q530" s="133">
        <f t="shared" si="28"/>
        <v>194.65</v>
      </c>
      <c r="R530" s="92">
        <v>13.16</v>
      </c>
      <c r="S530" s="103">
        <f t="shared" si="29"/>
        <v>207.81</v>
      </c>
    </row>
    <row r="531" spans="1:19" ht="12" x14ac:dyDescent="0.25">
      <c r="A531" s="113" t="s">
        <v>1081</v>
      </c>
      <c r="B531" s="114" t="s">
        <v>1082</v>
      </c>
      <c r="C531" s="128">
        <v>44197</v>
      </c>
      <c r="D531" s="117">
        <v>145</v>
      </c>
      <c r="E531" s="143">
        <v>11.05</v>
      </c>
      <c r="F531" s="92">
        <v>107.54</v>
      </c>
      <c r="G531" s="92">
        <v>52.57</v>
      </c>
      <c r="H531" s="144">
        <v>4.41</v>
      </c>
      <c r="I531" s="143">
        <v>0</v>
      </c>
      <c r="J531" s="92">
        <v>0</v>
      </c>
      <c r="K531" s="92">
        <v>0.41</v>
      </c>
      <c r="L531" s="92">
        <v>2.63</v>
      </c>
      <c r="M531" s="144">
        <v>-1.39</v>
      </c>
      <c r="N531" s="143">
        <v>-0.51</v>
      </c>
      <c r="O531" s="118">
        <f t="shared" si="27"/>
        <v>176.71</v>
      </c>
      <c r="P531" s="92">
        <v>27.79</v>
      </c>
      <c r="Q531" s="133">
        <f t="shared" si="28"/>
        <v>204.5</v>
      </c>
      <c r="R531" s="92">
        <v>14.01</v>
      </c>
      <c r="S531" s="103">
        <f t="shared" si="29"/>
        <v>218.51</v>
      </c>
    </row>
    <row r="532" spans="1:19" ht="12" x14ac:dyDescent="0.25">
      <c r="A532" s="113" t="s">
        <v>1083</v>
      </c>
      <c r="B532" s="114" t="s">
        <v>1084</v>
      </c>
      <c r="C532" s="128">
        <v>44197</v>
      </c>
      <c r="D532" s="117">
        <v>160</v>
      </c>
      <c r="E532" s="143">
        <v>7.06</v>
      </c>
      <c r="F532" s="92">
        <v>118.71</v>
      </c>
      <c r="G532" s="92">
        <v>51.95</v>
      </c>
      <c r="H532" s="144">
        <v>1.28</v>
      </c>
      <c r="I532" s="143">
        <v>0</v>
      </c>
      <c r="J532" s="92">
        <v>0</v>
      </c>
      <c r="K532" s="92">
        <v>3.01</v>
      </c>
      <c r="L532" s="92">
        <v>2.72</v>
      </c>
      <c r="M532" s="144">
        <v>-0.63</v>
      </c>
      <c r="N532" s="143">
        <v>-0.5</v>
      </c>
      <c r="O532" s="118">
        <f t="shared" si="27"/>
        <v>183.6</v>
      </c>
      <c r="P532" s="92">
        <v>11.75</v>
      </c>
      <c r="Q532" s="133">
        <f t="shared" si="28"/>
        <v>195.35</v>
      </c>
      <c r="R532" s="92">
        <v>12.4</v>
      </c>
      <c r="S532" s="103">
        <f t="shared" si="29"/>
        <v>207.75</v>
      </c>
    </row>
    <row r="533" spans="1:19" ht="12" x14ac:dyDescent="0.25">
      <c r="A533" s="113" t="s">
        <v>1536</v>
      </c>
      <c r="B533" s="114" t="s">
        <v>1537</v>
      </c>
      <c r="C533" s="128">
        <v>44197</v>
      </c>
      <c r="D533" s="117">
        <v>20</v>
      </c>
      <c r="E533" s="143">
        <v>7.96</v>
      </c>
      <c r="F533" s="92">
        <v>125.63</v>
      </c>
      <c r="G533" s="92">
        <v>61.07</v>
      </c>
      <c r="H533" s="144">
        <v>0</v>
      </c>
      <c r="I533" s="143">
        <v>0</v>
      </c>
      <c r="J533" s="92">
        <v>0</v>
      </c>
      <c r="K533" s="92">
        <v>0</v>
      </c>
      <c r="L533" s="92">
        <v>2.92</v>
      </c>
      <c r="M533" s="144">
        <v>-0.48</v>
      </c>
      <c r="N533" s="143">
        <v>0</v>
      </c>
      <c r="O533" s="118">
        <f t="shared" si="27"/>
        <v>197.1</v>
      </c>
      <c r="P533" s="92">
        <v>9.66</v>
      </c>
      <c r="Q533" s="133">
        <f t="shared" si="28"/>
        <v>206.76</v>
      </c>
      <c r="R533" s="92">
        <v>0</v>
      </c>
      <c r="S533" s="103">
        <f t="shared" si="29"/>
        <v>206.76</v>
      </c>
    </row>
    <row r="534" spans="1:19" ht="12" x14ac:dyDescent="0.25">
      <c r="A534" s="113" t="s">
        <v>538</v>
      </c>
      <c r="B534" s="114" t="s">
        <v>1467</v>
      </c>
      <c r="C534" s="128">
        <v>44197</v>
      </c>
      <c r="D534" s="117">
        <v>514</v>
      </c>
      <c r="E534" s="143">
        <v>29.58</v>
      </c>
      <c r="F534" s="92">
        <v>219.54</v>
      </c>
      <c r="G534" s="92">
        <v>68.88</v>
      </c>
      <c r="H534" s="144">
        <v>1.5</v>
      </c>
      <c r="I534" s="143">
        <v>0</v>
      </c>
      <c r="J534" s="92">
        <v>0</v>
      </c>
      <c r="K534" s="92">
        <v>0.33</v>
      </c>
      <c r="L534" s="92">
        <v>4.78</v>
      </c>
      <c r="M534" s="144">
        <v>-0.73</v>
      </c>
      <c r="N534" s="143">
        <v>-0.9</v>
      </c>
      <c r="O534" s="118">
        <f t="shared" si="27"/>
        <v>322.97999999999996</v>
      </c>
      <c r="P534" s="92">
        <v>14.52</v>
      </c>
      <c r="Q534" s="133">
        <f t="shared" si="28"/>
        <v>337.49999999999994</v>
      </c>
      <c r="R534" s="92">
        <v>18.43</v>
      </c>
      <c r="S534" s="103">
        <f t="shared" si="29"/>
        <v>355.92999999999995</v>
      </c>
    </row>
    <row r="535" spans="1:19" ht="12" x14ac:dyDescent="0.25">
      <c r="A535" s="113" t="s">
        <v>540</v>
      </c>
      <c r="B535" s="114" t="s">
        <v>1468</v>
      </c>
      <c r="C535" s="128">
        <v>44197</v>
      </c>
      <c r="D535" s="117">
        <v>301</v>
      </c>
      <c r="E535" s="143">
        <v>15.24</v>
      </c>
      <c r="F535" s="92">
        <v>172.27</v>
      </c>
      <c r="G535" s="92">
        <v>68.75</v>
      </c>
      <c r="H535" s="144">
        <v>1.92</v>
      </c>
      <c r="I535" s="143">
        <v>0</v>
      </c>
      <c r="J535" s="92">
        <v>0</v>
      </c>
      <c r="K535" s="92">
        <v>0.01</v>
      </c>
      <c r="L535" s="92">
        <v>3.86</v>
      </c>
      <c r="M535" s="144">
        <v>-1.26</v>
      </c>
      <c r="N535" s="143">
        <v>-0.85</v>
      </c>
      <c r="O535" s="118">
        <f t="shared" si="27"/>
        <v>259.94</v>
      </c>
      <c r="P535" s="92">
        <v>25.12</v>
      </c>
      <c r="Q535" s="133">
        <f t="shared" si="28"/>
        <v>285.06</v>
      </c>
      <c r="R535" s="92">
        <v>17.97</v>
      </c>
      <c r="S535" s="103">
        <f t="shared" si="29"/>
        <v>303.02999999999997</v>
      </c>
    </row>
    <row r="536" spans="1:19" ht="12" x14ac:dyDescent="0.25">
      <c r="A536" s="113" t="s">
        <v>1711</v>
      </c>
      <c r="B536" s="114" t="s">
        <v>1624</v>
      </c>
      <c r="C536" s="128">
        <v>44197</v>
      </c>
      <c r="D536" s="117">
        <v>300</v>
      </c>
      <c r="E536" s="143">
        <v>14.02</v>
      </c>
      <c r="F536" s="92">
        <v>202.26</v>
      </c>
      <c r="G536" s="92">
        <v>66.349999999999994</v>
      </c>
      <c r="H536" s="144">
        <v>0.63</v>
      </c>
      <c r="I536" s="143">
        <v>0</v>
      </c>
      <c r="J536" s="92">
        <v>0</v>
      </c>
      <c r="K536" s="92">
        <v>0</v>
      </c>
      <c r="L536" s="92">
        <v>4.24</v>
      </c>
      <c r="M536" s="144">
        <v>-1.1399999999999999</v>
      </c>
      <c r="N536" s="143">
        <v>-0.67</v>
      </c>
      <c r="O536" s="118">
        <f t="shared" si="27"/>
        <v>285.69</v>
      </c>
      <c r="P536" s="92">
        <v>22.84</v>
      </c>
      <c r="Q536" s="133">
        <f t="shared" si="28"/>
        <v>308.52999999999997</v>
      </c>
      <c r="R536" s="92">
        <v>20.14</v>
      </c>
      <c r="S536" s="103">
        <f t="shared" si="29"/>
        <v>328.66999999999996</v>
      </c>
    </row>
    <row r="537" spans="1:19" ht="12" x14ac:dyDescent="0.25">
      <c r="A537" s="113" t="s">
        <v>1625</v>
      </c>
      <c r="B537" s="114" t="s">
        <v>1416</v>
      </c>
      <c r="C537" s="128">
        <v>44197</v>
      </c>
      <c r="D537" s="117">
        <v>302</v>
      </c>
      <c r="E537" s="143">
        <v>19.72</v>
      </c>
      <c r="F537" s="92">
        <v>236.43</v>
      </c>
      <c r="G537" s="92">
        <v>68.16</v>
      </c>
      <c r="H537" s="144">
        <v>0.85</v>
      </c>
      <c r="I537" s="143">
        <v>0</v>
      </c>
      <c r="J537" s="92">
        <v>0</v>
      </c>
      <c r="K537" s="92">
        <v>2.14</v>
      </c>
      <c r="L537" s="92">
        <v>4.9000000000000004</v>
      </c>
      <c r="M537" s="144">
        <v>-1.97</v>
      </c>
      <c r="N537" s="143">
        <v>-0.7</v>
      </c>
      <c r="O537" s="118">
        <f t="shared" si="27"/>
        <v>329.52999999999992</v>
      </c>
      <c r="P537" s="92">
        <v>39.49</v>
      </c>
      <c r="Q537" s="133">
        <f t="shared" si="28"/>
        <v>369.01999999999992</v>
      </c>
      <c r="R537" s="92">
        <v>21.79</v>
      </c>
      <c r="S537" s="103">
        <f t="shared" si="29"/>
        <v>390.80999999999995</v>
      </c>
    </row>
    <row r="538" spans="1:19" ht="12" x14ac:dyDescent="0.25">
      <c r="A538" s="113" t="s">
        <v>1738</v>
      </c>
      <c r="B538" s="114" t="s">
        <v>1739</v>
      </c>
      <c r="C538" s="128">
        <v>44197</v>
      </c>
      <c r="D538" s="117">
        <v>120</v>
      </c>
      <c r="E538" s="143">
        <v>9.4499999999999993</v>
      </c>
      <c r="F538" s="92">
        <v>125.8</v>
      </c>
      <c r="G538" s="92">
        <v>51.1</v>
      </c>
      <c r="H538" s="144">
        <v>3.56</v>
      </c>
      <c r="I538" s="143">
        <v>0</v>
      </c>
      <c r="J538" s="92">
        <v>0</v>
      </c>
      <c r="K538" s="92">
        <v>1.1299999999999999</v>
      </c>
      <c r="L538" s="92">
        <v>2.86</v>
      </c>
      <c r="M538" s="144">
        <v>-0.65</v>
      </c>
      <c r="N538" s="143">
        <v>-0.43</v>
      </c>
      <c r="O538" s="118">
        <f t="shared" si="27"/>
        <v>192.82</v>
      </c>
      <c r="P538" s="92">
        <v>12.95</v>
      </c>
      <c r="Q538" s="133">
        <f t="shared" si="28"/>
        <v>205.76999999999998</v>
      </c>
      <c r="R538" s="92">
        <v>11.75</v>
      </c>
      <c r="S538" s="103">
        <f t="shared" si="29"/>
        <v>217.51999999999998</v>
      </c>
    </row>
    <row r="539" spans="1:19" ht="12" x14ac:dyDescent="0.25">
      <c r="A539" s="113" t="s">
        <v>1445</v>
      </c>
      <c r="B539" s="114" t="s">
        <v>1469</v>
      </c>
      <c r="C539" s="128">
        <v>44197</v>
      </c>
      <c r="D539" s="117">
        <v>400</v>
      </c>
      <c r="E539" s="143">
        <v>10.68</v>
      </c>
      <c r="F539" s="92">
        <v>203.75</v>
      </c>
      <c r="G539" s="92">
        <v>67.36</v>
      </c>
      <c r="H539" s="144">
        <v>1.22</v>
      </c>
      <c r="I539" s="143">
        <v>0</v>
      </c>
      <c r="J539" s="92">
        <v>0</v>
      </c>
      <c r="K539" s="92">
        <v>0.35</v>
      </c>
      <c r="L539" s="92">
        <v>4.24</v>
      </c>
      <c r="M539" s="144">
        <v>-1.5</v>
      </c>
      <c r="N539" s="143">
        <v>-0.74</v>
      </c>
      <c r="O539" s="118">
        <f t="shared" si="27"/>
        <v>285.36000000000007</v>
      </c>
      <c r="P539" s="92">
        <v>29.99</v>
      </c>
      <c r="Q539" s="133">
        <f t="shared" si="28"/>
        <v>315.35000000000008</v>
      </c>
      <c r="R539" s="92">
        <v>18.420000000000002</v>
      </c>
      <c r="S539" s="103">
        <f t="shared" si="29"/>
        <v>333.7700000000001</v>
      </c>
    </row>
    <row r="540" spans="1:19" ht="12" x14ac:dyDescent="0.25">
      <c r="A540" s="113" t="s">
        <v>1091</v>
      </c>
      <c r="B540" s="114" t="s">
        <v>1092</v>
      </c>
      <c r="C540" s="128">
        <v>44197</v>
      </c>
      <c r="D540" s="117">
        <v>115</v>
      </c>
      <c r="E540" s="143">
        <v>14.56</v>
      </c>
      <c r="F540" s="92">
        <v>110.71</v>
      </c>
      <c r="G540" s="92">
        <v>54.84</v>
      </c>
      <c r="H540" s="144">
        <v>1.51</v>
      </c>
      <c r="I540" s="143">
        <v>0</v>
      </c>
      <c r="J540" s="92">
        <v>0</v>
      </c>
      <c r="K540" s="92">
        <v>0.01</v>
      </c>
      <c r="L540" s="92">
        <v>2.72</v>
      </c>
      <c r="M540" s="144">
        <v>-1.06</v>
      </c>
      <c r="N540" s="143">
        <v>-0.61</v>
      </c>
      <c r="O540" s="118">
        <f t="shared" si="27"/>
        <v>182.67999999999998</v>
      </c>
      <c r="P540" s="92">
        <v>21.22</v>
      </c>
      <c r="Q540" s="133">
        <f t="shared" si="28"/>
        <v>203.89999999999998</v>
      </c>
      <c r="R540" s="92">
        <v>15.03</v>
      </c>
      <c r="S540" s="103">
        <f t="shared" si="29"/>
        <v>218.92999999999998</v>
      </c>
    </row>
    <row r="541" spans="1:19" ht="12" x14ac:dyDescent="0.25">
      <c r="A541" s="113" t="s">
        <v>1093</v>
      </c>
      <c r="B541" s="114" t="s">
        <v>1094</v>
      </c>
      <c r="C541" s="128">
        <v>44197</v>
      </c>
      <c r="D541" s="117">
        <v>120</v>
      </c>
      <c r="E541" s="143">
        <v>10.95</v>
      </c>
      <c r="F541" s="92">
        <v>108.74</v>
      </c>
      <c r="G541" s="92">
        <v>54.66</v>
      </c>
      <c r="H541" s="144">
        <v>2.31</v>
      </c>
      <c r="I541" s="143">
        <v>0</v>
      </c>
      <c r="J541" s="92">
        <v>0</v>
      </c>
      <c r="K541" s="92">
        <v>0.01</v>
      </c>
      <c r="L541" s="92">
        <v>2.64</v>
      </c>
      <c r="M541" s="144">
        <v>-0.64</v>
      </c>
      <c r="N541" s="143">
        <v>-0.49</v>
      </c>
      <c r="O541" s="118">
        <f t="shared" si="27"/>
        <v>178.17999999999998</v>
      </c>
      <c r="P541" s="92">
        <v>12.79</v>
      </c>
      <c r="Q541" s="133">
        <f t="shared" si="28"/>
        <v>190.96999999999997</v>
      </c>
      <c r="R541" s="92">
        <v>14.38</v>
      </c>
      <c r="S541" s="103">
        <f t="shared" si="29"/>
        <v>205.34999999999997</v>
      </c>
    </row>
    <row r="542" spans="1:19" ht="12" x14ac:dyDescent="0.25">
      <c r="A542" s="113" t="s">
        <v>1095</v>
      </c>
      <c r="B542" s="114" t="s">
        <v>1096</v>
      </c>
      <c r="C542" s="128">
        <v>44197</v>
      </c>
      <c r="D542" s="117">
        <v>136</v>
      </c>
      <c r="E542" s="143">
        <v>5.03</v>
      </c>
      <c r="F542" s="92">
        <v>144.44999999999999</v>
      </c>
      <c r="G542" s="92">
        <v>55.03</v>
      </c>
      <c r="H542" s="144">
        <v>2.11</v>
      </c>
      <c r="I542" s="143">
        <v>0</v>
      </c>
      <c r="J542" s="92">
        <v>0</v>
      </c>
      <c r="K542" s="92">
        <v>0.81</v>
      </c>
      <c r="L542" s="92">
        <v>3.1</v>
      </c>
      <c r="M542" s="144">
        <v>-0.67</v>
      </c>
      <c r="N542" s="143">
        <v>-0.47</v>
      </c>
      <c r="O542" s="118">
        <f t="shared" si="27"/>
        <v>209.39000000000001</v>
      </c>
      <c r="P542" s="92">
        <v>13.45</v>
      </c>
      <c r="Q542" s="133">
        <f t="shared" si="28"/>
        <v>222.84</v>
      </c>
      <c r="R542" s="92">
        <v>15.43</v>
      </c>
      <c r="S542" s="103">
        <f t="shared" si="29"/>
        <v>238.27</v>
      </c>
    </row>
    <row r="543" spans="1:19" ht="12" x14ac:dyDescent="0.25">
      <c r="A543" s="113" t="s">
        <v>1097</v>
      </c>
      <c r="B543" s="114" t="s">
        <v>1098</v>
      </c>
      <c r="C543" s="128">
        <v>44197</v>
      </c>
      <c r="D543" s="117">
        <v>120</v>
      </c>
      <c r="E543" s="143">
        <v>9.3000000000000007</v>
      </c>
      <c r="F543" s="92">
        <v>114.35</v>
      </c>
      <c r="G543" s="92">
        <v>52.21</v>
      </c>
      <c r="H543" s="144">
        <v>1.34</v>
      </c>
      <c r="I543" s="143">
        <v>0</v>
      </c>
      <c r="J543" s="92">
        <v>0</v>
      </c>
      <c r="K543" s="92">
        <v>0.39</v>
      </c>
      <c r="L543" s="92">
        <v>2.66</v>
      </c>
      <c r="M543" s="144">
        <v>-0.93</v>
      </c>
      <c r="N543" s="143">
        <v>-0.5</v>
      </c>
      <c r="O543" s="118">
        <f t="shared" si="27"/>
        <v>178.81999999999996</v>
      </c>
      <c r="P543" s="92">
        <v>15.37</v>
      </c>
      <c r="Q543" s="133">
        <f t="shared" si="28"/>
        <v>194.18999999999997</v>
      </c>
      <c r="R543" s="92">
        <v>13.56</v>
      </c>
      <c r="S543" s="103">
        <f t="shared" si="29"/>
        <v>207.74999999999997</v>
      </c>
    </row>
    <row r="544" spans="1:19" ht="12" x14ac:dyDescent="0.25">
      <c r="A544" s="113" t="s">
        <v>1099</v>
      </c>
      <c r="B544" s="114" t="s">
        <v>1100</v>
      </c>
      <c r="C544" s="128">
        <v>44197</v>
      </c>
      <c r="D544" s="117">
        <v>200</v>
      </c>
      <c r="E544" s="143">
        <v>7.24</v>
      </c>
      <c r="F544" s="92">
        <v>131.63</v>
      </c>
      <c r="G544" s="92">
        <v>55.88</v>
      </c>
      <c r="H544" s="144">
        <v>1.37</v>
      </c>
      <c r="I544" s="143">
        <v>0</v>
      </c>
      <c r="J544" s="92">
        <v>0</v>
      </c>
      <c r="K544" s="92">
        <v>0.64</v>
      </c>
      <c r="L544" s="92">
        <v>2.94</v>
      </c>
      <c r="M544" s="144">
        <v>-5.37</v>
      </c>
      <c r="N544" s="143">
        <v>-0.56999999999999995</v>
      </c>
      <c r="O544" s="118">
        <f t="shared" si="27"/>
        <v>193.76</v>
      </c>
      <c r="P544" s="92">
        <v>107.42</v>
      </c>
      <c r="Q544" s="133">
        <f t="shared" si="28"/>
        <v>301.18</v>
      </c>
      <c r="R544" s="92">
        <v>14.33</v>
      </c>
      <c r="S544" s="103">
        <f t="shared" si="29"/>
        <v>315.51</v>
      </c>
    </row>
    <row r="545" spans="1:19" ht="12" x14ac:dyDescent="0.25">
      <c r="A545" s="113" t="s">
        <v>1101</v>
      </c>
      <c r="B545" s="114" t="s">
        <v>1102</v>
      </c>
      <c r="C545" s="128">
        <v>44197</v>
      </c>
      <c r="D545" s="117">
        <v>117</v>
      </c>
      <c r="E545" s="143">
        <v>8.75</v>
      </c>
      <c r="F545" s="92">
        <v>95.4</v>
      </c>
      <c r="G545" s="92">
        <v>51.37</v>
      </c>
      <c r="H545" s="144">
        <v>2.13</v>
      </c>
      <c r="I545" s="143">
        <v>0</v>
      </c>
      <c r="J545" s="92">
        <v>0</v>
      </c>
      <c r="K545" s="92">
        <v>1.06</v>
      </c>
      <c r="L545" s="92">
        <v>2.37</v>
      </c>
      <c r="M545" s="144">
        <v>-1.1200000000000001</v>
      </c>
      <c r="N545" s="143">
        <v>-0.54</v>
      </c>
      <c r="O545" s="118">
        <f t="shared" si="27"/>
        <v>159.42000000000002</v>
      </c>
      <c r="P545" s="92">
        <v>22.43</v>
      </c>
      <c r="Q545" s="133">
        <f t="shared" si="28"/>
        <v>181.85000000000002</v>
      </c>
      <c r="R545" s="92">
        <v>13.34</v>
      </c>
      <c r="S545" s="103">
        <f t="shared" si="29"/>
        <v>195.19000000000003</v>
      </c>
    </row>
    <row r="546" spans="1:19" ht="12" x14ac:dyDescent="0.25">
      <c r="A546" s="113" t="s">
        <v>1538</v>
      </c>
      <c r="B546" s="114" t="s">
        <v>1539</v>
      </c>
      <c r="C546" s="128">
        <v>44197</v>
      </c>
      <c r="D546" s="117">
        <v>744</v>
      </c>
      <c r="E546" s="143">
        <v>23.4</v>
      </c>
      <c r="F546" s="92">
        <v>217.46</v>
      </c>
      <c r="G546" s="92">
        <v>69.03</v>
      </c>
      <c r="H546" s="144">
        <v>1.44</v>
      </c>
      <c r="I546" s="143">
        <v>0</v>
      </c>
      <c r="J546" s="92">
        <v>0</v>
      </c>
      <c r="K546" s="92">
        <v>0.46</v>
      </c>
      <c r="L546" s="92">
        <v>4.66</v>
      </c>
      <c r="M546" s="144">
        <v>-2.29</v>
      </c>
      <c r="N546" s="143">
        <v>-0.8</v>
      </c>
      <c r="O546" s="118">
        <f t="shared" si="27"/>
        <v>313.35999999999996</v>
      </c>
      <c r="P546" s="92">
        <v>45.89</v>
      </c>
      <c r="Q546" s="133">
        <f t="shared" si="28"/>
        <v>359.24999999999994</v>
      </c>
      <c r="R546" s="92">
        <v>22.09</v>
      </c>
      <c r="S546" s="103">
        <f t="shared" si="29"/>
        <v>381.33999999999992</v>
      </c>
    </row>
    <row r="547" spans="1:19" ht="12" x14ac:dyDescent="0.25">
      <c r="A547" s="113" t="s">
        <v>1103</v>
      </c>
      <c r="B547" s="114" t="s">
        <v>1104</v>
      </c>
      <c r="C547" s="128">
        <v>44197</v>
      </c>
      <c r="D547" s="117">
        <v>520</v>
      </c>
      <c r="E547" s="143">
        <v>11.24</v>
      </c>
      <c r="F547" s="92">
        <v>223.33</v>
      </c>
      <c r="G547" s="92">
        <v>68.77</v>
      </c>
      <c r="H547" s="144">
        <v>0.76</v>
      </c>
      <c r="I547" s="143">
        <v>0</v>
      </c>
      <c r="J547" s="92">
        <v>0</v>
      </c>
      <c r="K547" s="92">
        <v>0.24</v>
      </c>
      <c r="L547" s="92">
        <v>4.5599999999999996</v>
      </c>
      <c r="M547" s="144">
        <v>-4.3</v>
      </c>
      <c r="N547" s="143">
        <v>-0.72</v>
      </c>
      <c r="O547" s="118">
        <f t="shared" si="27"/>
        <v>303.88</v>
      </c>
      <c r="P547" s="92">
        <v>83.29</v>
      </c>
      <c r="Q547" s="133">
        <f t="shared" si="28"/>
        <v>387.17</v>
      </c>
      <c r="R547" s="92">
        <v>19.37</v>
      </c>
      <c r="S547" s="103">
        <f t="shared" si="29"/>
        <v>406.54</v>
      </c>
    </row>
    <row r="548" spans="1:19" ht="12" x14ac:dyDescent="0.25">
      <c r="A548" s="113" t="s">
        <v>1105</v>
      </c>
      <c r="B548" s="114" t="s">
        <v>1106</v>
      </c>
      <c r="C548" s="128">
        <v>44197</v>
      </c>
      <c r="D548" s="117">
        <v>229</v>
      </c>
      <c r="E548" s="143">
        <v>8.24</v>
      </c>
      <c r="F548" s="92">
        <v>101.21</v>
      </c>
      <c r="G548" s="92">
        <v>51.51</v>
      </c>
      <c r="H548" s="144">
        <v>2.62</v>
      </c>
      <c r="I548" s="143">
        <v>0</v>
      </c>
      <c r="J548" s="92">
        <v>0</v>
      </c>
      <c r="K548" s="92">
        <v>3.5</v>
      </c>
      <c r="L548" s="92">
        <v>2.5</v>
      </c>
      <c r="M548" s="144">
        <v>-0.31</v>
      </c>
      <c r="N548" s="143">
        <v>-0.43</v>
      </c>
      <c r="O548" s="118">
        <f t="shared" si="27"/>
        <v>168.83999999999997</v>
      </c>
      <c r="P548" s="92">
        <v>6.17</v>
      </c>
      <c r="Q548" s="133">
        <f t="shared" si="28"/>
        <v>175.00999999999996</v>
      </c>
      <c r="R548" s="92">
        <v>10.96</v>
      </c>
      <c r="S548" s="103">
        <f t="shared" si="29"/>
        <v>185.96999999999997</v>
      </c>
    </row>
    <row r="549" spans="1:19" ht="12" x14ac:dyDescent="0.25">
      <c r="A549" s="113" t="s">
        <v>1111</v>
      </c>
      <c r="B549" s="114" t="s">
        <v>1112</v>
      </c>
      <c r="C549" s="128">
        <v>44197</v>
      </c>
      <c r="D549" s="117">
        <v>360</v>
      </c>
      <c r="E549" s="143">
        <v>9.65</v>
      </c>
      <c r="F549" s="92">
        <v>184.57</v>
      </c>
      <c r="G549" s="92">
        <v>73.22</v>
      </c>
      <c r="H549" s="144">
        <v>2.17</v>
      </c>
      <c r="I549" s="143">
        <v>0</v>
      </c>
      <c r="J549" s="92">
        <v>0</v>
      </c>
      <c r="K549" s="92">
        <v>0</v>
      </c>
      <c r="L549" s="92">
        <v>4.03</v>
      </c>
      <c r="M549" s="144">
        <v>-0.68</v>
      </c>
      <c r="N549" s="143">
        <v>-0.68</v>
      </c>
      <c r="O549" s="118">
        <f t="shared" si="27"/>
        <v>272.27999999999997</v>
      </c>
      <c r="P549" s="92">
        <v>13.64</v>
      </c>
      <c r="Q549" s="133">
        <f t="shared" si="28"/>
        <v>285.91999999999996</v>
      </c>
      <c r="R549" s="92">
        <v>19.22</v>
      </c>
      <c r="S549" s="103">
        <f t="shared" si="29"/>
        <v>305.14</v>
      </c>
    </row>
    <row r="550" spans="1:19" ht="12" x14ac:dyDescent="0.25">
      <c r="A550" s="113" t="s">
        <v>1417</v>
      </c>
      <c r="B550" s="114" t="s">
        <v>1418</v>
      </c>
      <c r="C550" s="128">
        <v>44197</v>
      </c>
      <c r="D550" s="117">
        <v>120</v>
      </c>
      <c r="E550" s="143">
        <v>7.75</v>
      </c>
      <c r="F550" s="92">
        <v>147.66999999999999</v>
      </c>
      <c r="G550" s="92">
        <v>53.32</v>
      </c>
      <c r="H550" s="144">
        <v>1.79</v>
      </c>
      <c r="I550" s="143">
        <v>0</v>
      </c>
      <c r="J550" s="92">
        <v>0</v>
      </c>
      <c r="K550" s="92">
        <v>0.49</v>
      </c>
      <c r="L550" s="92">
        <v>3.16</v>
      </c>
      <c r="M550" s="144">
        <v>-1.17</v>
      </c>
      <c r="N550" s="143">
        <v>-0.51</v>
      </c>
      <c r="O550" s="118">
        <f t="shared" si="27"/>
        <v>212.5</v>
      </c>
      <c r="P550" s="92">
        <v>23.32</v>
      </c>
      <c r="Q550" s="133">
        <f t="shared" si="28"/>
        <v>235.82</v>
      </c>
      <c r="R550" s="92">
        <v>14.1</v>
      </c>
      <c r="S550" s="103">
        <f t="shared" si="29"/>
        <v>249.92</v>
      </c>
    </row>
    <row r="551" spans="1:19" ht="12" x14ac:dyDescent="0.25">
      <c r="A551" s="113" t="s">
        <v>1115</v>
      </c>
      <c r="B551" s="114" t="s">
        <v>1116</v>
      </c>
      <c r="C551" s="128">
        <v>44197</v>
      </c>
      <c r="D551" s="117">
        <v>210</v>
      </c>
      <c r="E551" s="143">
        <v>11.41</v>
      </c>
      <c r="F551" s="92">
        <v>180.56</v>
      </c>
      <c r="G551" s="92">
        <v>61.44</v>
      </c>
      <c r="H551" s="144">
        <v>1.31</v>
      </c>
      <c r="I551" s="143">
        <v>0</v>
      </c>
      <c r="J551" s="92">
        <v>0</v>
      </c>
      <c r="K551" s="92">
        <v>0.05</v>
      </c>
      <c r="L551" s="92">
        <v>3.81</v>
      </c>
      <c r="M551" s="144">
        <v>-0.93</v>
      </c>
      <c r="N551" s="143">
        <v>-0.68</v>
      </c>
      <c r="O551" s="118">
        <f t="shared" si="27"/>
        <v>256.96999999999997</v>
      </c>
      <c r="P551" s="92">
        <v>18.53</v>
      </c>
      <c r="Q551" s="133">
        <f t="shared" si="28"/>
        <v>275.5</v>
      </c>
      <c r="R551" s="92">
        <v>23.94</v>
      </c>
      <c r="S551" s="103">
        <f t="shared" si="29"/>
        <v>299.44</v>
      </c>
    </row>
    <row r="552" spans="1:19" ht="12" x14ac:dyDescent="0.25">
      <c r="A552" s="113" t="s">
        <v>838</v>
      </c>
      <c r="B552" s="114" t="s">
        <v>1540</v>
      </c>
      <c r="C552" s="128">
        <v>44197</v>
      </c>
      <c r="D552" s="117">
        <v>203</v>
      </c>
      <c r="E552" s="143">
        <v>8.24</v>
      </c>
      <c r="F552" s="92">
        <v>200.22</v>
      </c>
      <c r="G552" s="92">
        <v>61.75</v>
      </c>
      <c r="H552" s="144">
        <v>1.65</v>
      </c>
      <c r="I552" s="143">
        <v>0</v>
      </c>
      <c r="J552" s="92">
        <v>0</v>
      </c>
      <c r="K552" s="92">
        <v>0.01</v>
      </c>
      <c r="L552" s="92">
        <v>4.07</v>
      </c>
      <c r="M552" s="144">
        <v>-2.09</v>
      </c>
      <c r="N552" s="143">
        <v>-0.6</v>
      </c>
      <c r="O552" s="118">
        <f t="shared" si="27"/>
        <v>273.25</v>
      </c>
      <c r="P552" s="92">
        <v>41.85</v>
      </c>
      <c r="Q552" s="133">
        <f t="shared" si="28"/>
        <v>315.10000000000002</v>
      </c>
      <c r="R552" s="92">
        <v>18.93</v>
      </c>
      <c r="S552" s="103">
        <f t="shared" si="29"/>
        <v>334.03000000000003</v>
      </c>
    </row>
    <row r="553" spans="1:19" ht="12" x14ac:dyDescent="0.25">
      <c r="A553" s="113" t="s">
        <v>1117</v>
      </c>
      <c r="B553" s="114" t="s">
        <v>1470</v>
      </c>
      <c r="C553" s="128">
        <v>44197</v>
      </c>
      <c r="D553" s="117">
        <v>205</v>
      </c>
      <c r="E553" s="143">
        <v>10.11</v>
      </c>
      <c r="F553" s="92">
        <v>203</v>
      </c>
      <c r="G553" s="92">
        <v>59.27</v>
      </c>
      <c r="H553" s="144">
        <v>1.32</v>
      </c>
      <c r="I553" s="143">
        <v>0</v>
      </c>
      <c r="J553" s="92">
        <v>0</v>
      </c>
      <c r="K553" s="92">
        <v>0.47</v>
      </c>
      <c r="L553" s="92">
        <v>4.0999999999999996</v>
      </c>
      <c r="M553" s="144">
        <v>-1.55</v>
      </c>
      <c r="N553" s="143">
        <v>-0.7</v>
      </c>
      <c r="O553" s="118">
        <f t="shared" si="27"/>
        <v>276.02000000000004</v>
      </c>
      <c r="P553" s="92">
        <v>30.97</v>
      </c>
      <c r="Q553" s="133">
        <f t="shared" si="28"/>
        <v>306.99</v>
      </c>
      <c r="R553" s="92">
        <v>17.309999999999999</v>
      </c>
      <c r="S553" s="103">
        <f t="shared" si="29"/>
        <v>324.3</v>
      </c>
    </row>
    <row r="554" spans="1:19" ht="12" x14ac:dyDescent="0.25">
      <c r="A554" s="113" t="s">
        <v>1119</v>
      </c>
      <c r="B554" s="114" t="s">
        <v>1120</v>
      </c>
      <c r="C554" s="128">
        <v>44197</v>
      </c>
      <c r="D554" s="117">
        <v>96</v>
      </c>
      <c r="E554" s="143">
        <v>9.3000000000000007</v>
      </c>
      <c r="F554" s="92">
        <v>113.94</v>
      </c>
      <c r="G554" s="92">
        <v>54.3</v>
      </c>
      <c r="H554" s="144">
        <v>1.62</v>
      </c>
      <c r="I554" s="143">
        <v>0</v>
      </c>
      <c r="J554" s="92">
        <v>0</v>
      </c>
      <c r="K554" s="92">
        <v>0</v>
      </c>
      <c r="L554" s="92">
        <v>2.68</v>
      </c>
      <c r="M554" s="144">
        <v>-0.43</v>
      </c>
      <c r="N554" s="143">
        <v>-0.52</v>
      </c>
      <c r="O554" s="118">
        <f t="shared" si="27"/>
        <v>180.89</v>
      </c>
      <c r="P554" s="92">
        <v>8.61</v>
      </c>
      <c r="Q554" s="133">
        <f t="shared" si="28"/>
        <v>189.5</v>
      </c>
      <c r="R554" s="92">
        <v>14.46</v>
      </c>
      <c r="S554" s="103">
        <f t="shared" si="29"/>
        <v>203.96</v>
      </c>
    </row>
    <row r="555" spans="1:19" ht="12" x14ac:dyDescent="0.25">
      <c r="A555" s="113" t="s">
        <v>1121</v>
      </c>
      <c r="B555" s="114" t="s">
        <v>1122</v>
      </c>
      <c r="C555" s="128">
        <v>44197</v>
      </c>
      <c r="D555" s="117">
        <v>280</v>
      </c>
      <c r="E555" s="143">
        <v>8.4</v>
      </c>
      <c r="F555" s="92">
        <v>190.24</v>
      </c>
      <c r="G555" s="92">
        <v>58.83</v>
      </c>
      <c r="H555" s="144">
        <v>0.95</v>
      </c>
      <c r="I555" s="143">
        <v>0</v>
      </c>
      <c r="J555" s="92">
        <v>0</v>
      </c>
      <c r="K555" s="92">
        <v>0.21</v>
      </c>
      <c r="L555" s="92">
        <v>3.87</v>
      </c>
      <c r="M555" s="144">
        <v>-2.0499999999999998</v>
      </c>
      <c r="N555" s="143">
        <v>-0.72</v>
      </c>
      <c r="O555" s="118">
        <f t="shared" si="27"/>
        <v>259.72999999999996</v>
      </c>
      <c r="P555" s="92">
        <v>40.93</v>
      </c>
      <c r="Q555" s="133">
        <f t="shared" si="28"/>
        <v>300.65999999999997</v>
      </c>
      <c r="R555" s="92">
        <v>21.08</v>
      </c>
      <c r="S555" s="103">
        <f t="shared" si="29"/>
        <v>321.73999999999995</v>
      </c>
    </row>
    <row r="556" spans="1:19" ht="12" x14ac:dyDescent="0.25">
      <c r="A556" s="113" t="s">
        <v>1541</v>
      </c>
      <c r="B556" s="114" t="s">
        <v>1542</v>
      </c>
      <c r="C556" s="128">
        <v>44197</v>
      </c>
      <c r="D556" s="117">
        <v>405</v>
      </c>
      <c r="E556" s="143">
        <v>14.96</v>
      </c>
      <c r="F556" s="92">
        <v>243.44</v>
      </c>
      <c r="G556" s="92">
        <v>69.63</v>
      </c>
      <c r="H556" s="144">
        <v>1.91</v>
      </c>
      <c r="I556" s="143">
        <v>0</v>
      </c>
      <c r="J556" s="92">
        <v>0</v>
      </c>
      <c r="K556" s="92">
        <v>17.350000000000001</v>
      </c>
      <c r="L556" s="92">
        <v>5.2</v>
      </c>
      <c r="M556" s="144">
        <v>-1.89</v>
      </c>
      <c r="N556" s="143">
        <v>-0.66</v>
      </c>
      <c r="O556" s="118">
        <f t="shared" si="27"/>
        <v>349.94</v>
      </c>
      <c r="P556" s="92">
        <v>37.79</v>
      </c>
      <c r="Q556" s="133">
        <f t="shared" si="28"/>
        <v>387.73</v>
      </c>
      <c r="R556" s="92">
        <v>24.72</v>
      </c>
      <c r="S556" s="103">
        <f t="shared" si="29"/>
        <v>412.45000000000005</v>
      </c>
    </row>
    <row r="557" spans="1:19" ht="12" x14ac:dyDescent="0.25">
      <c r="A557" s="113" t="s">
        <v>1626</v>
      </c>
      <c r="B557" s="114" t="s">
        <v>1627</v>
      </c>
      <c r="C557" s="128">
        <v>44197</v>
      </c>
      <c r="D557" s="117">
        <v>78</v>
      </c>
      <c r="E557" s="143">
        <v>14.56</v>
      </c>
      <c r="F557" s="92">
        <v>150.19</v>
      </c>
      <c r="G557" s="92">
        <v>52.69</v>
      </c>
      <c r="H557" s="144">
        <v>3.18</v>
      </c>
      <c r="I557" s="143">
        <v>0</v>
      </c>
      <c r="J557" s="92">
        <v>-4.8555999999999999</v>
      </c>
      <c r="K557" s="92">
        <v>2.63</v>
      </c>
      <c r="L557" s="92">
        <v>3.27</v>
      </c>
      <c r="M557" s="144">
        <v>-1.24</v>
      </c>
      <c r="N557" s="143">
        <v>-0.47</v>
      </c>
      <c r="O557" s="118">
        <f t="shared" si="27"/>
        <v>219.95439999999999</v>
      </c>
      <c r="P557" s="92">
        <v>24.71</v>
      </c>
      <c r="Q557" s="133">
        <f t="shared" si="28"/>
        <v>244.6644</v>
      </c>
      <c r="R557" s="92">
        <v>14.43</v>
      </c>
      <c r="S557" s="103">
        <f t="shared" si="29"/>
        <v>259.09440000000001</v>
      </c>
    </row>
    <row r="558" spans="1:19" ht="12" x14ac:dyDescent="0.25">
      <c r="A558" s="113" t="s">
        <v>1125</v>
      </c>
      <c r="B558" s="114" t="s">
        <v>1126</v>
      </c>
      <c r="C558" s="128">
        <v>44197</v>
      </c>
      <c r="D558" s="117">
        <v>280</v>
      </c>
      <c r="E558" s="143">
        <v>8.6199999999999992</v>
      </c>
      <c r="F558" s="92">
        <v>195.79</v>
      </c>
      <c r="G558" s="92">
        <v>59.77</v>
      </c>
      <c r="H558" s="144">
        <v>0.66</v>
      </c>
      <c r="I558" s="143">
        <v>0</v>
      </c>
      <c r="J558" s="92">
        <v>0</v>
      </c>
      <c r="K558" s="92">
        <v>0.04</v>
      </c>
      <c r="L558" s="92">
        <v>3.96</v>
      </c>
      <c r="M558" s="144">
        <v>-2.86</v>
      </c>
      <c r="N558" s="143">
        <v>-0.72</v>
      </c>
      <c r="O558" s="118">
        <f t="shared" si="27"/>
        <v>265.26</v>
      </c>
      <c r="P558" s="92">
        <v>57.17</v>
      </c>
      <c r="Q558" s="133">
        <f t="shared" si="28"/>
        <v>322.43</v>
      </c>
      <c r="R558" s="92">
        <v>21.35</v>
      </c>
      <c r="S558" s="103">
        <f t="shared" si="29"/>
        <v>343.78000000000003</v>
      </c>
    </row>
    <row r="559" spans="1:19" ht="12" x14ac:dyDescent="0.25">
      <c r="A559" s="113" t="s">
        <v>1127</v>
      </c>
      <c r="B559" s="114" t="s">
        <v>1128</v>
      </c>
      <c r="C559" s="128">
        <v>44197</v>
      </c>
      <c r="D559" s="117">
        <v>296</v>
      </c>
      <c r="E559" s="143">
        <v>8.99</v>
      </c>
      <c r="F559" s="92">
        <v>161.87</v>
      </c>
      <c r="G559" s="92">
        <v>62.06</v>
      </c>
      <c r="H559" s="144">
        <v>2</v>
      </c>
      <c r="I559" s="143">
        <v>0</v>
      </c>
      <c r="J559" s="92">
        <v>0</v>
      </c>
      <c r="K559" s="92">
        <v>0.05</v>
      </c>
      <c r="L559" s="92">
        <v>3.51</v>
      </c>
      <c r="M559" s="144">
        <v>-2.23</v>
      </c>
      <c r="N559" s="143">
        <v>-0.74</v>
      </c>
      <c r="O559" s="118">
        <f t="shared" si="27"/>
        <v>235.51000000000002</v>
      </c>
      <c r="P559" s="92">
        <v>46.66</v>
      </c>
      <c r="Q559" s="133">
        <f t="shared" si="28"/>
        <v>282.17</v>
      </c>
      <c r="R559" s="92">
        <v>18.940000000000001</v>
      </c>
      <c r="S559" s="103">
        <f t="shared" si="29"/>
        <v>301.11</v>
      </c>
    </row>
    <row r="560" spans="1:19" ht="12" x14ac:dyDescent="0.25">
      <c r="A560" s="113" t="s">
        <v>1129</v>
      </c>
      <c r="B560" s="114" t="s">
        <v>1130</v>
      </c>
      <c r="C560" s="128">
        <v>44197</v>
      </c>
      <c r="D560" s="117">
        <v>120</v>
      </c>
      <c r="E560" s="143">
        <v>13.63</v>
      </c>
      <c r="F560" s="92">
        <v>121.92</v>
      </c>
      <c r="G560" s="92">
        <v>59.79</v>
      </c>
      <c r="H560" s="144">
        <v>5.09</v>
      </c>
      <c r="I560" s="143">
        <v>0</v>
      </c>
      <c r="J560" s="92">
        <v>0</v>
      </c>
      <c r="K560" s="92">
        <v>0.02</v>
      </c>
      <c r="L560" s="92">
        <v>3</v>
      </c>
      <c r="M560" s="144">
        <v>-1.59</v>
      </c>
      <c r="N560" s="143">
        <v>-0.62</v>
      </c>
      <c r="O560" s="118">
        <f t="shared" si="27"/>
        <v>201.24</v>
      </c>
      <c r="P560" s="92">
        <v>31.87</v>
      </c>
      <c r="Q560" s="133">
        <f t="shared" si="28"/>
        <v>233.11</v>
      </c>
      <c r="R560" s="92">
        <v>17.5</v>
      </c>
      <c r="S560" s="103">
        <f t="shared" si="29"/>
        <v>250.61</v>
      </c>
    </row>
    <row r="561" spans="1:19" ht="12" x14ac:dyDescent="0.25">
      <c r="A561" s="113" t="s">
        <v>1131</v>
      </c>
      <c r="B561" s="114" t="s">
        <v>1132</v>
      </c>
      <c r="C561" s="128">
        <v>44197</v>
      </c>
      <c r="D561" s="117">
        <v>46</v>
      </c>
      <c r="E561" s="143">
        <v>7.82</v>
      </c>
      <c r="F561" s="92">
        <v>200.32</v>
      </c>
      <c r="G561" s="92">
        <v>59.75</v>
      </c>
      <c r="H561" s="144">
        <v>2.4</v>
      </c>
      <c r="I561" s="143">
        <v>0</v>
      </c>
      <c r="J561" s="92">
        <v>0</v>
      </c>
      <c r="K561" s="92">
        <v>8.11</v>
      </c>
      <c r="L561" s="92">
        <v>4.17</v>
      </c>
      <c r="M561" s="144">
        <v>-0.92</v>
      </c>
      <c r="N561" s="143">
        <v>-0.63</v>
      </c>
      <c r="O561" s="118">
        <f t="shared" si="27"/>
        <v>281.02</v>
      </c>
      <c r="P561" s="92">
        <v>18.48</v>
      </c>
      <c r="Q561" s="133">
        <f t="shared" si="28"/>
        <v>299.5</v>
      </c>
      <c r="R561" s="92">
        <v>17.71</v>
      </c>
      <c r="S561" s="103">
        <f t="shared" si="29"/>
        <v>317.20999999999998</v>
      </c>
    </row>
    <row r="562" spans="1:19" ht="12" x14ac:dyDescent="0.25">
      <c r="A562" s="113" t="s">
        <v>263</v>
      </c>
      <c r="B562" s="114" t="s">
        <v>1543</v>
      </c>
      <c r="C562" s="128">
        <v>44197</v>
      </c>
      <c r="D562" s="117">
        <v>499</v>
      </c>
      <c r="E562" s="143">
        <v>12.89</v>
      </c>
      <c r="F562" s="92">
        <v>220.57</v>
      </c>
      <c r="G562" s="92">
        <v>68.56</v>
      </c>
      <c r="H562" s="144">
        <v>0.31</v>
      </c>
      <c r="I562" s="143">
        <v>0</v>
      </c>
      <c r="J562" s="92">
        <v>0</v>
      </c>
      <c r="K562" s="92">
        <v>0.3</v>
      </c>
      <c r="L562" s="92">
        <v>4.53</v>
      </c>
      <c r="M562" s="144">
        <v>-0.95</v>
      </c>
      <c r="N562" s="143">
        <v>-0.72</v>
      </c>
      <c r="O562" s="118">
        <f t="shared" si="27"/>
        <v>305.48999999999995</v>
      </c>
      <c r="P562" s="92">
        <v>18.96</v>
      </c>
      <c r="Q562" s="133">
        <f t="shared" si="28"/>
        <v>324.44999999999993</v>
      </c>
      <c r="R562" s="92">
        <v>22.43</v>
      </c>
      <c r="S562" s="103">
        <f t="shared" si="29"/>
        <v>346.87999999999994</v>
      </c>
    </row>
    <row r="563" spans="1:19" ht="12" x14ac:dyDescent="0.25">
      <c r="A563" s="113" t="s">
        <v>1419</v>
      </c>
      <c r="B563" s="114" t="s">
        <v>1420</v>
      </c>
      <c r="C563" s="128">
        <v>44197</v>
      </c>
      <c r="D563" s="117">
        <v>120</v>
      </c>
      <c r="E563" s="143">
        <v>8.5500000000000007</v>
      </c>
      <c r="F563" s="92">
        <v>112.56</v>
      </c>
      <c r="G563" s="92">
        <v>47.75</v>
      </c>
      <c r="H563" s="144">
        <v>4.58</v>
      </c>
      <c r="I563" s="143">
        <v>0</v>
      </c>
      <c r="J563" s="92">
        <v>0</v>
      </c>
      <c r="K563" s="92">
        <v>2.17</v>
      </c>
      <c r="L563" s="92">
        <v>2.63</v>
      </c>
      <c r="M563" s="144">
        <v>-0.95</v>
      </c>
      <c r="N563" s="143">
        <v>-0.43</v>
      </c>
      <c r="O563" s="118">
        <f t="shared" si="27"/>
        <v>176.86</v>
      </c>
      <c r="P563" s="92">
        <v>19.86</v>
      </c>
      <c r="Q563" s="133">
        <f t="shared" si="28"/>
        <v>196.72000000000003</v>
      </c>
      <c r="R563" s="92">
        <v>12.12</v>
      </c>
      <c r="S563" s="103">
        <f t="shared" si="29"/>
        <v>208.84000000000003</v>
      </c>
    </row>
    <row r="564" spans="1:19" ht="12" x14ac:dyDescent="0.25">
      <c r="A564" s="113" t="s">
        <v>1133</v>
      </c>
      <c r="B564" s="114" t="s">
        <v>1134</v>
      </c>
      <c r="C564" s="128">
        <v>44197</v>
      </c>
      <c r="D564" s="117">
        <v>160</v>
      </c>
      <c r="E564" s="143">
        <v>10.61</v>
      </c>
      <c r="F564" s="92">
        <v>98.72</v>
      </c>
      <c r="G564" s="92">
        <v>46.92</v>
      </c>
      <c r="H564" s="144">
        <v>4.53</v>
      </c>
      <c r="I564" s="143">
        <v>0</v>
      </c>
      <c r="J564" s="92">
        <v>0</v>
      </c>
      <c r="K564" s="92">
        <v>2.64</v>
      </c>
      <c r="L564" s="92">
        <v>2.44</v>
      </c>
      <c r="M564" s="144">
        <v>-0.67</v>
      </c>
      <c r="N564" s="143">
        <v>-0.48</v>
      </c>
      <c r="O564" s="118">
        <f t="shared" si="27"/>
        <v>164.71</v>
      </c>
      <c r="P564" s="92">
        <v>13.37</v>
      </c>
      <c r="Q564" s="133">
        <f t="shared" si="28"/>
        <v>178.08</v>
      </c>
      <c r="R564" s="92">
        <v>12.33</v>
      </c>
      <c r="S564" s="103">
        <f t="shared" si="29"/>
        <v>190.41000000000003</v>
      </c>
    </row>
    <row r="565" spans="1:19" ht="12" x14ac:dyDescent="0.25">
      <c r="A565" s="113" t="s">
        <v>1135</v>
      </c>
      <c r="B565" s="114" t="s">
        <v>1136</v>
      </c>
      <c r="C565" s="128">
        <v>44197</v>
      </c>
      <c r="D565" s="117">
        <v>82</v>
      </c>
      <c r="E565" s="143">
        <v>7.3</v>
      </c>
      <c r="F565" s="92">
        <v>126.41</v>
      </c>
      <c r="G565" s="92">
        <v>47.25</v>
      </c>
      <c r="H565" s="144">
        <v>4.0199999999999996</v>
      </c>
      <c r="I565" s="143">
        <v>0</v>
      </c>
      <c r="J565" s="92">
        <v>0</v>
      </c>
      <c r="K565" s="92">
        <v>1.62</v>
      </c>
      <c r="L565" s="92">
        <v>2.79</v>
      </c>
      <c r="M565" s="144">
        <v>-0.45</v>
      </c>
      <c r="N565" s="143">
        <v>-0.55000000000000004</v>
      </c>
      <c r="O565" s="118">
        <f t="shared" si="27"/>
        <v>188.39000000000001</v>
      </c>
      <c r="P565" s="92">
        <v>9</v>
      </c>
      <c r="Q565" s="133">
        <f t="shared" si="28"/>
        <v>197.39000000000001</v>
      </c>
      <c r="R565" s="92">
        <v>10.220000000000001</v>
      </c>
      <c r="S565" s="103">
        <f t="shared" si="29"/>
        <v>207.61</v>
      </c>
    </row>
    <row r="566" spans="1:19" ht="12" x14ac:dyDescent="0.25">
      <c r="A566" s="113" t="s">
        <v>1137</v>
      </c>
      <c r="B566" s="114" t="s">
        <v>1138</v>
      </c>
      <c r="C566" s="128">
        <v>44197</v>
      </c>
      <c r="D566" s="117">
        <v>513</v>
      </c>
      <c r="E566" s="143">
        <v>14.21</v>
      </c>
      <c r="F566" s="92">
        <v>131.94999999999999</v>
      </c>
      <c r="G566" s="92">
        <v>61.06</v>
      </c>
      <c r="H566" s="144">
        <v>2.82</v>
      </c>
      <c r="I566" s="143">
        <v>0</v>
      </c>
      <c r="J566" s="92">
        <v>0</v>
      </c>
      <c r="K566" s="92">
        <v>0.52</v>
      </c>
      <c r="L566" s="92">
        <v>3.15</v>
      </c>
      <c r="M566" s="144">
        <v>-0.94</v>
      </c>
      <c r="N566" s="143">
        <v>-0.61</v>
      </c>
      <c r="O566" s="118">
        <f t="shared" si="27"/>
        <v>212.16</v>
      </c>
      <c r="P566" s="92">
        <v>18.73</v>
      </c>
      <c r="Q566" s="133">
        <f t="shared" si="28"/>
        <v>230.89</v>
      </c>
      <c r="R566" s="92">
        <v>15.29</v>
      </c>
      <c r="S566" s="103">
        <f t="shared" si="29"/>
        <v>246.17999999999998</v>
      </c>
    </row>
    <row r="567" spans="1:19" ht="12" x14ac:dyDescent="0.25">
      <c r="A567" s="113" t="s">
        <v>1139</v>
      </c>
      <c r="B567" s="114" t="s">
        <v>1140</v>
      </c>
      <c r="C567" s="128">
        <v>44197</v>
      </c>
      <c r="D567" s="117">
        <v>362</v>
      </c>
      <c r="E567" s="143">
        <v>14.91</v>
      </c>
      <c r="F567" s="92">
        <v>126.27</v>
      </c>
      <c r="G567" s="92">
        <v>62.49</v>
      </c>
      <c r="H567" s="144">
        <v>2.2200000000000002</v>
      </c>
      <c r="I567" s="143">
        <v>0</v>
      </c>
      <c r="J567" s="92">
        <v>0</v>
      </c>
      <c r="K567" s="92">
        <v>0.01</v>
      </c>
      <c r="L567" s="92">
        <v>3.08</v>
      </c>
      <c r="M567" s="144">
        <v>-0.72</v>
      </c>
      <c r="N567" s="143">
        <v>-0.6</v>
      </c>
      <c r="O567" s="118">
        <f t="shared" si="27"/>
        <v>207.66000000000003</v>
      </c>
      <c r="P567" s="92">
        <v>14.33</v>
      </c>
      <c r="Q567" s="133">
        <f t="shared" si="28"/>
        <v>221.99000000000004</v>
      </c>
      <c r="R567" s="92">
        <v>17.82</v>
      </c>
      <c r="S567" s="103">
        <f t="shared" si="29"/>
        <v>239.81000000000003</v>
      </c>
    </row>
    <row r="568" spans="1:19" ht="12" x14ac:dyDescent="0.25">
      <c r="A568" s="113" t="s">
        <v>1141</v>
      </c>
      <c r="B568" s="114" t="s">
        <v>1142</v>
      </c>
      <c r="C568" s="128">
        <v>44197</v>
      </c>
      <c r="D568" s="117">
        <v>120</v>
      </c>
      <c r="E568" s="143">
        <v>5.18</v>
      </c>
      <c r="F568" s="92">
        <v>141.09</v>
      </c>
      <c r="G568" s="92">
        <v>59.47</v>
      </c>
      <c r="H568" s="144">
        <v>1.87</v>
      </c>
      <c r="I568" s="143">
        <v>0</v>
      </c>
      <c r="J568" s="92">
        <v>0</v>
      </c>
      <c r="K568" s="92">
        <v>0.54</v>
      </c>
      <c r="L568" s="92">
        <v>3.11</v>
      </c>
      <c r="M568" s="144">
        <v>-0.87</v>
      </c>
      <c r="N568" s="143">
        <v>-0.54</v>
      </c>
      <c r="O568" s="118">
        <f t="shared" si="27"/>
        <v>209.85000000000002</v>
      </c>
      <c r="P568" s="92">
        <v>17.47</v>
      </c>
      <c r="Q568" s="133">
        <f t="shared" si="28"/>
        <v>227.32000000000002</v>
      </c>
      <c r="R568" s="92">
        <v>11.11</v>
      </c>
      <c r="S568" s="103">
        <f t="shared" si="29"/>
        <v>238.43</v>
      </c>
    </row>
    <row r="569" spans="1:19" ht="12" x14ac:dyDescent="0.25">
      <c r="A569" s="113" t="s">
        <v>1544</v>
      </c>
      <c r="B569" s="114" t="s">
        <v>1144</v>
      </c>
      <c r="C569" s="128">
        <v>44197</v>
      </c>
      <c r="D569" s="117">
        <v>160</v>
      </c>
      <c r="E569" s="143">
        <v>8.02</v>
      </c>
      <c r="F569" s="92">
        <v>106.95</v>
      </c>
      <c r="G569" s="92">
        <v>50.56</v>
      </c>
      <c r="H569" s="144">
        <v>4.1900000000000004</v>
      </c>
      <c r="I569" s="143">
        <v>0</v>
      </c>
      <c r="J569" s="92">
        <v>-4.2677999999999994</v>
      </c>
      <c r="K569" s="92">
        <v>1.82</v>
      </c>
      <c r="L569" s="92">
        <v>2.5099999999999998</v>
      </c>
      <c r="M569" s="144">
        <v>-2.09</v>
      </c>
      <c r="N569" s="143">
        <v>-0.48</v>
      </c>
      <c r="O569" s="118">
        <f t="shared" si="27"/>
        <v>167.2122</v>
      </c>
      <c r="P569" s="92">
        <v>36.94</v>
      </c>
      <c r="Q569" s="133">
        <f t="shared" si="28"/>
        <v>204.15219999999999</v>
      </c>
      <c r="R569" s="92">
        <v>14.73</v>
      </c>
      <c r="S569" s="103">
        <f t="shared" si="29"/>
        <v>218.88219999999998</v>
      </c>
    </row>
    <row r="570" spans="1:19" ht="12" x14ac:dyDescent="0.25">
      <c r="A570" s="113" t="s">
        <v>1147</v>
      </c>
      <c r="B570" s="114" t="s">
        <v>1148</v>
      </c>
      <c r="C570" s="128">
        <v>44197</v>
      </c>
      <c r="D570" s="117">
        <v>105</v>
      </c>
      <c r="E570" s="143">
        <v>21.44</v>
      </c>
      <c r="F570" s="92">
        <v>260.16000000000003</v>
      </c>
      <c r="G570" s="92">
        <v>60.37</v>
      </c>
      <c r="H570" s="144">
        <v>0</v>
      </c>
      <c r="I570" s="143">
        <v>0</v>
      </c>
      <c r="J570" s="92">
        <v>0</v>
      </c>
      <c r="K570" s="92">
        <v>0.79</v>
      </c>
      <c r="L570" s="92">
        <v>5.1100000000000003</v>
      </c>
      <c r="M570" s="144">
        <v>-3.7</v>
      </c>
      <c r="N570" s="143">
        <v>-3.64</v>
      </c>
      <c r="O570" s="118">
        <f t="shared" si="27"/>
        <v>340.53000000000009</v>
      </c>
      <c r="P570" s="92">
        <v>43.82</v>
      </c>
      <c r="Q570" s="133">
        <f t="shared" si="28"/>
        <v>384.35000000000008</v>
      </c>
      <c r="R570" s="92">
        <v>36.51</v>
      </c>
      <c r="S570" s="103">
        <f t="shared" si="29"/>
        <v>420.86000000000007</v>
      </c>
    </row>
    <row r="571" spans="1:19" ht="12" x14ac:dyDescent="0.25">
      <c r="A571" s="113" t="s">
        <v>1446</v>
      </c>
      <c r="B571" s="114" t="s">
        <v>1471</v>
      </c>
      <c r="C571" s="128">
        <v>44197</v>
      </c>
      <c r="D571" s="117">
        <v>80</v>
      </c>
      <c r="E571" s="143">
        <v>7.5</v>
      </c>
      <c r="F571" s="92">
        <v>134.09</v>
      </c>
      <c r="G571" s="92">
        <v>50.25</v>
      </c>
      <c r="H571" s="144">
        <v>1.26</v>
      </c>
      <c r="I571" s="143">
        <v>0</v>
      </c>
      <c r="J571" s="92">
        <v>-4.3806000000000003</v>
      </c>
      <c r="K571" s="92">
        <v>1.04</v>
      </c>
      <c r="L571" s="92">
        <v>2.84</v>
      </c>
      <c r="M571" s="144">
        <v>-1.29</v>
      </c>
      <c r="N571" s="143">
        <v>-0.5</v>
      </c>
      <c r="O571" s="118">
        <f t="shared" si="27"/>
        <v>190.80940000000001</v>
      </c>
      <c r="P571" s="92">
        <v>25.88</v>
      </c>
      <c r="Q571" s="133">
        <f t="shared" si="28"/>
        <v>216.68940000000001</v>
      </c>
      <c r="R571" s="92">
        <v>10.4</v>
      </c>
      <c r="S571" s="103">
        <f t="shared" si="29"/>
        <v>227.08940000000001</v>
      </c>
    </row>
    <row r="572" spans="1:19" ht="12" x14ac:dyDescent="0.25">
      <c r="A572" s="113" t="s">
        <v>1151</v>
      </c>
      <c r="B572" s="114" t="s">
        <v>1152</v>
      </c>
      <c r="C572" s="128">
        <v>44197</v>
      </c>
      <c r="D572" s="117">
        <v>122</v>
      </c>
      <c r="E572" s="143">
        <v>8.27</v>
      </c>
      <c r="F572" s="92">
        <v>138.81</v>
      </c>
      <c r="G572" s="92">
        <v>52.66</v>
      </c>
      <c r="H572" s="144">
        <v>3.81</v>
      </c>
      <c r="I572" s="143">
        <v>0</v>
      </c>
      <c r="J572" s="92">
        <v>0</v>
      </c>
      <c r="K572" s="92">
        <v>1.39</v>
      </c>
      <c r="L572" s="92">
        <v>3.07</v>
      </c>
      <c r="M572" s="144">
        <v>-3.13</v>
      </c>
      <c r="N572" s="143">
        <v>-0.49</v>
      </c>
      <c r="O572" s="118">
        <f t="shared" si="27"/>
        <v>204.39</v>
      </c>
      <c r="P572" s="92">
        <v>62.65</v>
      </c>
      <c r="Q572" s="133">
        <f t="shared" si="28"/>
        <v>267.03999999999996</v>
      </c>
      <c r="R572" s="92">
        <v>14.84</v>
      </c>
      <c r="S572" s="103">
        <f t="shared" si="29"/>
        <v>281.87999999999994</v>
      </c>
    </row>
    <row r="573" spans="1:19" ht="12" x14ac:dyDescent="0.25">
      <c r="A573" s="113" t="s">
        <v>1701</v>
      </c>
      <c r="B573" s="114" t="s">
        <v>1702</v>
      </c>
      <c r="C573" s="128">
        <v>44197</v>
      </c>
      <c r="D573" s="117">
        <v>120</v>
      </c>
      <c r="E573" s="143">
        <v>10.68</v>
      </c>
      <c r="F573" s="92">
        <v>182.14</v>
      </c>
      <c r="G573" s="92">
        <v>61.75</v>
      </c>
      <c r="H573" s="144">
        <v>1.24</v>
      </c>
      <c r="I573" s="143">
        <v>0</v>
      </c>
      <c r="J573" s="92">
        <v>0</v>
      </c>
      <c r="K573" s="92">
        <v>0.03</v>
      </c>
      <c r="L573" s="92">
        <v>3.83</v>
      </c>
      <c r="M573" s="144">
        <v>-1.19</v>
      </c>
      <c r="N573" s="143">
        <v>-0.83</v>
      </c>
      <c r="O573" s="118">
        <f t="shared" si="27"/>
        <v>257.65000000000003</v>
      </c>
      <c r="P573" s="92">
        <v>17.27</v>
      </c>
      <c r="Q573" s="133">
        <f t="shared" si="28"/>
        <v>274.92</v>
      </c>
      <c r="R573" s="92">
        <v>15.33</v>
      </c>
      <c r="S573" s="103">
        <f t="shared" si="29"/>
        <v>290.25</v>
      </c>
    </row>
    <row r="574" spans="1:19" ht="12" x14ac:dyDescent="0.25">
      <c r="A574" s="113" t="s">
        <v>1157</v>
      </c>
      <c r="B574" s="114" t="s">
        <v>1158</v>
      </c>
      <c r="C574" s="128">
        <v>44197</v>
      </c>
      <c r="D574" s="117">
        <v>130</v>
      </c>
      <c r="E574" s="143">
        <v>13.66</v>
      </c>
      <c r="F574" s="92">
        <v>172.32</v>
      </c>
      <c r="G574" s="92">
        <v>59.24</v>
      </c>
      <c r="H574" s="144">
        <v>1.03</v>
      </c>
      <c r="I574" s="143">
        <v>0</v>
      </c>
      <c r="J574" s="92">
        <v>0</v>
      </c>
      <c r="K574" s="92">
        <v>0.05</v>
      </c>
      <c r="L574" s="92">
        <v>3.68</v>
      </c>
      <c r="M574" s="144">
        <v>-0.89</v>
      </c>
      <c r="N574" s="143">
        <v>-0.65</v>
      </c>
      <c r="O574" s="118">
        <f t="shared" si="27"/>
        <v>248.44000000000003</v>
      </c>
      <c r="P574" s="92">
        <v>17.77</v>
      </c>
      <c r="Q574" s="133">
        <f t="shared" si="28"/>
        <v>266.21000000000004</v>
      </c>
      <c r="R574" s="92">
        <v>21.27</v>
      </c>
      <c r="S574" s="103">
        <f t="shared" si="29"/>
        <v>287.48</v>
      </c>
    </row>
    <row r="575" spans="1:19" ht="12" x14ac:dyDescent="0.25">
      <c r="A575" s="113" t="s">
        <v>1159</v>
      </c>
      <c r="B575" s="114" t="s">
        <v>1160</v>
      </c>
      <c r="C575" s="128">
        <v>44197</v>
      </c>
      <c r="D575" s="117">
        <v>180</v>
      </c>
      <c r="E575" s="143">
        <v>11.38</v>
      </c>
      <c r="F575" s="92">
        <v>148.47999999999999</v>
      </c>
      <c r="G575" s="92">
        <v>60.34</v>
      </c>
      <c r="H575" s="144">
        <v>1.71</v>
      </c>
      <c r="I575" s="143">
        <v>0</v>
      </c>
      <c r="J575" s="92">
        <v>0</v>
      </c>
      <c r="K575" s="92">
        <v>0.84</v>
      </c>
      <c r="L575" s="92">
        <v>3.33</v>
      </c>
      <c r="M575" s="144">
        <v>-0.64</v>
      </c>
      <c r="N575" s="143">
        <v>-0.54</v>
      </c>
      <c r="O575" s="118">
        <f t="shared" si="27"/>
        <v>224.90000000000003</v>
      </c>
      <c r="P575" s="92">
        <v>12.89</v>
      </c>
      <c r="Q575" s="133">
        <f t="shared" si="28"/>
        <v>237.79000000000002</v>
      </c>
      <c r="R575" s="92">
        <v>16.010000000000002</v>
      </c>
      <c r="S575" s="103">
        <f t="shared" si="29"/>
        <v>253.8</v>
      </c>
    </row>
    <row r="576" spans="1:19" ht="12" x14ac:dyDescent="0.25">
      <c r="A576" s="113" t="s">
        <v>440</v>
      </c>
      <c r="B576" s="114" t="s">
        <v>1496</v>
      </c>
      <c r="C576" s="128">
        <v>44197</v>
      </c>
      <c r="D576" s="117">
        <v>92</v>
      </c>
      <c r="E576" s="143">
        <v>8.1</v>
      </c>
      <c r="F576" s="92">
        <v>100.99</v>
      </c>
      <c r="G576" s="92">
        <v>46.74</v>
      </c>
      <c r="H576" s="144">
        <v>3.24</v>
      </c>
      <c r="I576" s="143">
        <v>0</v>
      </c>
      <c r="J576" s="92">
        <v>0</v>
      </c>
      <c r="K576" s="92">
        <v>2.33</v>
      </c>
      <c r="L576" s="92">
        <v>2.42</v>
      </c>
      <c r="M576" s="144">
        <v>-0.49</v>
      </c>
      <c r="N576" s="143">
        <v>-0.38</v>
      </c>
      <c r="O576" s="118">
        <f t="shared" si="27"/>
        <v>162.94999999999999</v>
      </c>
      <c r="P576" s="92">
        <v>9.77</v>
      </c>
      <c r="Q576" s="133">
        <f t="shared" si="28"/>
        <v>172.72</v>
      </c>
      <c r="R576" s="92">
        <v>12.28</v>
      </c>
      <c r="S576" s="103">
        <f t="shared" si="29"/>
        <v>185</v>
      </c>
    </row>
    <row r="577" spans="1:19" ht="12" x14ac:dyDescent="0.25">
      <c r="A577" s="113" t="s">
        <v>1161</v>
      </c>
      <c r="B577" s="114" t="s">
        <v>1162</v>
      </c>
      <c r="C577" s="128">
        <v>44197</v>
      </c>
      <c r="D577" s="117">
        <v>243</v>
      </c>
      <c r="E577" s="143">
        <v>11.11</v>
      </c>
      <c r="F577" s="92">
        <v>179.37</v>
      </c>
      <c r="G577" s="92">
        <v>57.67</v>
      </c>
      <c r="H577" s="144">
        <v>1.29</v>
      </c>
      <c r="I577" s="143">
        <v>0</v>
      </c>
      <c r="J577" s="92">
        <v>0</v>
      </c>
      <c r="K577" s="92">
        <v>0.08</v>
      </c>
      <c r="L577" s="92">
        <v>3.73</v>
      </c>
      <c r="M577" s="144">
        <v>-1.1100000000000001</v>
      </c>
      <c r="N577" s="143">
        <v>-0.59</v>
      </c>
      <c r="O577" s="118">
        <f t="shared" si="27"/>
        <v>251.55</v>
      </c>
      <c r="P577" s="92">
        <v>22.13</v>
      </c>
      <c r="Q577" s="133">
        <f t="shared" si="28"/>
        <v>273.68</v>
      </c>
      <c r="R577" s="92">
        <v>20.92</v>
      </c>
      <c r="S577" s="103">
        <f t="shared" si="29"/>
        <v>294.60000000000002</v>
      </c>
    </row>
    <row r="578" spans="1:19" ht="12" x14ac:dyDescent="0.25">
      <c r="A578" s="113" t="s">
        <v>1163</v>
      </c>
      <c r="B578" s="114" t="s">
        <v>1164</v>
      </c>
      <c r="C578" s="128">
        <v>44197</v>
      </c>
      <c r="D578" s="117">
        <v>192</v>
      </c>
      <c r="E578" s="143">
        <v>10.14</v>
      </c>
      <c r="F578" s="92">
        <v>106.98</v>
      </c>
      <c r="G578" s="92">
        <v>55.17</v>
      </c>
      <c r="H578" s="144">
        <v>3.66</v>
      </c>
      <c r="I578" s="143">
        <v>0</v>
      </c>
      <c r="J578" s="92">
        <v>0</v>
      </c>
      <c r="K578" s="92">
        <v>0.25</v>
      </c>
      <c r="L578" s="92">
        <v>2.63</v>
      </c>
      <c r="M578" s="144">
        <v>-1.65</v>
      </c>
      <c r="N578" s="143">
        <v>-0.65</v>
      </c>
      <c r="O578" s="118">
        <f t="shared" si="27"/>
        <v>176.53</v>
      </c>
      <c r="P578" s="92">
        <v>32.93</v>
      </c>
      <c r="Q578" s="133">
        <f t="shared" si="28"/>
        <v>209.46</v>
      </c>
      <c r="R578" s="92">
        <v>11.72</v>
      </c>
      <c r="S578" s="103">
        <f t="shared" si="29"/>
        <v>221.18</v>
      </c>
    </row>
    <row r="579" spans="1:19" ht="12" x14ac:dyDescent="0.25">
      <c r="A579" s="113" t="s">
        <v>1165</v>
      </c>
      <c r="B579" s="114" t="s">
        <v>1166</v>
      </c>
      <c r="C579" s="128">
        <v>44197</v>
      </c>
      <c r="D579" s="117">
        <v>170</v>
      </c>
      <c r="E579" s="143">
        <v>20.99</v>
      </c>
      <c r="F579" s="92">
        <v>100.9</v>
      </c>
      <c r="G579" s="92">
        <v>58.15</v>
      </c>
      <c r="H579" s="144">
        <v>6.91</v>
      </c>
      <c r="I579" s="143">
        <v>0</v>
      </c>
      <c r="J579" s="92">
        <v>0</v>
      </c>
      <c r="K579" s="92">
        <v>0.13</v>
      </c>
      <c r="L579" s="92">
        <v>2.8</v>
      </c>
      <c r="M579" s="144">
        <v>-0.96</v>
      </c>
      <c r="N579" s="143">
        <v>-0.65</v>
      </c>
      <c r="O579" s="118">
        <f t="shared" si="27"/>
        <v>188.26999999999998</v>
      </c>
      <c r="P579" s="92">
        <v>19.22</v>
      </c>
      <c r="Q579" s="133">
        <f t="shared" si="28"/>
        <v>207.48999999999998</v>
      </c>
      <c r="R579" s="92">
        <v>16.07</v>
      </c>
      <c r="S579" s="103">
        <f t="shared" si="29"/>
        <v>223.55999999999997</v>
      </c>
    </row>
    <row r="580" spans="1:19" ht="12" x14ac:dyDescent="0.25">
      <c r="A580" s="113" t="s">
        <v>1628</v>
      </c>
      <c r="B580" s="114" t="s">
        <v>1629</v>
      </c>
      <c r="C580" s="128">
        <v>44197</v>
      </c>
      <c r="D580" s="117">
        <v>29</v>
      </c>
      <c r="E580" s="143">
        <v>6.47</v>
      </c>
      <c r="F580" s="92">
        <v>120.53</v>
      </c>
      <c r="G580" s="92">
        <v>50.39</v>
      </c>
      <c r="H580" s="144">
        <v>4.62</v>
      </c>
      <c r="I580" s="143">
        <v>0</v>
      </c>
      <c r="J580" s="92">
        <v>0</v>
      </c>
      <c r="K580" s="92">
        <v>1.0900000000000001</v>
      </c>
      <c r="L580" s="92">
        <v>2.74</v>
      </c>
      <c r="M580" s="144">
        <v>-0.72</v>
      </c>
      <c r="N580" s="143">
        <v>-0.45</v>
      </c>
      <c r="O580" s="118">
        <f t="shared" si="27"/>
        <v>184.67000000000002</v>
      </c>
      <c r="P580" s="92">
        <v>14.42</v>
      </c>
      <c r="Q580" s="133">
        <f t="shared" si="28"/>
        <v>199.09</v>
      </c>
      <c r="R580" s="92">
        <v>11.35</v>
      </c>
      <c r="S580" s="103">
        <f t="shared" si="29"/>
        <v>210.44</v>
      </c>
    </row>
    <row r="581" spans="1:19" ht="12" x14ac:dyDescent="0.25">
      <c r="A581" s="113" t="s">
        <v>1169</v>
      </c>
      <c r="B581" s="114" t="s">
        <v>1170</v>
      </c>
      <c r="C581" s="128">
        <v>44197</v>
      </c>
      <c r="D581" s="117">
        <v>100</v>
      </c>
      <c r="E581" s="143">
        <v>8.48</v>
      </c>
      <c r="F581" s="92">
        <v>92.75</v>
      </c>
      <c r="G581" s="92">
        <v>51.57</v>
      </c>
      <c r="H581" s="144">
        <v>1.29</v>
      </c>
      <c r="I581" s="143">
        <v>0</v>
      </c>
      <c r="J581" s="92">
        <v>0</v>
      </c>
      <c r="K581" s="92">
        <v>0.52</v>
      </c>
      <c r="L581" s="92">
        <v>2.31</v>
      </c>
      <c r="M581" s="144">
        <v>-0.32</v>
      </c>
      <c r="N581" s="143">
        <v>-0.43</v>
      </c>
      <c r="O581" s="118">
        <f t="shared" si="27"/>
        <v>156.17000000000002</v>
      </c>
      <c r="P581" s="92">
        <v>6.3</v>
      </c>
      <c r="Q581" s="133">
        <f t="shared" si="28"/>
        <v>162.47000000000003</v>
      </c>
      <c r="R581" s="92">
        <v>12.32</v>
      </c>
      <c r="S581" s="103">
        <f t="shared" si="29"/>
        <v>174.79000000000002</v>
      </c>
    </row>
    <row r="582" spans="1:19" ht="12" x14ac:dyDescent="0.25">
      <c r="A582" s="113" t="s">
        <v>1171</v>
      </c>
      <c r="B582" s="114" t="s">
        <v>1172</v>
      </c>
      <c r="C582" s="128">
        <v>44197</v>
      </c>
      <c r="D582" s="117">
        <v>120</v>
      </c>
      <c r="E582" s="143">
        <v>7.72</v>
      </c>
      <c r="F582" s="92">
        <v>142.36000000000001</v>
      </c>
      <c r="G582" s="92">
        <v>49.23</v>
      </c>
      <c r="H582" s="144">
        <v>3.05</v>
      </c>
      <c r="I582" s="143">
        <v>0</v>
      </c>
      <c r="J582" s="92">
        <v>0</v>
      </c>
      <c r="K582" s="92">
        <v>1.28</v>
      </c>
      <c r="L582" s="92">
        <v>3.05</v>
      </c>
      <c r="M582" s="144">
        <v>-0.63</v>
      </c>
      <c r="N582" s="143">
        <v>-0.5</v>
      </c>
      <c r="O582" s="118">
        <f t="shared" si="27"/>
        <v>205.56000000000003</v>
      </c>
      <c r="P582" s="92">
        <v>12.54</v>
      </c>
      <c r="Q582" s="133">
        <f t="shared" si="28"/>
        <v>218.10000000000002</v>
      </c>
      <c r="R582" s="92">
        <v>14.24</v>
      </c>
      <c r="S582" s="103">
        <f t="shared" si="29"/>
        <v>232.34000000000003</v>
      </c>
    </row>
    <row r="583" spans="1:19" ht="12" x14ac:dyDescent="0.25">
      <c r="A583" s="113" t="s">
        <v>1173</v>
      </c>
      <c r="B583" s="114" t="s">
        <v>1174</v>
      </c>
      <c r="C583" s="128">
        <v>44197</v>
      </c>
      <c r="D583" s="117">
        <v>200</v>
      </c>
      <c r="E583" s="143">
        <v>13.86</v>
      </c>
      <c r="F583" s="92">
        <v>83.02</v>
      </c>
      <c r="G583" s="92">
        <v>51.55</v>
      </c>
      <c r="H583" s="144">
        <v>1.21</v>
      </c>
      <c r="I583" s="143">
        <v>0</v>
      </c>
      <c r="J583" s="92">
        <v>0</v>
      </c>
      <c r="K583" s="92">
        <v>0.48</v>
      </c>
      <c r="L583" s="92">
        <v>2.2400000000000002</v>
      </c>
      <c r="M583" s="144">
        <v>-0.61</v>
      </c>
      <c r="N583" s="143">
        <v>-0.48</v>
      </c>
      <c r="O583" s="118">
        <f t="shared" si="27"/>
        <v>151.27000000000001</v>
      </c>
      <c r="P583" s="92">
        <v>12.27</v>
      </c>
      <c r="Q583" s="133">
        <f t="shared" si="28"/>
        <v>163.54000000000002</v>
      </c>
      <c r="R583" s="92">
        <v>3.43</v>
      </c>
      <c r="S583" s="103">
        <f t="shared" si="29"/>
        <v>166.97000000000003</v>
      </c>
    </row>
    <row r="584" spans="1:19" ht="12" x14ac:dyDescent="0.25">
      <c r="A584" s="113" t="s">
        <v>1175</v>
      </c>
      <c r="B584" s="114" t="s">
        <v>1176</v>
      </c>
      <c r="C584" s="128">
        <v>44197</v>
      </c>
      <c r="D584" s="117">
        <v>342</v>
      </c>
      <c r="E584" s="143">
        <v>9.48</v>
      </c>
      <c r="F584" s="92">
        <v>137.11000000000001</v>
      </c>
      <c r="G584" s="92">
        <v>60.9</v>
      </c>
      <c r="H584" s="144">
        <v>5.16</v>
      </c>
      <c r="I584" s="143">
        <v>0</v>
      </c>
      <c r="J584" s="92">
        <v>0</v>
      </c>
      <c r="K584" s="92">
        <v>0.02</v>
      </c>
      <c r="L584" s="92">
        <v>3.18</v>
      </c>
      <c r="M584" s="144">
        <v>-0.97</v>
      </c>
      <c r="N584" s="143">
        <v>-0.53</v>
      </c>
      <c r="O584" s="118">
        <f t="shared" si="27"/>
        <v>214.35000000000002</v>
      </c>
      <c r="P584" s="92">
        <v>19.45</v>
      </c>
      <c r="Q584" s="133">
        <f t="shared" si="28"/>
        <v>233.8</v>
      </c>
      <c r="R584" s="92">
        <v>15.85</v>
      </c>
      <c r="S584" s="103">
        <f t="shared" si="29"/>
        <v>249.65</v>
      </c>
    </row>
    <row r="585" spans="1:19" ht="12" x14ac:dyDescent="0.25">
      <c r="A585" s="113" t="s">
        <v>1177</v>
      </c>
      <c r="B585" s="114" t="s">
        <v>1178</v>
      </c>
      <c r="C585" s="128">
        <v>44197</v>
      </c>
      <c r="D585" s="117">
        <v>215</v>
      </c>
      <c r="E585" s="143">
        <v>7.63</v>
      </c>
      <c r="F585" s="92">
        <v>217.52</v>
      </c>
      <c r="G585" s="92">
        <v>60.8</v>
      </c>
      <c r="H585" s="144">
        <v>2.12</v>
      </c>
      <c r="I585" s="143">
        <v>0</v>
      </c>
      <c r="J585" s="92">
        <v>-6.7055999999999996</v>
      </c>
      <c r="K585" s="92">
        <v>0.98</v>
      </c>
      <c r="L585" s="92">
        <v>4.2300000000000004</v>
      </c>
      <c r="M585" s="144">
        <v>-2.31</v>
      </c>
      <c r="N585" s="143">
        <v>-0.63</v>
      </c>
      <c r="O585" s="118">
        <f t="shared" si="27"/>
        <v>283.63440000000003</v>
      </c>
      <c r="P585" s="92">
        <v>46.13</v>
      </c>
      <c r="Q585" s="133">
        <f t="shared" si="28"/>
        <v>329.76440000000002</v>
      </c>
      <c r="R585" s="92">
        <v>20</v>
      </c>
      <c r="S585" s="103">
        <f t="shared" si="29"/>
        <v>349.76440000000002</v>
      </c>
    </row>
    <row r="586" spans="1:19" ht="12" x14ac:dyDescent="0.25">
      <c r="A586" s="113" t="s">
        <v>1181</v>
      </c>
      <c r="B586" s="114" t="s">
        <v>1182</v>
      </c>
      <c r="C586" s="128">
        <v>44197</v>
      </c>
      <c r="D586" s="117">
        <v>240</v>
      </c>
      <c r="E586" s="143">
        <v>6.26</v>
      </c>
      <c r="F586" s="92">
        <v>233.91</v>
      </c>
      <c r="G586" s="92">
        <v>59.08</v>
      </c>
      <c r="H586" s="144">
        <v>0.86</v>
      </c>
      <c r="I586" s="143">
        <v>0</v>
      </c>
      <c r="J586" s="92">
        <v>-6.5382000000000007</v>
      </c>
      <c r="K586" s="92">
        <v>0.2</v>
      </c>
      <c r="L586" s="92">
        <v>4.4000000000000004</v>
      </c>
      <c r="M586" s="144">
        <v>-1.22</v>
      </c>
      <c r="N586" s="143">
        <v>-0.56000000000000005</v>
      </c>
      <c r="O586" s="118">
        <f t="shared" ref="O586:O606" si="30">SUM(E586:N586)</f>
        <v>296.39179999999993</v>
      </c>
      <c r="P586" s="92">
        <v>24.3</v>
      </c>
      <c r="Q586" s="133">
        <f t="shared" ref="Q586:Q606" si="31">SUM(O586:P586)</f>
        <v>320.69179999999994</v>
      </c>
      <c r="R586" s="92">
        <v>14.48</v>
      </c>
      <c r="S586" s="103">
        <f t="shared" ref="S586:S606" si="32">+Q586+R586</f>
        <v>335.17179999999996</v>
      </c>
    </row>
    <row r="587" spans="1:19" ht="12" x14ac:dyDescent="0.25">
      <c r="A587" s="113" t="s">
        <v>1185</v>
      </c>
      <c r="B587" s="114" t="s">
        <v>1186</v>
      </c>
      <c r="C587" s="128">
        <v>44197</v>
      </c>
      <c r="D587" s="117">
        <v>126</v>
      </c>
      <c r="E587" s="143">
        <v>24.68</v>
      </c>
      <c r="F587" s="92">
        <v>108.86</v>
      </c>
      <c r="G587" s="92">
        <v>55.12</v>
      </c>
      <c r="H587" s="144">
        <v>2.68</v>
      </c>
      <c r="I587" s="143">
        <v>0</v>
      </c>
      <c r="J587" s="92">
        <v>0</v>
      </c>
      <c r="K587" s="92">
        <v>0.33</v>
      </c>
      <c r="L587" s="92">
        <v>2.87</v>
      </c>
      <c r="M587" s="144">
        <v>-1.59</v>
      </c>
      <c r="N587" s="143">
        <v>-0.56000000000000005</v>
      </c>
      <c r="O587" s="118">
        <f t="shared" si="30"/>
        <v>192.39000000000001</v>
      </c>
      <c r="P587" s="92">
        <v>31.78</v>
      </c>
      <c r="Q587" s="133">
        <f t="shared" si="31"/>
        <v>224.17000000000002</v>
      </c>
      <c r="R587" s="92">
        <v>11.45</v>
      </c>
      <c r="S587" s="103">
        <f t="shared" si="32"/>
        <v>235.62</v>
      </c>
    </row>
    <row r="588" spans="1:19" ht="12" x14ac:dyDescent="0.25">
      <c r="A588" s="113" t="s">
        <v>1630</v>
      </c>
      <c r="B588" s="114" t="s">
        <v>1190</v>
      </c>
      <c r="C588" s="128">
        <v>44197</v>
      </c>
      <c r="D588" s="117">
        <v>180</v>
      </c>
      <c r="E588" s="143">
        <v>12.12</v>
      </c>
      <c r="F588" s="92">
        <v>213.52</v>
      </c>
      <c r="G588" s="92">
        <v>59.77</v>
      </c>
      <c r="H588" s="144">
        <v>0.87</v>
      </c>
      <c r="I588" s="143">
        <v>0</v>
      </c>
      <c r="J588" s="92">
        <v>0</v>
      </c>
      <c r="K588" s="92">
        <v>0</v>
      </c>
      <c r="L588" s="92">
        <v>4.28</v>
      </c>
      <c r="M588" s="144">
        <v>-0.88</v>
      </c>
      <c r="N588" s="143">
        <v>-0.64</v>
      </c>
      <c r="O588" s="118">
        <f t="shared" si="30"/>
        <v>289.04000000000002</v>
      </c>
      <c r="P588" s="92">
        <v>17.55</v>
      </c>
      <c r="Q588" s="133">
        <f t="shared" si="31"/>
        <v>306.59000000000003</v>
      </c>
      <c r="R588" s="92">
        <v>18.329999999999998</v>
      </c>
      <c r="S588" s="103">
        <f t="shared" si="32"/>
        <v>324.92</v>
      </c>
    </row>
    <row r="589" spans="1:19" ht="12" x14ac:dyDescent="0.25">
      <c r="A589" s="113" t="s">
        <v>1192</v>
      </c>
      <c r="B589" s="114" t="s">
        <v>1193</v>
      </c>
      <c r="C589" s="128">
        <v>44197</v>
      </c>
      <c r="D589" s="117">
        <v>200</v>
      </c>
      <c r="E589" s="143">
        <v>5.94</v>
      </c>
      <c r="F589" s="92">
        <v>175.01</v>
      </c>
      <c r="G589" s="92">
        <v>60.36</v>
      </c>
      <c r="H589" s="144">
        <v>0.54</v>
      </c>
      <c r="I589" s="143">
        <v>0</v>
      </c>
      <c r="J589" s="92">
        <v>0</v>
      </c>
      <c r="K589" s="92">
        <v>0.08</v>
      </c>
      <c r="L589" s="92">
        <v>3.62</v>
      </c>
      <c r="M589" s="144">
        <v>-0.27</v>
      </c>
      <c r="N589" s="143">
        <v>-0.49</v>
      </c>
      <c r="O589" s="118">
        <f t="shared" si="30"/>
        <v>244.79</v>
      </c>
      <c r="P589" s="92">
        <v>5.36</v>
      </c>
      <c r="Q589" s="133">
        <f t="shared" si="31"/>
        <v>250.15</v>
      </c>
      <c r="R589" s="92">
        <v>17.39</v>
      </c>
      <c r="S589" s="103">
        <f t="shared" si="32"/>
        <v>267.54000000000002</v>
      </c>
    </row>
    <row r="590" spans="1:19" ht="12" x14ac:dyDescent="0.25">
      <c r="A590" s="113" t="s">
        <v>1703</v>
      </c>
      <c r="B590" s="114" t="s">
        <v>1704</v>
      </c>
      <c r="C590" s="128">
        <v>44197</v>
      </c>
      <c r="D590" s="117">
        <v>88</v>
      </c>
      <c r="E590" s="143">
        <v>8.66</v>
      </c>
      <c r="F590" s="92">
        <v>196.32</v>
      </c>
      <c r="G590" s="92">
        <v>58.09</v>
      </c>
      <c r="H590" s="144">
        <v>2.54</v>
      </c>
      <c r="I590" s="143">
        <v>0</v>
      </c>
      <c r="J590" s="92">
        <v>0</v>
      </c>
      <c r="K590" s="92">
        <v>0.13</v>
      </c>
      <c r="L590" s="92">
        <v>3.97</v>
      </c>
      <c r="M590" s="144">
        <v>-1.48</v>
      </c>
      <c r="N590" s="143">
        <v>-0.77</v>
      </c>
      <c r="O590" s="118">
        <f t="shared" si="30"/>
        <v>267.46000000000004</v>
      </c>
      <c r="P590" s="92">
        <v>29.51</v>
      </c>
      <c r="Q590" s="133">
        <f t="shared" si="31"/>
        <v>296.97000000000003</v>
      </c>
      <c r="R590" s="92">
        <v>19.53</v>
      </c>
      <c r="S590" s="103">
        <f t="shared" si="32"/>
        <v>316.5</v>
      </c>
    </row>
    <row r="591" spans="1:19" ht="12" x14ac:dyDescent="0.25">
      <c r="A591" s="113" t="s">
        <v>1198</v>
      </c>
      <c r="B591" s="114" t="s">
        <v>1199</v>
      </c>
      <c r="C591" s="128">
        <v>44197</v>
      </c>
      <c r="D591" s="117">
        <v>160</v>
      </c>
      <c r="E591" s="143">
        <v>12.22</v>
      </c>
      <c r="F591" s="92">
        <v>110.61</v>
      </c>
      <c r="G591" s="92">
        <v>58.63</v>
      </c>
      <c r="H591" s="144">
        <v>2.48</v>
      </c>
      <c r="I591" s="143">
        <v>0</v>
      </c>
      <c r="J591" s="92">
        <v>0</v>
      </c>
      <c r="K591" s="92">
        <v>0</v>
      </c>
      <c r="L591" s="92">
        <v>2.75</v>
      </c>
      <c r="M591" s="144">
        <v>-0.51</v>
      </c>
      <c r="N591" s="143">
        <v>-0.47</v>
      </c>
      <c r="O591" s="118">
        <f t="shared" si="30"/>
        <v>185.71</v>
      </c>
      <c r="P591" s="92">
        <v>10.26</v>
      </c>
      <c r="Q591" s="133">
        <f t="shared" si="31"/>
        <v>195.97</v>
      </c>
      <c r="R591" s="92">
        <v>13.48</v>
      </c>
      <c r="S591" s="103">
        <f t="shared" si="32"/>
        <v>209.45</v>
      </c>
    </row>
    <row r="592" spans="1:19" ht="12" x14ac:dyDescent="0.25">
      <c r="A592" s="113" t="s">
        <v>1200</v>
      </c>
      <c r="B592" s="114" t="s">
        <v>1631</v>
      </c>
      <c r="C592" s="128">
        <v>44197</v>
      </c>
      <c r="D592" s="117">
        <v>77</v>
      </c>
      <c r="E592" s="143">
        <v>7.97</v>
      </c>
      <c r="F592" s="92">
        <v>185.1</v>
      </c>
      <c r="G592" s="92">
        <v>59.66</v>
      </c>
      <c r="H592" s="144">
        <v>0.27</v>
      </c>
      <c r="I592" s="143">
        <v>0</v>
      </c>
      <c r="J592" s="92">
        <v>-5.4658000000000007</v>
      </c>
      <c r="K592" s="92">
        <v>16.14</v>
      </c>
      <c r="L592" s="92">
        <v>3.95</v>
      </c>
      <c r="M592" s="144">
        <v>-0.93</v>
      </c>
      <c r="N592" s="143">
        <v>-0.64</v>
      </c>
      <c r="O592" s="118">
        <f t="shared" si="30"/>
        <v>266.05419999999998</v>
      </c>
      <c r="P592" s="92">
        <v>18.690000000000001</v>
      </c>
      <c r="Q592" s="133">
        <f t="shared" si="31"/>
        <v>284.74419999999998</v>
      </c>
      <c r="R592" s="92">
        <v>16.71</v>
      </c>
      <c r="S592" s="103">
        <f t="shared" si="32"/>
        <v>301.45419999999996</v>
      </c>
    </row>
    <row r="593" spans="1:19" ht="12" x14ac:dyDescent="0.25">
      <c r="A593" s="113" t="s">
        <v>1202</v>
      </c>
      <c r="B593" s="114" t="s">
        <v>1203</v>
      </c>
      <c r="C593" s="128">
        <v>44197</v>
      </c>
      <c r="D593" s="117">
        <v>220</v>
      </c>
      <c r="E593" s="143">
        <v>8.7200000000000006</v>
      </c>
      <c r="F593" s="92">
        <v>148</v>
      </c>
      <c r="G593" s="92">
        <v>52.34</v>
      </c>
      <c r="H593" s="144">
        <v>2.62</v>
      </c>
      <c r="I593" s="143">
        <v>0</v>
      </c>
      <c r="J593" s="92">
        <v>0</v>
      </c>
      <c r="K593" s="92">
        <v>0.84</v>
      </c>
      <c r="L593" s="92">
        <v>3.18</v>
      </c>
      <c r="M593" s="144">
        <v>-0.71</v>
      </c>
      <c r="N593" s="143">
        <v>-0.32</v>
      </c>
      <c r="O593" s="118">
        <f t="shared" si="30"/>
        <v>214.67000000000002</v>
      </c>
      <c r="P593" s="92">
        <v>14.1</v>
      </c>
      <c r="Q593" s="133">
        <f t="shared" si="31"/>
        <v>228.77</v>
      </c>
      <c r="R593" s="92">
        <v>8.1</v>
      </c>
      <c r="S593" s="103">
        <f t="shared" si="32"/>
        <v>236.87</v>
      </c>
    </row>
    <row r="594" spans="1:19" ht="12" x14ac:dyDescent="0.25">
      <c r="A594" s="113" t="s">
        <v>1204</v>
      </c>
      <c r="B594" s="114" t="s">
        <v>1545</v>
      </c>
      <c r="C594" s="128">
        <v>44197</v>
      </c>
      <c r="D594" s="117">
        <v>300</v>
      </c>
      <c r="E594" s="143">
        <v>5.64</v>
      </c>
      <c r="F594" s="92">
        <v>152.49</v>
      </c>
      <c r="G594" s="92">
        <v>61.51</v>
      </c>
      <c r="H594" s="144">
        <v>3.19</v>
      </c>
      <c r="I594" s="143">
        <v>0</v>
      </c>
      <c r="J594" s="92">
        <v>0</v>
      </c>
      <c r="K594" s="92">
        <v>1.02</v>
      </c>
      <c r="L594" s="92">
        <v>3.35</v>
      </c>
      <c r="M594" s="144">
        <v>-0.44</v>
      </c>
      <c r="N594" s="143">
        <v>-0.52</v>
      </c>
      <c r="O594" s="118">
        <f t="shared" si="30"/>
        <v>226.23999999999998</v>
      </c>
      <c r="P594" s="92">
        <v>8.89</v>
      </c>
      <c r="Q594" s="133">
        <f t="shared" si="31"/>
        <v>235.13</v>
      </c>
      <c r="R594" s="92">
        <v>15.72</v>
      </c>
      <c r="S594" s="103">
        <f t="shared" si="32"/>
        <v>250.85</v>
      </c>
    </row>
    <row r="595" spans="1:19" ht="12" x14ac:dyDescent="0.25">
      <c r="A595" s="113" t="s">
        <v>1206</v>
      </c>
      <c r="B595" s="114" t="s">
        <v>1207</v>
      </c>
      <c r="C595" s="128">
        <v>44197</v>
      </c>
      <c r="D595" s="117">
        <v>70</v>
      </c>
      <c r="E595" s="143">
        <v>7.08</v>
      </c>
      <c r="F595" s="92">
        <v>187.72</v>
      </c>
      <c r="G595" s="92">
        <v>59.51</v>
      </c>
      <c r="H595" s="144">
        <v>1.1599999999999999</v>
      </c>
      <c r="I595" s="143">
        <v>0</v>
      </c>
      <c r="J595" s="92">
        <v>0</v>
      </c>
      <c r="K595" s="92">
        <v>0.63</v>
      </c>
      <c r="L595" s="92">
        <v>3.83</v>
      </c>
      <c r="M595" s="144">
        <v>-0.79</v>
      </c>
      <c r="N595" s="143">
        <v>-0.64</v>
      </c>
      <c r="O595" s="118">
        <f t="shared" si="30"/>
        <v>258.5</v>
      </c>
      <c r="P595" s="92">
        <v>15.86</v>
      </c>
      <c r="Q595" s="133">
        <f t="shared" si="31"/>
        <v>274.36</v>
      </c>
      <c r="R595" s="92">
        <v>14.37</v>
      </c>
      <c r="S595" s="103">
        <f t="shared" si="32"/>
        <v>288.73</v>
      </c>
    </row>
    <row r="596" spans="1:19" ht="12" x14ac:dyDescent="0.25">
      <c r="A596" s="113" t="s">
        <v>1208</v>
      </c>
      <c r="B596" s="114" t="s">
        <v>1209</v>
      </c>
      <c r="C596" s="128">
        <v>44197</v>
      </c>
      <c r="D596" s="117">
        <v>160</v>
      </c>
      <c r="E596" s="143">
        <v>12.5</v>
      </c>
      <c r="F596" s="92">
        <v>127.79</v>
      </c>
      <c r="G596" s="92">
        <v>55.09</v>
      </c>
      <c r="H596" s="144">
        <v>2.0099999999999998</v>
      </c>
      <c r="I596" s="143">
        <v>0</v>
      </c>
      <c r="J596" s="92">
        <v>0</v>
      </c>
      <c r="K596" s="92">
        <v>0.06</v>
      </c>
      <c r="L596" s="92">
        <v>2.95</v>
      </c>
      <c r="M596" s="144">
        <v>-2.0499999999999998</v>
      </c>
      <c r="N596" s="143">
        <v>-0.57999999999999996</v>
      </c>
      <c r="O596" s="118">
        <f t="shared" si="30"/>
        <v>197.76999999999998</v>
      </c>
      <c r="P596" s="92">
        <v>40.950000000000003</v>
      </c>
      <c r="Q596" s="133">
        <f t="shared" si="31"/>
        <v>238.71999999999997</v>
      </c>
      <c r="R596" s="92">
        <v>15.96</v>
      </c>
      <c r="S596" s="103">
        <f t="shared" si="32"/>
        <v>254.67999999999998</v>
      </c>
    </row>
    <row r="597" spans="1:19" ht="12" x14ac:dyDescent="0.25">
      <c r="A597" s="113" t="s">
        <v>1210</v>
      </c>
      <c r="B597" s="114" t="s">
        <v>1211</v>
      </c>
      <c r="C597" s="128">
        <v>44197</v>
      </c>
      <c r="D597" s="117">
        <v>160</v>
      </c>
      <c r="E597" s="143">
        <v>20.82</v>
      </c>
      <c r="F597" s="92">
        <v>145.59</v>
      </c>
      <c r="G597" s="92">
        <v>56.43</v>
      </c>
      <c r="H597" s="144">
        <v>2.0699999999999998</v>
      </c>
      <c r="I597" s="143">
        <v>0</v>
      </c>
      <c r="J597" s="92">
        <v>0</v>
      </c>
      <c r="K597" s="92">
        <v>0.08</v>
      </c>
      <c r="L597" s="92">
        <v>3.37</v>
      </c>
      <c r="M597" s="144">
        <v>-1.92</v>
      </c>
      <c r="N597" s="143">
        <v>-0.56000000000000005</v>
      </c>
      <c r="O597" s="118">
        <f t="shared" si="30"/>
        <v>225.88000000000002</v>
      </c>
      <c r="P597" s="92">
        <v>38.32</v>
      </c>
      <c r="Q597" s="133">
        <f t="shared" si="31"/>
        <v>264.20000000000005</v>
      </c>
      <c r="R597" s="92">
        <v>16.73</v>
      </c>
      <c r="S597" s="103">
        <f t="shared" si="32"/>
        <v>280.93000000000006</v>
      </c>
    </row>
    <row r="598" spans="1:19" ht="12" x14ac:dyDescent="0.25">
      <c r="A598" s="113" t="s">
        <v>1212</v>
      </c>
      <c r="B598" s="114" t="s">
        <v>1213</v>
      </c>
      <c r="C598" s="128">
        <v>44197</v>
      </c>
      <c r="D598" s="117">
        <v>120</v>
      </c>
      <c r="E598" s="143">
        <v>24.33</v>
      </c>
      <c r="F598" s="92">
        <v>111.88</v>
      </c>
      <c r="G598" s="92">
        <v>55.52</v>
      </c>
      <c r="H598" s="144">
        <v>1.87</v>
      </c>
      <c r="I598" s="143">
        <v>0</v>
      </c>
      <c r="J598" s="92">
        <v>0</v>
      </c>
      <c r="K598" s="92">
        <v>0.01</v>
      </c>
      <c r="L598" s="92">
        <v>2.9</v>
      </c>
      <c r="M598" s="144">
        <v>-2.06</v>
      </c>
      <c r="N598" s="143">
        <v>-0.57999999999999996</v>
      </c>
      <c r="O598" s="118">
        <f t="shared" si="30"/>
        <v>193.86999999999998</v>
      </c>
      <c r="P598" s="92">
        <v>41.21</v>
      </c>
      <c r="Q598" s="133">
        <f t="shared" si="31"/>
        <v>235.07999999999998</v>
      </c>
      <c r="R598" s="92">
        <v>18.79</v>
      </c>
      <c r="S598" s="103">
        <f t="shared" si="32"/>
        <v>253.86999999999998</v>
      </c>
    </row>
    <row r="599" spans="1:19" ht="12" x14ac:dyDescent="0.25">
      <c r="A599" s="113" t="s">
        <v>1214</v>
      </c>
      <c r="B599" s="114" t="s">
        <v>1215</v>
      </c>
      <c r="C599" s="128">
        <v>44197</v>
      </c>
      <c r="D599" s="117">
        <v>200</v>
      </c>
      <c r="E599" s="143">
        <v>8.68</v>
      </c>
      <c r="F599" s="92">
        <v>133.26</v>
      </c>
      <c r="G599" s="92">
        <v>59.23</v>
      </c>
      <c r="H599" s="144">
        <v>2.5099999999999998</v>
      </c>
      <c r="I599" s="143">
        <v>0</v>
      </c>
      <c r="J599" s="92">
        <v>0</v>
      </c>
      <c r="K599" s="92">
        <v>4.37</v>
      </c>
      <c r="L599" s="92">
        <v>3.11</v>
      </c>
      <c r="M599" s="144">
        <v>-0.85</v>
      </c>
      <c r="N599" s="143">
        <v>-0.57999999999999996</v>
      </c>
      <c r="O599" s="118">
        <f t="shared" si="30"/>
        <v>209.73</v>
      </c>
      <c r="P599" s="92">
        <v>17.079999999999998</v>
      </c>
      <c r="Q599" s="133">
        <f t="shared" si="31"/>
        <v>226.81</v>
      </c>
      <c r="R599" s="92">
        <v>15.13</v>
      </c>
      <c r="S599" s="103">
        <f t="shared" si="32"/>
        <v>241.94</v>
      </c>
    </row>
    <row r="600" spans="1:19" ht="12" x14ac:dyDescent="0.25">
      <c r="A600" s="113" t="s">
        <v>1546</v>
      </c>
      <c r="B600" s="114" t="s">
        <v>1217</v>
      </c>
      <c r="C600" s="128">
        <v>44197</v>
      </c>
      <c r="D600" s="117">
        <v>143</v>
      </c>
      <c r="E600" s="143">
        <v>6.67</v>
      </c>
      <c r="F600" s="92">
        <v>206.85</v>
      </c>
      <c r="G600" s="92">
        <v>60.45</v>
      </c>
      <c r="H600" s="144">
        <v>2.4</v>
      </c>
      <c r="I600" s="143">
        <v>0</v>
      </c>
      <c r="J600" s="92">
        <v>0</v>
      </c>
      <c r="K600" s="92">
        <v>0.12</v>
      </c>
      <c r="L600" s="92">
        <v>4.1399999999999997</v>
      </c>
      <c r="M600" s="144">
        <v>-0.33</v>
      </c>
      <c r="N600" s="143">
        <v>-0.66</v>
      </c>
      <c r="O600" s="118">
        <f t="shared" si="30"/>
        <v>279.63999999999993</v>
      </c>
      <c r="P600" s="92">
        <v>6.64</v>
      </c>
      <c r="Q600" s="133">
        <f t="shared" si="31"/>
        <v>286.27999999999992</v>
      </c>
      <c r="R600" s="92">
        <v>16.41</v>
      </c>
      <c r="S600" s="103">
        <f t="shared" si="32"/>
        <v>302.68999999999994</v>
      </c>
    </row>
    <row r="601" spans="1:19" ht="12" x14ac:dyDescent="0.25">
      <c r="A601" s="113" t="s">
        <v>1218</v>
      </c>
      <c r="B601" s="114" t="s">
        <v>1219</v>
      </c>
      <c r="C601" s="128">
        <v>44197</v>
      </c>
      <c r="D601" s="117">
        <v>40</v>
      </c>
      <c r="E601" s="143">
        <v>10.7</v>
      </c>
      <c r="F601" s="92">
        <v>119.36</v>
      </c>
      <c r="G601" s="92">
        <v>55.75</v>
      </c>
      <c r="H601" s="144">
        <v>3.05</v>
      </c>
      <c r="I601" s="143">
        <v>0</v>
      </c>
      <c r="J601" s="92">
        <v>0</v>
      </c>
      <c r="K601" s="92">
        <v>0</v>
      </c>
      <c r="L601" s="92">
        <v>2.82</v>
      </c>
      <c r="M601" s="144">
        <v>-1.51</v>
      </c>
      <c r="N601" s="143">
        <v>-0.55000000000000004</v>
      </c>
      <c r="O601" s="118">
        <f t="shared" si="30"/>
        <v>189.62</v>
      </c>
      <c r="P601" s="92">
        <v>30.22</v>
      </c>
      <c r="Q601" s="133">
        <f t="shared" si="31"/>
        <v>219.84</v>
      </c>
      <c r="R601" s="92">
        <v>4.07</v>
      </c>
      <c r="S601" s="103">
        <f t="shared" si="32"/>
        <v>223.91</v>
      </c>
    </row>
    <row r="602" spans="1:19" ht="12" x14ac:dyDescent="0.25">
      <c r="A602" s="113" t="s">
        <v>1222</v>
      </c>
      <c r="B602" s="114" t="s">
        <v>1223</v>
      </c>
      <c r="C602" s="128">
        <v>44197</v>
      </c>
      <c r="D602" s="117">
        <v>44</v>
      </c>
      <c r="E602" s="143">
        <v>10.76</v>
      </c>
      <c r="F602" s="92">
        <v>136.54</v>
      </c>
      <c r="G602" s="92">
        <v>53.07</v>
      </c>
      <c r="H602" s="144">
        <v>1.38</v>
      </c>
      <c r="I602" s="143">
        <v>0</v>
      </c>
      <c r="J602" s="92">
        <v>0</v>
      </c>
      <c r="K602" s="92">
        <v>4.78</v>
      </c>
      <c r="L602" s="92">
        <v>3.09</v>
      </c>
      <c r="M602" s="144">
        <v>-1.1399999999999999</v>
      </c>
      <c r="N602" s="143">
        <v>-0.45</v>
      </c>
      <c r="O602" s="118">
        <f t="shared" si="30"/>
        <v>208.03</v>
      </c>
      <c r="P602" s="92">
        <v>22.8</v>
      </c>
      <c r="Q602" s="133">
        <f>SUM(O602:P602)</f>
        <v>230.83</v>
      </c>
      <c r="R602" s="92">
        <v>15.1</v>
      </c>
      <c r="S602" s="103">
        <f t="shared" si="32"/>
        <v>245.93</v>
      </c>
    </row>
    <row r="603" spans="1:19" ht="12" x14ac:dyDescent="0.25">
      <c r="A603" s="113" t="s">
        <v>1224</v>
      </c>
      <c r="B603" s="114" t="s">
        <v>1225</v>
      </c>
      <c r="C603" s="128">
        <v>44197</v>
      </c>
      <c r="D603" s="117">
        <v>524</v>
      </c>
      <c r="E603" s="143">
        <v>9.81</v>
      </c>
      <c r="F603" s="92">
        <v>184.5</v>
      </c>
      <c r="G603" s="92">
        <v>66.290000000000006</v>
      </c>
      <c r="H603" s="144">
        <v>0.94</v>
      </c>
      <c r="I603" s="143">
        <v>0</v>
      </c>
      <c r="J603" s="92">
        <v>0</v>
      </c>
      <c r="K603" s="92">
        <v>0.91</v>
      </c>
      <c r="L603" s="92">
        <v>3.92</v>
      </c>
      <c r="M603" s="144">
        <v>-1.98</v>
      </c>
      <c r="N603" s="143">
        <v>-0.96</v>
      </c>
      <c r="O603" s="118">
        <f t="shared" si="30"/>
        <v>263.43000000000006</v>
      </c>
      <c r="P603" s="92">
        <v>39.64</v>
      </c>
      <c r="Q603" s="133">
        <f t="shared" si="31"/>
        <v>303.07000000000005</v>
      </c>
      <c r="R603" s="92">
        <v>16.63</v>
      </c>
      <c r="S603" s="103">
        <f t="shared" si="32"/>
        <v>319.70000000000005</v>
      </c>
    </row>
    <row r="604" spans="1:19" ht="12" x14ac:dyDescent="0.25">
      <c r="A604" s="113" t="s">
        <v>1226</v>
      </c>
      <c r="B604" s="114" t="s">
        <v>1227</v>
      </c>
      <c r="C604" s="128">
        <v>44197</v>
      </c>
      <c r="D604" s="117">
        <v>138</v>
      </c>
      <c r="E604" s="143">
        <v>9.15</v>
      </c>
      <c r="F604" s="92">
        <v>120.94</v>
      </c>
      <c r="G604" s="92">
        <v>58.75</v>
      </c>
      <c r="H604" s="144">
        <v>5.78</v>
      </c>
      <c r="I604" s="143">
        <v>0</v>
      </c>
      <c r="J604" s="92">
        <v>0</v>
      </c>
      <c r="K604" s="92">
        <v>0.42</v>
      </c>
      <c r="L604" s="92">
        <v>2.92</v>
      </c>
      <c r="M604" s="144">
        <v>-1.45</v>
      </c>
      <c r="N604" s="143">
        <v>-0.52</v>
      </c>
      <c r="O604" s="118">
        <f t="shared" si="30"/>
        <v>195.98999999999998</v>
      </c>
      <c r="P604" s="92">
        <v>29.01</v>
      </c>
      <c r="Q604" s="133">
        <f t="shared" si="31"/>
        <v>224.99999999999997</v>
      </c>
      <c r="R604" s="92">
        <v>15.34</v>
      </c>
      <c r="S604" s="103">
        <f t="shared" si="32"/>
        <v>240.33999999999997</v>
      </c>
    </row>
    <row r="605" spans="1:19" ht="12" x14ac:dyDescent="0.25">
      <c r="A605" s="113" t="s">
        <v>1632</v>
      </c>
      <c r="B605" s="114" t="s">
        <v>1633</v>
      </c>
      <c r="C605" s="128">
        <v>44197</v>
      </c>
      <c r="D605" s="117">
        <v>200</v>
      </c>
      <c r="E605" s="143">
        <v>12.99</v>
      </c>
      <c r="F605" s="92">
        <v>182.4</v>
      </c>
      <c r="G605" s="92">
        <v>66.64</v>
      </c>
      <c r="H605" s="144">
        <v>1.4</v>
      </c>
      <c r="I605" s="143">
        <v>0</v>
      </c>
      <c r="J605" s="92">
        <v>0</v>
      </c>
      <c r="K605" s="92">
        <v>0</v>
      </c>
      <c r="L605" s="92">
        <v>3.94</v>
      </c>
      <c r="M605" s="144">
        <v>-0.68</v>
      </c>
      <c r="N605" s="143">
        <v>-0.61</v>
      </c>
      <c r="O605" s="118">
        <f t="shared" si="30"/>
        <v>266.08</v>
      </c>
      <c r="P605" s="92">
        <v>13.56</v>
      </c>
      <c r="Q605" s="133">
        <f t="shared" si="31"/>
        <v>279.64</v>
      </c>
      <c r="R605" s="92">
        <v>17.87</v>
      </c>
      <c r="S605" s="103">
        <f t="shared" si="32"/>
        <v>297.51</v>
      </c>
    </row>
    <row r="606" spans="1:19" ht="12" x14ac:dyDescent="0.25">
      <c r="A606" s="115" t="s">
        <v>1662</v>
      </c>
      <c r="B606" s="116" t="s">
        <v>1663</v>
      </c>
      <c r="C606" s="128">
        <v>44197</v>
      </c>
      <c r="D606" s="119">
        <v>127</v>
      </c>
      <c r="E606" s="145">
        <v>6.56</v>
      </c>
      <c r="F606" s="120">
        <v>172.38</v>
      </c>
      <c r="G606" s="120">
        <v>60.23</v>
      </c>
      <c r="H606" s="146">
        <v>1.1299999999999999</v>
      </c>
      <c r="I606" s="145">
        <v>0</v>
      </c>
      <c r="J606" s="120">
        <v>0</v>
      </c>
      <c r="K606" s="120">
        <v>0.1</v>
      </c>
      <c r="L606" s="120">
        <v>3.6</v>
      </c>
      <c r="M606" s="146">
        <v>-1.41</v>
      </c>
      <c r="N606" s="145">
        <v>-0.69</v>
      </c>
      <c r="O606" s="121">
        <f t="shared" si="30"/>
        <v>241.89999999999998</v>
      </c>
      <c r="P606" s="120">
        <v>28.12</v>
      </c>
      <c r="Q606" s="134">
        <f t="shared" si="31"/>
        <v>270.02</v>
      </c>
      <c r="R606" s="120">
        <v>18.37</v>
      </c>
      <c r="S606" s="104">
        <f t="shared" si="32"/>
        <v>288.39</v>
      </c>
    </row>
  </sheetData>
  <sortState xmlns:xlrd2="http://schemas.microsoft.com/office/spreadsheetml/2017/richdata2" ref="A9:S602">
    <sortCondition ref="B9:B602"/>
  </sortState>
  <mergeCells count="8">
    <mergeCell ref="I7:M7"/>
    <mergeCell ref="C6:Q6"/>
    <mergeCell ref="N7:Q7"/>
    <mergeCell ref="C1:S1"/>
    <mergeCell ref="C2:S2"/>
    <mergeCell ref="C3:S3"/>
    <mergeCell ref="C4:S4"/>
    <mergeCell ref="C5:S5"/>
  </mergeCells>
  <phoneticPr fontId="17" type="noConversion"/>
  <pageMargins left="0.25" right="0.25" top="0.25" bottom="0.25" header="0.3" footer="0.3"/>
  <pageSetup scale="4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X631"/>
  <sheetViews>
    <sheetView zoomScale="75" zoomScaleNormal="75" workbookViewId="0">
      <pane ySplit="6" topLeftCell="A7" activePane="bottomLeft" state="frozen"/>
      <selection activeCell="F1" sqref="F1"/>
      <selection pane="bottomLeft" activeCell="I31" sqref="I31"/>
    </sheetView>
  </sheetViews>
  <sheetFormatPr defaultColWidth="9.28515625" defaultRowHeight="11.4" x14ac:dyDescent="0.2"/>
  <cols>
    <col min="1" max="1" width="9.28515625" style="15"/>
    <col min="2" max="2" width="15.85546875" style="15" bestFit="1" customWidth="1"/>
    <col min="3" max="3" width="74.7109375" style="15" bestFit="1" customWidth="1"/>
    <col min="4" max="23" width="15.140625" style="15" customWidth="1"/>
    <col min="24" max="24" width="17" style="30" bestFit="1" customWidth="1"/>
    <col min="25" max="16384" width="9.28515625" style="15"/>
  </cols>
  <sheetData>
    <row r="1" spans="1:24" ht="17.399999999999999" x14ac:dyDescent="0.3">
      <c r="B1" s="219" t="s">
        <v>1331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1"/>
    </row>
    <row r="2" spans="1:24" ht="17.399999999999999" x14ac:dyDescent="0.3">
      <c r="B2" s="210" t="s">
        <v>1735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2"/>
    </row>
    <row r="3" spans="1:24" ht="17.399999999999999" x14ac:dyDescent="0.3">
      <c r="B3" s="213" t="s">
        <v>1742</v>
      </c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5"/>
    </row>
    <row r="4" spans="1:24" ht="17.399999999999999" x14ac:dyDescent="0.3">
      <c r="B4" s="222" t="s">
        <v>1332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4"/>
    </row>
    <row r="5" spans="1:24" s="16" customFormat="1" ht="17.399999999999999" x14ac:dyDescent="0.3">
      <c r="B5" s="225" t="s">
        <v>1341</v>
      </c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7"/>
    </row>
    <row r="6" spans="1:24" s="17" customFormat="1" ht="39.6" x14ac:dyDescent="0.25">
      <c r="B6" s="18" t="s">
        <v>1247</v>
      </c>
      <c r="C6" s="19" t="s">
        <v>0</v>
      </c>
      <c r="D6" s="20" t="s">
        <v>1228</v>
      </c>
      <c r="E6" s="21" t="s">
        <v>1229</v>
      </c>
      <c r="F6" s="22" t="s">
        <v>1230</v>
      </c>
      <c r="G6" s="22" t="s">
        <v>1231</v>
      </c>
      <c r="H6" s="22" t="s">
        <v>1232</v>
      </c>
      <c r="I6" s="22" t="s">
        <v>1233</v>
      </c>
      <c r="J6" s="22" t="s">
        <v>1234</v>
      </c>
      <c r="K6" s="22" t="s">
        <v>1235</v>
      </c>
      <c r="L6" s="22" t="s">
        <v>1236</v>
      </c>
      <c r="M6" s="22" t="s">
        <v>1237</v>
      </c>
      <c r="N6" s="22" t="s">
        <v>1238</v>
      </c>
      <c r="O6" s="22" t="s">
        <v>1239</v>
      </c>
      <c r="P6" s="22" t="s">
        <v>1240</v>
      </c>
      <c r="Q6" s="22" t="s">
        <v>1241</v>
      </c>
      <c r="R6" s="22" t="s">
        <v>1241</v>
      </c>
      <c r="S6" s="22" t="s">
        <v>1241</v>
      </c>
      <c r="T6" s="22" t="s">
        <v>1241</v>
      </c>
      <c r="U6" s="22" t="s">
        <v>1242</v>
      </c>
      <c r="V6" s="22" t="s">
        <v>1243</v>
      </c>
      <c r="W6" s="22" t="s">
        <v>1244</v>
      </c>
      <c r="X6" s="23" t="s">
        <v>1245</v>
      </c>
    </row>
    <row r="7" spans="1:24" s="34" customFormat="1" ht="13.2" x14ac:dyDescent="0.25">
      <c r="A7" s="1" t="str">
        <f>LEFT(B7,7)&amp;"N"</f>
        <v>2950302N</v>
      </c>
      <c r="B7" s="69" t="s">
        <v>7</v>
      </c>
      <c r="C7" s="70" t="s">
        <v>8</v>
      </c>
      <c r="D7" s="71">
        <f>SUM(E7:W7)</f>
        <v>29.8</v>
      </c>
      <c r="E7" s="72">
        <v>0.93</v>
      </c>
      <c r="F7" s="72">
        <v>1.57</v>
      </c>
      <c r="G7" s="72">
        <v>0.42</v>
      </c>
      <c r="H7" s="72">
        <v>0.01</v>
      </c>
      <c r="I7" s="72">
        <v>0</v>
      </c>
      <c r="J7" s="72">
        <v>0.01</v>
      </c>
      <c r="K7" s="72">
        <v>1.27</v>
      </c>
      <c r="L7" s="72">
        <v>0</v>
      </c>
      <c r="M7" s="72">
        <v>0.79</v>
      </c>
      <c r="N7" s="72">
        <v>1.48</v>
      </c>
      <c r="O7" s="72">
        <v>0</v>
      </c>
      <c r="P7" s="72">
        <v>4.58</v>
      </c>
      <c r="Q7" s="72">
        <v>0</v>
      </c>
      <c r="R7" s="72">
        <v>0</v>
      </c>
      <c r="S7" s="72">
        <v>0</v>
      </c>
      <c r="T7" s="72">
        <v>6.46</v>
      </c>
      <c r="U7" s="72">
        <v>0.01</v>
      </c>
      <c r="V7" s="72">
        <v>11.45</v>
      </c>
      <c r="W7" s="73">
        <v>0.82</v>
      </c>
      <c r="X7" s="74">
        <v>5853000</v>
      </c>
    </row>
    <row r="8" spans="1:24" ht="13.2" x14ac:dyDescent="0.25">
      <c r="A8" s="45" t="str">
        <f t="shared" ref="A8:A71" si="0">LEFT(B8,7)&amp;"N"</f>
        <v>2725301N</v>
      </c>
      <c r="B8" s="24" t="s">
        <v>9</v>
      </c>
      <c r="C8" s="25" t="s">
        <v>10</v>
      </c>
      <c r="D8" s="46">
        <v>12.93</v>
      </c>
      <c r="E8" s="47">
        <v>0.62</v>
      </c>
      <c r="F8" s="47">
        <v>1.33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0.46</v>
      </c>
      <c r="N8" s="47">
        <v>0.25</v>
      </c>
      <c r="O8" s="47">
        <v>0</v>
      </c>
      <c r="P8" s="47">
        <v>3.69</v>
      </c>
      <c r="Q8" s="47">
        <v>0</v>
      </c>
      <c r="R8" s="47">
        <v>0</v>
      </c>
      <c r="S8" s="47">
        <v>0</v>
      </c>
      <c r="T8" s="47">
        <v>0</v>
      </c>
      <c r="U8" s="47">
        <v>0</v>
      </c>
      <c r="V8" s="47">
        <v>6</v>
      </c>
      <c r="W8" s="48">
        <v>0.57999999999999996</v>
      </c>
      <c r="X8" s="58">
        <v>618949</v>
      </c>
    </row>
    <row r="9" spans="1:24" ht="13.2" x14ac:dyDescent="0.25">
      <c r="A9" s="45" t="str">
        <f t="shared" si="0"/>
        <v>0420302N</v>
      </c>
      <c r="B9" s="24" t="s">
        <v>11</v>
      </c>
      <c r="C9" s="25" t="s">
        <v>12</v>
      </c>
      <c r="D9" s="46">
        <v>7.15</v>
      </c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0</v>
      </c>
      <c r="S9" s="47">
        <v>0</v>
      </c>
      <c r="T9" s="47">
        <v>0</v>
      </c>
      <c r="U9" s="47">
        <v>0</v>
      </c>
      <c r="V9" s="47">
        <v>0</v>
      </c>
      <c r="W9" s="48">
        <v>0</v>
      </c>
      <c r="X9" s="58">
        <v>0</v>
      </c>
    </row>
    <row r="10" spans="1:24" ht="13.2" x14ac:dyDescent="0.25">
      <c r="A10" s="45" t="str">
        <f t="shared" si="0"/>
        <v>1422303N</v>
      </c>
      <c r="B10" s="24" t="s">
        <v>13</v>
      </c>
      <c r="C10" s="25" t="s">
        <v>14</v>
      </c>
      <c r="D10" s="46">
        <v>5.84</v>
      </c>
      <c r="E10" s="47">
        <v>0.81</v>
      </c>
      <c r="F10" s="47">
        <v>0</v>
      </c>
      <c r="G10" s="47">
        <v>0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0.4</v>
      </c>
      <c r="N10" s="47">
        <v>0</v>
      </c>
      <c r="O10" s="47">
        <v>0</v>
      </c>
      <c r="P10" s="47">
        <v>0.41</v>
      </c>
      <c r="Q10" s="47">
        <v>0</v>
      </c>
      <c r="R10" s="47">
        <v>0</v>
      </c>
      <c r="S10" s="47">
        <v>0</v>
      </c>
      <c r="T10" s="47">
        <v>0</v>
      </c>
      <c r="U10" s="47">
        <v>0</v>
      </c>
      <c r="V10" s="47">
        <v>4.03</v>
      </c>
      <c r="W10" s="48">
        <v>0.18</v>
      </c>
      <c r="X10" s="58">
        <v>618480</v>
      </c>
    </row>
    <row r="11" spans="1:24" ht="13.2" x14ac:dyDescent="0.25">
      <c r="A11" s="45" t="str">
        <f t="shared" si="0"/>
        <v>0601303N</v>
      </c>
      <c r="B11" s="24" t="s">
        <v>15</v>
      </c>
      <c r="C11" s="25" t="s">
        <v>16</v>
      </c>
      <c r="D11" s="46">
        <v>5.95</v>
      </c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47">
        <v>0</v>
      </c>
      <c r="K11" s="47">
        <v>0</v>
      </c>
      <c r="L11" s="47">
        <v>0</v>
      </c>
      <c r="M11" s="47">
        <v>0</v>
      </c>
      <c r="N11" s="47">
        <v>0</v>
      </c>
      <c r="O11" s="47">
        <v>0</v>
      </c>
      <c r="P11" s="47">
        <v>0</v>
      </c>
      <c r="Q11" s="47">
        <v>0</v>
      </c>
      <c r="R11" s="47">
        <v>0</v>
      </c>
      <c r="S11" s="47">
        <v>0</v>
      </c>
      <c r="T11" s="47">
        <v>0</v>
      </c>
      <c r="U11" s="47">
        <v>0</v>
      </c>
      <c r="V11" s="47">
        <v>0</v>
      </c>
      <c r="W11" s="48">
        <v>0</v>
      </c>
      <c r="X11" s="58">
        <v>0</v>
      </c>
    </row>
    <row r="12" spans="1:24" ht="13.2" x14ac:dyDescent="0.25">
      <c r="A12" s="45" t="str">
        <f t="shared" si="0"/>
        <v>1461302N</v>
      </c>
      <c r="B12" s="24" t="s">
        <v>17</v>
      </c>
      <c r="C12" s="25" t="s">
        <v>18</v>
      </c>
      <c r="D12" s="46">
        <v>5.94</v>
      </c>
      <c r="E12" s="47">
        <v>1.18</v>
      </c>
      <c r="F12" s="47">
        <v>0</v>
      </c>
      <c r="G12" s="47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7">
        <v>0.64</v>
      </c>
      <c r="N12" s="47">
        <v>0</v>
      </c>
      <c r="O12" s="47">
        <v>0</v>
      </c>
      <c r="P12" s="47">
        <v>0.03</v>
      </c>
      <c r="Q12" s="47">
        <v>0</v>
      </c>
      <c r="R12" s="47">
        <v>0</v>
      </c>
      <c r="S12" s="47">
        <v>0</v>
      </c>
      <c r="T12" s="47">
        <v>0</v>
      </c>
      <c r="U12" s="47">
        <v>0</v>
      </c>
      <c r="V12" s="47">
        <v>3.92</v>
      </c>
      <c r="W12" s="48">
        <v>0.17</v>
      </c>
      <c r="X12" s="58">
        <v>80572</v>
      </c>
    </row>
    <row r="13" spans="1:24" ht="13.2" x14ac:dyDescent="0.25">
      <c r="A13" s="45" t="str">
        <f t="shared" si="0"/>
        <v>0302303N</v>
      </c>
      <c r="B13" s="24" t="s">
        <v>19</v>
      </c>
      <c r="C13" s="25" t="s">
        <v>20</v>
      </c>
      <c r="D13" s="46">
        <v>6.63</v>
      </c>
      <c r="E13" s="47">
        <v>0.49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0.59</v>
      </c>
      <c r="N13" s="47">
        <v>0</v>
      </c>
      <c r="O13" s="47">
        <v>0.01</v>
      </c>
      <c r="P13" s="47">
        <v>0.98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4.3899999999999997</v>
      </c>
      <c r="W13" s="48">
        <v>0.16</v>
      </c>
      <c r="X13" s="58">
        <v>354664</v>
      </c>
    </row>
    <row r="14" spans="1:24" ht="13.2" x14ac:dyDescent="0.25">
      <c r="A14" s="45" t="str">
        <f t="shared" si="0"/>
        <v>3158302N</v>
      </c>
      <c r="B14" s="24" t="s">
        <v>21</v>
      </c>
      <c r="C14" s="25" t="s">
        <v>22</v>
      </c>
      <c r="D14" s="46">
        <v>5.64</v>
      </c>
      <c r="E14" s="47">
        <v>0.64</v>
      </c>
      <c r="F14" s="47">
        <v>0</v>
      </c>
      <c r="G14" s="47">
        <v>0</v>
      </c>
      <c r="H14" s="47">
        <v>0</v>
      </c>
      <c r="I14" s="47">
        <v>0</v>
      </c>
      <c r="J14" s="47">
        <v>0</v>
      </c>
      <c r="K14" s="47">
        <v>0</v>
      </c>
      <c r="L14" s="47">
        <v>0</v>
      </c>
      <c r="M14" s="47">
        <v>0.6</v>
      </c>
      <c r="N14" s="47">
        <v>0</v>
      </c>
      <c r="O14" s="47">
        <v>0</v>
      </c>
      <c r="P14" s="47">
        <v>0.01</v>
      </c>
      <c r="Q14" s="47">
        <v>0</v>
      </c>
      <c r="R14" s="47">
        <v>0</v>
      </c>
      <c r="S14" s="47">
        <v>0</v>
      </c>
      <c r="T14" s="47">
        <v>0</v>
      </c>
      <c r="U14" s="47">
        <v>0</v>
      </c>
      <c r="V14" s="47">
        <v>4.09</v>
      </c>
      <c r="W14" s="48">
        <v>0.3</v>
      </c>
      <c r="X14" s="58">
        <v>156103</v>
      </c>
    </row>
    <row r="15" spans="1:24" ht="13.2" x14ac:dyDescent="0.25">
      <c r="A15" s="45" t="str">
        <f t="shared" si="0"/>
        <v>0226302N</v>
      </c>
      <c r="B15" s="24" t="s">
        <v>23</v>
      </c>
      <c r="C15" s="25" t="s">
        <v>24</v>
      </c>
      <c r="D15" s="46">
        <v>6.34</v>
      </c>
      <c r="E15" s="47">
        <v>0.57999999999999996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0.56000000000000005</v>
      </c>
      <c r="N15" s="47">
        <v>0</v>
      </c>
      <c r="O15" s="47">
        <v>0</v>
      </c>
      <c r="P15" s="47">
        <v>7.0000000000000007E-2</v>
      </c>
      <c r="Q15" s="47">
        <v>0</v>
      </c>
      <c r="R15" s="47">
        <v>0</v>
      </c>
      <c r="S15" s="47">
        <v>0</v>
      </c>
      <c r="T15" s="47">
        <v>0</v>
      </c>
      <c r="U15" s="47">
        <v>0</v>
      </c>
      <c r="V15" s="47">
        <v>5.0199999999999996</v>
      </c>
      <c r="W15" s="48">
        <v>0.1</v>
      </c>
      <c r="X15" s="58">
        <v>217636</v>
      </c>
    </row>
    <row r="16" spans="1:24" ht="13.2" x14ac:dyDescent="0.25">
      <c r="A16" s="45" t="str">
        <f t="shared" si="0"/>
        <v>1435303N</v>
      </c>
      <c r="B16" s="24" t="s">
        <v>25</v>
      </c>
      <c r="C16" s="25" t="s">
        <v>26</v>
      </c>
      <c r="D16" s="46">
        <v>6.96</v>
      </c>
      <c r="E16" s="47">
        <v>0.68</v>
      </c>
      <c r="F16" s="47">
        <v>0</v>
      </c>
      <c r="G16" s="47">
        <v>0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0.42</v>
      </c>
      <c r="N16" s="47">
        <v>0</v>
      </c>
      <c r="O16" s="47">
        <v>0</v>
      </c>
      <c r="P16" s="47">
        <v>1.27</v>
      </c>
      <c r="Q16" s="47">
        <v>0</v>
      </c>
      <c r="R16" s="47">
        <v>0</v>
      </c>
      <c r="S16" s="47">
        <v>0</v>
      </c>
      <c r="T16" s="47">
        <v>0</v>
      </c>
      <c r="U16" s="47">
        <v>0</v>
      </c>
      <c r="V16" s="47">
        <v>4.42</v>
      </c>
      <c r="W16" s="48">
        <v>0.17</v>
      </c>
      <c r="X16" s="58">
        <v>488795</v>
      </c>
    </row>
    <row r="17" spans="1:24" ht="13.2" x14ac:dyDescent="0.25">
      <c r="A17" s="45" t="str">
        <f t="shared" si="0"/>
        <v>0433303N</v>
      </c>
      <c r="B17" s="24" t="s">
        <v>27</v>
      </c>
      <c r="C17" s="25" t="s">
        <v>28</v>
      </c>
      <c r="D17" s="46">
        <v>3.27</v>
      </c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7">
        <v>0</v>
      </c>
      <c r="R17" s="47">
        <v>0</v>
      </c>
      <c r="S17" s="47">
        <v>0</v>
      </c>
      <c r="T17" s="47">
        <v>0</v>
      </c>
      <c r="U17" s="47">
        <v>0</v>
      </c>
      <c r="V17" s="47">
        <v>0</v>
      </c>
      <c r="W17" s="48">
        <v>0</v>
      </c>
      <c r="X17" s="58">
        <v>0</v>
      </c>
    </row>
    <row r="18" spans="1:24" ht="13.2" x14ac:dyDescent="0.25">
      <c r="A18" s="45" t="str">
        <f t="shared" si="0"/>
        <v>5026301N</v>
      </c>
      <c r="B18" s="24" t="s">
        <v>29</v>
      </c>
      <c r="C18" s="25" t="s">
        <v>30</v>
      </c>
      <c r="D18" s="46">
        <v>8.5500000000000007</v>
      </c>
      <c r="E18" s="47">
        <v>1.46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0.57999999999999996</v>
      </c>
      <c r="N18" s="47">
        <v>0</v>
      </c>
      <c r="O18" s="47">
        <v>0</v>
      </c>
      <c r="P18" s="47">
        <v>0.01</v>
      </c>
      <c r="Q18" s="47">
        <v>0</v>
      </c>
      <c r="R18" s="47">
        <v>0</v>
      </c>
      <c r="S18" s="47">
        <v>0</v>
      </c>
      <c r="T18" s="47">
        <v>0</v>
      </c>
      <c r="U18" s="47">
        <v>0</v>
      </c>
      <c r="V18" s="47">
        <v>6.21</v>
      </c>
      <c r="W18" s="48">
        <v>0.28999999999999998</v>
      </c>
      <c r="X18" s="58">
        <v>350182</v>
      </c>
    </row>
    <row r="19" spans="1:24" ht="13.2" x14ac:dyDescent="0.25">
      <c r="A19" s="45" t="str">
        <f t="shared" si="0"/>
        <v>0675302N</v>
      </c>
      <c r="B19" s="24" t="s">
        <v>31</v>
      </c>
      <c r="C19" s="25" t="s">
        <v>32</v>
      </c>
      <c r="D19" s="46">
        <v>6.24</v>
      </c>
      <c r="E19" s="47">
        <v>1.33</v>
      </c>
      <c r="F19" s="47">
        <v>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0.57999999999999996</v>
      </c>
      <c r="N19" s="47">
        <v>0</v>
      </c>
      <c r="O19" s="47">
        <v>0.01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4.17</v>
      </c>
      <c r="W19" s="48">
        <v>0.14000000000000001</v>
      </c>
      <c r="X19" s="58">
        <v>257089</v>
      </c>
    </row>
    <row r="20" spans="1:24" ht="13.2" x14ac:dyDescent="0.25">
      <c r="A20" s="45" t="str">
        <f t="shared" si="0"/>
        <v>5220303N</v>
      </c>
      <c r="B20" s="24" t="s">
        <v>33</v>
      </c>
      <c r="C20" s="25" t="s">
        <v>34</v>
      </c>
      <c r="D20" s="46">
        <v>14.81</v>
      </c>
      <c r="E20" s="47">
        <v>3.12</v>
      </c>
      <c r="F20" s="47">
        <v>2.38</v>
      </c>
      <c r="G20" s="47">
        <v>0</v>
      </c>
      <c r="H20" s="47">
        <v>0</v>
      </c>
      <c r="I20" s="47">
        <v>0</v>
      </c>
      <c r="J20" s="47">
        <v>0</v>
      </c>
      <c r="K20" s="47">
        <v>0</v>
      </c>
      <c r="L20" s="47">
        <v>-0.02</v>
      </c>
      <c r="M20" s="47">
        <v>0.91</v>
      </c>
      <c r="N20" s="47">
        <v>-0.22</v>
      </c>
      <c r="O20" s="47">
        <v>0.45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47">
        <v>7.82</v>
      </c>
      <c r="W20" s="48">
        <v>0.38</v>
      </c>
      <c r="X20" s="58">
        <v>742598</v>
      </c>
    </row>
    <row r="21" spans="1:24" ht="13.2" x14ac:dyDescent="0.25">
      <c r="A21" s="45" t="str">
        <f t="shared" si="0"/>
        <v>5655302N</v>
      </c>
      <c r="B21" s="24" t="s">
        <v>35</v>
      </c>
      <c r="C21" s="25" t="s">
        <v>36</v>
      </c>
      <c r="D21" s="46">
        <v>12.7</v>
      </c>
      <c r="E21" s="47">
        <v>0.69</v>
      </c>
      <c r="F21" s="47">
        <v>1.96</v>
      </c>
      <c r="G21" s="47">
        <v>0.32</v>
      </c>
      <c r="H21" s="47">
        <v>0</v>
      </c>
      <c r="I21" s="47">
        <v>0</v>
      </c>
      <c r="J21" s="47">
        <v>0.12</v>
      </c>
      <c r="K21" s="47">
        <v>0</v>
      </c>
      <c r="L21" s="47">
        <v>0</v>
      </c>
      <c r="M21" s="47">
        <v>0.31</v>
      </c>
      <c r="N21" s="47">
        <v>0.56000000000000005</v>
      </c>
      <c r="O21" s="47">
        <v>0.08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7.57</v>
      </c>
      <c r="W21" s="48">
        <v>1.0900000000000001</v>
      </c>
      <c r="X21" s="58">
        <v>369034</v>
      </c>
    </row>
    <row r="22" spans="1:24" ht="13.2" x14ac:dyDescent="0.25">
      <c r="A22" s="45" t="str">
        <f t="shared" si="0"/>
        <v>5154323N</v>
      </c>
      <c r="B22" s="24" t="s">
        <v>37</v>
      </c>
      <c r="C22" s="25" t="s">
        <v>38</v>
      </c>
      <c r="D22" s="46">
        <v>14.58</v>
      </c>
      <c r="E22" s="47">
        <v>0.95</v>
      </c>
      <c r="F22" s="47">
        <v>0</v>
      </c>
      <c r="G22" s="47">
        <v>0.9</v>
      </c>
      <c r="H22" s="47">
        <v>0</v>
      </c>
      <c r="I22" s="47">
        <v>0</v>
      </c>
      <c r="J22" s="47">
        <v>1.1000000000000001</v>
      </c>
      <c r="K22" s="47">
        <v>0</v>
      </c>
      <c r="L22" s="47">
        <v>0</v>
      </c>
      <c r="M22" s="47">
        <v>0.5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10.92</v>
      </c>
      <c r="W22" s="48">
        <v>0.2</v>
      </c>
      <c r="X22" s="58">
        <v>1405345</v>
      </c>
    </row>
    <row r="23" spans="1:24" ht="13.2" x14ac:dyDescent="0.25">
      <c r="A23" s="45" t="str">
        <f t="shared" si="0"/>
        <v>0153302N</v>
      </c>
      <c r="B23" s="24" t="s">
        <v>39</v>
      </c>
      <c r="C23" s="25" t="s">
        <v>40</v>
      </c>
      <c r="D23" s="46">
        <v>12.66</v>
      </c>
      <c r="E23" s="47">
        <v>2.02</v>
      </c>
      <c r="F23" s="47">
        <v>0</v>
      </c>
      <c r="G23" s="47">
        <v>0.18</v>
      </c>
      <c r="H23" s="47">
        <v>0</v>
      </c>
      <c r="I23" s="47">
        <v>0</v>
      </c>
      <c r="J23" s="47">
        <v>0.12</v>
      </c>
      <c r="K23" s="47">
        <v>0.78</v>
      </c>
      <c r="L23" s="47">
        <v>0</v>
      </c>
      <c r="M23" s="47">
        <v>0.9</v>
      </c>
      <c r="N23" s="47">
        <v>0</v>
      </c>
      <c r="O23" s="47">
        <v>0.31</v>
      </c>
      <c r="P23" s="47">
        <v>0.56999999999999995</v>
      </c>
      <c r="Q23" s="47">
        <v>0</v>
      </c>
      <c r="R23" s="47">
        <v>0</v>
      </c>
      <c r="S23" s="47">
        <v>0</v>
      </c>
      <c r="T23" s="47">
        <v>0</v>
      </c>
      <c r="U23" s="47">
        <v>0</v>
      </c>
      <c r="V23" s="47">
        <v>6.9</v>
      </c>
      <c r="W23" s="48">
        <v>0.6</v>
      </c>
      <c r="X23" s="58">
        <v>1247902</v>
      </c>
    </row>
    <row r="24" spans="1:24" ht="13.2" x14ac:dyDescent="0.25">
      <c r="A24" s="45" t="str">
        <f t="shared" si="0"/>
        <v>1624000N</v>
      </c>
      <c r="B24" s="24" t="s">
        <v>41</v>
      </c>
      <c r="C24" s="25" t="s">
        <v>42</v>
      </c>
      <c r="D24" s="46">
        <v>10.31</v>
      </c>
      <c r="E24" s="47">
        <v>0.14000000000000001</v>
      </c>
      <c r="F24" s="47">
        <v>3.14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6.92</v>
      </c>
      <c r="S24" s="47">
        <v>0</v>
      </c>
      <c r="T24" s="47">
        <v>0</v>
      </c>
      <c r="U24" s="47">
        <v>0.16</v>
      </c>
      <c r="V24" s="47">
        <v>-0.3</v>
      </c>
      <c r="W24" s="48">
        <v>0.25</v>
      </c>
      <c r="X24" s="58">
        <v>276715</v>
      </c>
    </row>
    <row r="25" spans="1:24" ht="13.2" x14ac:dyDescent="0.25">
      <c r="A25" s="45" t="str">
        <f t="shared" si="0"/>
        <v>2129303N</v>
      </c>
      <c r="B25" s="24" t="s">
        <v>43</v>
      </c>
      <c r="C25" s="25" t="s">
        <v>44</v>
      </c>
      <c r="D25" s="46">
        <v>8.43</v>
      </c>
      <c r="E25" s="47">
        <v>0.65</v>
      </c>
      <c r="F25" s="47">
        <v>0</v>
      </c>
      <c r="G25" s="47">
        <v>0.38</v>
      </c>
      <c r="H25" s="47">
        <v>0</v>
      </c>
      <c r="I25" s="47">
        <v>0</v>
      </c>
      <c r="J25" s="47">
        <v>0.17</v>
      </c>
      <c r="K25" s="47">
        <v>0</v>
      </c>
      <c r="L25" s="47">
        <v>0</v>
      </c>
      <c r="M25" s="47">
        <v>0.23</v>
      </c>
      <c r="N25" s="47">
        <v>0.76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5.99</v>
      </c>
      <c r="W25" s="48">
        <v>0.25</v>
      </c>
      <c r="X25" s="58">
        <v>232245</v>
      </c>
    </row>
    <row r="26" spans="1:24" ht="13.2" x14ac:dyDescent="0.25">
      <c r="A26" s="45" t="str">
        <f t="shared" si="0"/>
        <v>7002356N</v>
      </c>
      <c r="B26" s="24" t="s">
        <v>45</v>
      </c>
      <c r="C26" s="25" t="s">
        <v>46</v>
      </c>
      <c r="D26" s="46">
        <v>20.14</v>
      </c>
      <c r="E26" s="47">
        <v>1.95</v>
      </c>
      <c r="F26" s="47">
        <v>0</v>
      </c>
      <c r="G26" s="47">
        <v>0.64</v>
      </c>
      <c r="H26" s="47">
        <v>0.03</v>
      </c>
      <c r="I26" s="47">
        <v>0</v>
      </c>
      <c r="J26" s="47">
        <v>0.75</v>
      </c>
      <c r="K26" s="47">
        <v>0</v>
      </c>
      <c r="L26" s="47">
        <v>0.02</v>
      </c>
      <c r="M26" s="47">
        <v>0.54</v>
      </c>
      <c r="N26" s="47">
        <v>0.65</v>
      </c>
      <c r="O26" s="47">
        <v>0</v>
      </c>
      <c r="P26" s="47">
        <v>7.83</v>
      </c>
      <c r="Q26" s="47">
        <v>0</v>
      </c>
      <c r="R26" s="47">
        <v>0</v>
      </c>
      <c r="S26" s="47">
        <v>0</v>
      </c>
      <c r="T26" s="47">
        <v>0</v>
      </c>
      <c r="U26" s="47">
        <v>0</v>
      </c>
      <c r="V26" s="47">
        <v>7.31</v>
      </c>
      <c r="W26" s="48">
        <v>0.43</v>
      </c>
      <c r="X26" s="58">
        <v>2963938</v>
      </c>
    </row>
    <row r="27" spans="1:24" ht="13.2" x14ac:dyDescent="0.25">
      <c r="A27" s="45" t="str">
        <f t="shared" si="0"/>
        <v>5926300N</v>
      </c>
      <c r="B27" s="24" t="s">
        <v>47</v>
      </c>
      <c r="C27" s="25" t="s">
        <v>48</v>
      </c>
      <c r="D27" s="46">
        <v>14.99</v>
      </c>
      <c r="E27" s="47">
        <v>0.97</v>
      </c>
      <c r="F27" s="47">
        <v>0</v>
      </c>
      <c r="G27" s="47">
        <v>0.28000000000000003</v>
      </c>
      <c r="H27" s="47">
        <v>0</v>
      </c>
      <c r="I27" s="47">
        <v>0</v>
      </c>
      <c r="J27" s="47">
        <v>0.23</v>
      </c>
      <c r="K27" s="47">
        <v>0</v>
      </c>
      <c r="L27" s="47">
        <v>0</v>
      </c>
      <c r="M27" s="47">
        <v>0.56999999999999995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11.97</v>
      </c>
      <c r="W27" s="48">
        <v>0.97</v>
      </c>
      <c r="X27" s="58">
        <v>997338</v>
      </c>
    </row>
    <row r="28" spans="1:24" ht="13.2" x14ac:dyDescent="0.25">
      <c r="A28" s="45" t="str">
        <f t="shared" si="0"/>
        <v>5153311N</v>
      </c>
      <c r="B28" s="24" t="s">
        <v>49</v>
      </c>
      <c r="C28" s="25" t="s">
        <v>50</v>
      </c>
      <c r="D28" s="46">
        <v>16.48</v>
      </c>
      <c r="E28" s="47">
        <v>1.45</v>
      </c>
      <c r="F28" s="47">
        <v>7.22</v>
      </c>
      <c r="G28" s="47">
        <v>0</v>
      </c>
      <c r="H28" s="47">
        <v>-0.28999999999999998</v>
      </c>
      <c r="I28" s="47">
        <v>0</v>
      </c>
      <c r="J28" s="47">
        <v>0.28999999999999998</v>
      </c>
      <c r="K28" s="47">
        <v>0</v>
      </c>
      <c r="L28" s="47">
        <v>0</v>
      </c>
      <c r="M28" s="47">
        <v>0.56000000000000005</v>
      </c>
      <c r="N28" s="47">
        <v>0</v>
      </c>
      <c r="O28" s="47">
        <v>0</v>
      </c>
      <c r="P28" s="47">
        <v>0</v>
      </c>
      <c r="Q28" s="47">
        <v>0</v>
      </c>
      <c r="R28" s="47">
        <v>0</v>
      </c>
      <c r="S28" s="47">
        <v>0</v>
      </c>
      <c r="T28" s="47">
        <v>0</v>
      </c>
      <c r="U28" s="47">
        <v>0</v>
      </c>
      <c r="V28" s="47">
        <v>6.89</v>
      </c>
      <c r="W28" s="48">
        <v>0.36</v>
      </c>
      <c r="X28" s="58">
        <v>1117022</v>
      </c>
    </row>
    <row r="29" spans="1:24" ht="13.2" x14ac:dyDescent="0.25">
      <c r="A29" s="45" t="str">
        <f t="shared" si="0"/>
        <v>0701000N</v>
      </c>
      <c r="B29" s="24" t="s">
        <v>51</v>
      </c>
      <c r="C29" s="25" t="s">
        <v>52</v>
      </c>
      <c r="D29" s="46">
        <v>15.84</v>
      </c>
      <c r="E29" s="47">
        <v>0</v>
      </c>
      <c r="F29" s="47">
        <v>0</v>
      </c>
      <c r="G29" s="47">
        <v>1.26</v>
      </c>
      <c r="H29" s="47">
        <v>0.01</v>
      </c>
      <c r="I29" s="47">
        <v>0.03</v>
      </c>
      <c r="J29" s="47">
        <v>0.49</v>
      </c>
      <c r="K29" s="47">
        <v>1.24</v>
      </c>
      <c r="L29" s="47">
        <v>0</v>
      </c>
      <c r="M29" s="47">
        <v>0</v>
      </c>
      <c r="N29" s="47">
        <v>0</v>
      </c>
      <c r="O29" s="47">
        <v>0</v>
      </c>
      <c r="P29" s="47">
        <v>1.0900000000000001</v>
      </c>
      <c r="Q29" s="47">
        <v>0.05</v>
      </c>
      <c r="R29" s="47">
        <v>0.84</v>
      </c>
      <c r="S29" s="47">
        <v>0.1</v>
      </c>
      <c r="T29" s="47">
        <v>0.06</v>
      </c>
      <c r="U29" s="47">
        <v>0.28000000000000003</v>
      </c>
      <c r="V29" s="47">
        <v>8.84</v>
      </c>
      <c r="W29" s="48">
        <v>0.51</v>
      </c>
      <c r="X29" s="58">
        <v>229943</v>
      </c>
    </row>
    <row r="30" spans="1:24" ht="13.2" x14ac:dyDescent="0.25">
      <c r="A30" s="45" t="str">
        <f t="shared" si="0"/>
        <v>7001389N</v>
      </c>
      <c r="B30" s="24" t="s">
        <v>53</v>
      </c>
      <c r="C30" s="25" t="s">
        <v>54</v>
      </c>
      <c r="D30" s="46">
        <v>10.68</v>
      </c>
      <c r="E30" s="47">
        <v>3.01</v>
      </c>
      <c r="F30" s="47">
        <v>1.36</v>
      </c>
      <c r="G30" s="47">
        <v>0</v>
      </c>
      <c r="H30" s="47">
        <v>0</v>
      </c>
      <c r="I30" s="47">
        <v>0</v>
      </c>
      <c r="J30" s="47">
        <v>0</v>
      </c>
      <c r="K30" s="47">
        <v>0.45</v>
      </c>
      <c r="L30" s="47">
        <v>0</v>
      </c>
      <c r="M30" s="47">
        <v>0.41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0</v>
      </c>
      <c r="V30" s="47">
        <v>5.2</v>
      </c>
      <c r="W30" s="48">
        <v>0.26</v>
      </c>
      <c r="X30" s="58">
        <v>1459979</v>
      </c>
    </row>
    <row r="31" spans="1:24" ht="13.2" x14ac:dyDescent="0.25">
      <c r="A31" s="45" t="str">
        <f t="shared" si="0"/>
        <v>0501309N</v>
      </c>
      <c r="B31" s="24" t="s">
        <v>57</v>
      </c>
      <c r="C31" s="25" t="s">
        <v>58</v>
      </c>
      <c r="D31" s="46">
        <v>5.29</v>
      </c>
      <c r="E31" s="47">
        <v>0.71</v>
      </c>
      <c r="F31" s="47">
        <v>0</v>
      </c>
      <c r="G31" s="47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0.55000000000000004</v>
      </c>
      <c r="N31" s="47">
        <v>0</v>
      </c>
      <c r="O31" s="47">
        <v>-0.03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3.66</v>
      </c>
      <c r="W31" s="48">
        <v>0.4</v>
      </c>
      <c r="X31" s="58">
        <v>171151</v>
      </c>
    </row>
    <row r="32" spans="1:24" ht="12" x14ac:dyDescent="0.25">
      <c r="A32" s="45" t="str">
        <f t="shared" si="0"/>
        <v>0566302N</v>
      </c>
      <c r="B32" s="26" t="s">
        <v>59</v>
      </c>
      <c r="C32" s="25" t="s">
        <v>60</v>
      </c>
      <c r="D32" s="49">
        <v>7.25</v>
      </c>
      <c r="E32" s="50">
        <v>0.38</v>
      </c>
      <c r="F32" s="50">
        <v>0</v>
      </c>
      <c r="G32" s="50">
        <v>0.51</v>
      </c>
      <c r="H32" s="50">
        <v>0</v>
      </c>
      <c r="I32" s="50">
        <v>0</v>
      </c>
      <c r="J32" s="50">
        <v>0.5</v>
      </c>
      <c r="K32" s="50">
        <v>0</v>
      </c>
      <c r="L32" s="50">
        <v>0</v>
      </c>
      <c r="M32" s="50">
        <v>0.31</v>
      </c>
      <c r="N32" s="50">
        <v>0</v>
      </c>
      <c r="O32" s="50">
        <v>0</v>
      </c>
      <c r="P32" s="50">
        <v>1.36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4.05</v>
      </c>
      <c r="W32" s="51">
        <v>0.14000000000000001</v>
      </c>
      <c r="X32" s="59">
        <v>707710</v>
      </c>
    </row>
    <row r="33" spans="1:24" ht="13.2" x14ac:dyDescent="0.25">
      <c r="A33" s="45" t="str">
        <f t="shared" si="0"/>
        <v>3801000N</v>
      </c>
      <c r="B33" s="24" t="s">
        <v>61</v>
      </c>
      <c r="C33" s="25" t="s">
        <v>62</v>
      </c>
      <c r="D33" s="46">
        <v>11.96</v>
      </c>
      <c r="E33" s="47">
        <v>0</v>
      </c>
      <c r="F33" s="47">
        <v>1.89</v>
      </c>
      <c r="G33" s="47">
        <v>0.85</v>
      </c>
      <c r="H33" s="47">
        <v>0.01</v>
      </c>
      <c r="I33" s="47">
        <v>0</v>
      </c>
      <c r="J33" s="47">
        <v>0.01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0.39</v>
      </c>
      <c r="S33" s="47">
        <v>0.01</v>
      </c>
      <c r="T33" s="47">
        <v>0</v>
      </c>
      <c r="U33" s="47">
        <v>0.12</v>
      </c>
      <c r="V33" s="47">
        <v>8.66</v>
      </c>
      <c r="W33" s="48">
        <v>0</v>
      </c>
      <c r="X33" s="58">
        <v>558585</v>
      </c>
    </row>
    <row r="34" spans="1:24" ht="13.2" x14ac:dyDescent="0.25">
      <c r="A34" s="45" t="str">
        <f t="shared" si="0"/>
        <v>1430301N</v>
      </c>
      <c r="B34" s="24" t="s">
        <v>63</v>
      </c>
      <c r="C34" s="25" t="s">
        <v>64</v>
      </c>
      <c r="D34" s="46">
        <v>9.5299999999999994</v>
      </c>
      <c r="E34" s="47">
        <v>1.19</v>
      </c>
      <c r="F34" s="47">
        <v>0</v>
      </c>
      <c r="G34" s="47">
        <v>0.67</v>
      </c>
      <c r="H34" s="47">
        <v>0.04</v>
      </c>
      <c r="I34" s="47">
        <v>0</v>
      </c>
      <c r="J34" s="47">
        <v>0.32</v>
      </c>
      <c r="K34" s="47">
        <v>0.34</v>
      </c>
      <c r="L34" s="47">
        <v>0</v>
      </c>
      <c r="M34" s="47">
        <v>0.35</v>
      </c>
      <c r="N34" s="47">
        <v>0.08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4.59</v>
      </c>
      <c r="W34" s="48">
        <v>1.95</v>
      </c>
      <c r="X34" s="58">
        <v>633099</v>
      </c>
    </row>
    <row r="35" spans="1:24" ht="13.2" x14ac:dyDescent="0.25">
      <c r="A35" s="45" t="str">
        <f t="shared" si="0"/>
        <v>5157313N</v>
      </c>
      <c r="B35" s="24" t="s">
        <v>65</v>
      </c>
      <c r="C35" s="25" t="s">
        <v>66</v>
      </c>
      <c r="D35" s="46">
        <v>4.75</v>
      </c>
      <c r="E35" s="47">
        <v>1.03</v>
      </c>
      <c r="F35" s="47">
        <v>0</v>
      </c>
      <c r="G35" s="47">
        <v>0.4</v>
      </c>
      <c r="H35" s="47">
        <v>0</v>
      </c>
      <c r="I35" s="47">
        <v>0</v>
      </c>
      <c r="J35" s="47">
        <v>0</v>
      </c>
      <c r="K35" s="47">
        <v>0.12</v>
      </c>
      <c r="L35" s="47">
        <v>0</v>
      </c>
      <c r="M35" s="47">
        <v>0.56000000000000005</v>
      </c>
      <c r="N35" s="47">
        <v>0.01</v>
      </c>
      <c r="O35" s="47">
        <v>0.21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2.08</v>
      </c>
      <c r="W35" s="48">
        <v>0.35</v>
      </c>
      <c r="X35" s="58">
        <v>503491</v>
      </c>
    </row>
    <row r="36" spans="1:24" ht="13.2" x14ac:dyDescent="0.25">
      <c r="A36" s="45" t="str">
        <f t="shared" si="0"/>
        <v>2520301N</v>
      </c>
      <c r="B36" s="24" t="s">
        <v>67</v>
      </c>
      <c r="C36" s="25" t="s">
        <v>68</v>
      </c>
      <c r="D36" s="46">
        <v>7.22</v>
      </c>
      <c r="E36" s="47">
        <v>0.14000000000000001</v>
      </c>
      <c r="F36" s="47">
        <v>0</v>
      </c>
      <c r="G36" s="47">
        <v>0</v>
      </c>
      <c r="H36" s="47">
        <v>0</v>
      </c>
      <c r="I36" s="47">
        <v>0</v>
      </c>
      <c r="J36" s="47">
        <v>0</v>
      </c>
      <c r="K36" s="47">
        <v>0</v>
      </c>
      <c r="L36" s="47">
        <v>0</v>
      </c>
      <c r="M36" s="47">
        <v>0.05</v>
      </c>
      <c r="N36" s="47">
        <v>0.21</v>
      </c>
      <c r="O36" s="47">
        <v>0.02</v>
      </c>
      <c r="P36" s="47">
        <v>0</v>
      </c>
      <c r="Q36" s="47">
        <v>0</v>
      </c>
      <c r="R36" s="47">
        <v>0</v>
      </c>
      <c r="S36" s="47">
        <v>0</v>
      </c>
      <c r="T36" s="47">
        <v>0</v>
      </c>
      <c r="U36" s="47">
        <v>0</v>
      </c>
      <c r="V36" s="47">
        <v>5.6</v>
      </c>
      <c r="W36" s="48">
        <v>1.2</v>
      </c>
      <c r="X36" s="58">
        <v>96542</v>
      </c>
    </row>
    <row r="37" spans="1:24" ht="13.2" x14ac:dyDescent="0.25">
      <c r="A37" s="45" t="str">
        <f t="shared" si="0"/>
        <v>7000319N</v>
      </c>
      <c r="B37" s="24" t="s">
        <v>69</v>
      </c>
      <c r="C37" s="25" t="s">
        <v>70</v>
      </c>
      <c r="D37" s="46">
        <v>8.8699999999999992</v>
      </c>
      <c r="E37" s="47">
        <v>0.54</v>
      </c>
      <c r="F37" s="47">
        <v>0</v>
      </c>
      <c r="G37" s="47">
        <v>0.26</v>
      </c>
      <c r="H37" s="47">
        <v>0</v>
      </c>
      <c r="I37" s="47">
        <v>0</v>
      </c>
      <c r="J37" s="47">
        <v>0</v>
      </c>
      <c r="K37" s="47">
        <v>0.05</v>
      </c>
      <c r="L37" s="47">
        <v>0</v>
      </c>
      <c r="M37" s="47">
        <v>0.31</v>
      </c>
      <c r="N37" s="47">
        <v>0.02</v>
      </c>
      <c r="O37" s="47">
        <v>0</v>
      </c>
      <c r="P37" s="47">
        <v>0</v>
      </c>
      <c r="Q37" s="47">
        <v>0</v>
      </c>
      <c r="R37" s="47">
        <v>0</v>
      </c>
      <c r="S37" s="47">
        <v>0</v>
      </c>
      <c r="T37" s="47">
        <v>0</v>
      </c>
      <c r="U37" s="47">
        <v>0</v>
      </c>
      <c r="V37" s="47">
        <v>7.53</v>
      </c>
      <c r="W37" s="48">
        <v>0.16</v>
      </c>
      <c r="X37" s="58">
        <v>588765</v>
      </c>
    </row>
    <row r="38" spans="1:24" ht="13.2" x14ac:dyDescent="0.25">
      <c r="A38" s="45" t="str">
        <f t="shared" si="0"/>
        <v>2701357N</v>
      </c>
      <c r="B38" s="24" t="s">
        <v>71</v>
      </c>
      <c r="C38" s="25" t="s">
        <v>72</v>
      </c>
      <c r="D38" s="46">
        <v>6.35</v>
      </c>
      <c r="E38" s="47">
        <v>0.55000000000000004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0.11</v>
      </c>
      <c r="N38" s="47">
        <v>0.42</v>
      </c>
      <c r="O38" s="47">
        <v>0</v>
      </c>
      <c r="P38" s="47">
        <v>0</v>
      </c>
      <c r="Q38" s="47">
        <v>0</v>
      </c>
      <c r="R38" s="47">
        <v>0</v>
      </c>
      <c r="S38" s="47">
        <v>0</v>
      </c>
      <c r="T38" s="47">
        <v>0</v>
      </c>
      <c r="U38" s="47">
        <v>0</v>
      </c>
      <c r="V38" s="47">
        <v>5.24</v>
      </c>
      <c r="W38" s="48">
        <v>0.03</v>
      </c>
      <c r="X38" s="58">
        <v>62666</v>
      </c>
    </row>
    <row r="39" spans="1:24" ht="13.2" x14ac:dyDescent="0.25">
      <c r="A39" s="45" t="str">
        <f t="shared" si="0"/>
        <v>4620300N</v>
      </c>
      <c r="B39" s="24" t="s">
        <v>73</v>
      </c>
      <c r="C39" s="25" t="s">
        <v>74</v>
      </c>
      <c r="D39" s="46">
        <v>10.69</v>
      </c>
      <c r="E39" s="47">
        <v>0.31</v>
      </c>
      <c r="F39" s="47">
        <v>1.02</v>
      </c>
      <c r="G39" s="47">
        <v>0.17</v>
      </c>
      <c r="H39" s="47">
        <v>0</v>
      </c>
      <c r="I39" s="47">
        <v>0</v>
      </c>
      <c r="J39" s="47">
        <v>0.12</v>
      </c>
      <c r="K39" s="47">
        <v>0</v>
      </c>
      <c r="L39" s="47">
        <v>0</v>
      </c>
      <c r="M39" s="47">
        <v>0.44</v>
      </c>
      <c r="N39" s="47">
        <v>0.08</v>
      </c>
      <c r="O39" s="47">
        <v>0</v>
      </c>
      <c r="P39" s="47">
        <v>3.08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5.27</v>
      </c>
      <c r="W39" s="48">
        <v>0.19</v>
      </c>
      <c r="X39" s="58">
        <v>988532</v>
      </c>
    </row>
    <row r="40" spans="1:24" ht="13.2" x14ac:dyDescent="0.25">
      <c r="A40" s="45" t="str">
        <f t="shared" si="0"/>
        <v>1023301N</v>
      </c>
      <c r="B40" s="24" t="s">
        <v>75</v>
      </c>
      <c r="C40" s="25" t="s">
        <v>76</v>
      </c>
      <c r="D40" s="46">
        <v>13.73</v>
      </c>
      <c r="E40" s="47">
        <v>0.28999999999999998</v>
      </c>
      <c r="F40" s="47">
        <v>3.41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0.43</v>
      </c>
      <c r="N40" s="47">
        <v>0</v>
      </c>
      <c r="O40" s="47">
        <v>0</v>
      </c>
      <c r="P40" s="47">
        <v>0.47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8.9</v>
      </c>
      <c r="W40" s="48">
        <v>0.24</v>
      </c>
      <c r="X40" s="58">
        <v>1104481</v>
      </c>
    </row>
    <row r="41" spans="1:24" ht="13.2" x14ac:dyDescent="0.25">
      <c r="A41" s="45" t="str">
        <f t="shared" si="0"/>
        <v>1801307N</v>
      </c>
      <c r="B41" s="31" t="s">
        <v>77</v>
      </c>
      <c r="C41" s="25" t="s">
        <v>1344</v>
      </c>
      <c r="D41" s="46">
        <v>9.4600000000000009</v>
      </c>
      <c r="E41" s="47">
        <v>1.3</v>
      </c>
      <c r="F41" s="47">
        <v>0</v>
      </c>
      <c r="G41" s="47">
        <v>0.47</v>
      </c>
      <c r="H41" s="47">
        <v>0</v>
      </c>
      <c r="I41" s="47">
        <v>0</v>
      </c>
      <c r="J41" s="47">
        <v>0.49</v>
      </c>
      <c r="K41" s="47">
        <v>0</v>
      </c>
      <c r="L41" s="47">
        <v>0</v>
      </c>
      <c r="M41" s="47">
        <v>0.38</v>
      </c>
      <c r="N41" s="47">
        <v>0</v>
      </c>
      <c r="O41" s="47">
        <v>0</v>
      </c>
      <c r="P41" s="47">
        <v>0</v>
      </c>
      <c r="Q41" s="47">
        <v>0</v>
      </c>
      <c r="R41" s="47">
        <v>0</v>
      </c>
      <c r="S41" s="47">
        <v>0</v>
      </c>
      <c r="T41" s="47">
        <v>0</v>
      </c>
      <c r="U41" s="47">
        <v>0</v>
      </c>
      <c r="V41" s="47">
        <v>5.62</v>
      </c>
      <c r="W41" s="48">
        <v>1.2</v>
      </c>
      <c r="X41" s="58">
        <v>202730</v>
      </c>
    </row>
    <row r="42" spans="1:24" ht="13.2" x14ac:dyDescent="0.25">
      <c r="A42" s="45" t="str">
        <f t="shared" si="0"/>
        <v>7000389N</v>
      </c>
      <c r="B42" s="24" t="s">
        <v>78</v>
      </c>
      <c r="C42" s="25" t="s">
        <v>79</v>
      </c>
      <c r="D42" s="46">
        <v>8.6199999999999992</v>
      </c>
      <c r="E42" s="47">
        <v>1.34</v>
      </c>
      <c r="F42" s="47">
        <v>0</v>
      </c>
      <c r="G42" s="47">
        <v>0.44</v>
      </c>
      <c r="H42" s="47">
        <v>0</v>
      </c>
      <c r="I42" s="47">
        <v>0</v>
      </c>
      <c r="J42" s="47">
        <v>0.22</v>
      </c>
      <c r="K42" s="47">
        <v>0</v>
      </c>
      <c r="L42" s="47">
        <v>0</v>
      </c>
      <c r="M42" s="47">
        <v>0.43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6.12</v>
      </c>
      <c r="W42" s="48">
        <v>0.06</v>
      </c>
      <c r="X42" s="58">
        <v>1425210</v>
      </c>
    </row>
    <row r="43" spans="1:24" ht="13.2" x14ac:dyDescent="0.25">
      <c r="A43" s="45" t="str">
        <f t="shared" si="0"/>
        <v>5904317N</v>
      </c>
      <c r="B43" s="24" t="s">
        <v>80</v>
      </c>
      <c r="C43" s="25" t="s">
        <v>81</v>
      </c>
      <c r="D43" s="46">
        <v>10.18</v>
      </c>
      <c r="E43" s="47">
        <v>2.0099999999999998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0.7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6.94</v>
      </c>
      <c r="W43" s="48">
        <v>0.53</v>
      </c>
      <c r="X43" s="58">
        <v>200678</v>
      </c>
    </row>
    <row r="44" spans="1:24" ht="13.2" x14ac:dyDescent="0.25">
      <c r="A44" s="45" t="str">
        <f t="shared" si="0"/>
        <v>2961302N</v>
      </c>
      <c r="B44" s="24" t="s">
        <v>963</v>
      </c>
      <c r="C44" s="25" t="s">
        <v>1356</v>
      </c>
      <c r="D44" s="46">
        <v>5.52</v>
      </c>
      <c r="E44" s="47">
        <v>0.49</v>
      </c>
      <c r="F44" s="47">
        <v>0</v>
      </c>
      <c r="G44" s="47">
        <v>0</v>
      </c>
      <c r="H44" s="47">
        <v>0</v>
      </c>
      <c r="I44" s="47">
        <v>0</v>
      </c>
      <c r="J44" s="47">
        <v>0</v>
      </c>
      <c r="K44" s="47">
        <v>0</v>
      </c>
      <c r="L44" s="47">
        <v>0</v>
      </c>
      <c r="M44" s="47">
        <v>0.6</v>
      </c>
      <c r="N44" s="47">
        <v>0</v>
      </c>
      <c r="O44" s="47">
        <v>0</v>
      </c>
      <c r="P44" s="47">
        <v>0.04</v>
      </c>
      <c r="Q44" s="47">
        <v>0</v>
      </c>
      <c r="R44" s="47">
        <v>0</v>
      </c>
      <c r="S44" s="47">
        <v>0</v>
      </c>
      <c r="T44" s="47">
        <v>0</v>
      </c>
      <c r="U44" s="47">
        <v>0</v>
      </c>
      <c r="V44" s="47">
        <v>4.29</v>
      </c>
      <c r="W44" s="48">
        <v>0.09</v>
      </c>
      <c r="X44" s="58">
        <v>340467</v>
      </c>
    </row>
    <row r="45" spans="1:24" ht="13.2" x14ac:dyDescent="0.25">
      <c r="A45" s="45" t="str">
        <f t="shared" si="0"/>
        <v>2902303N</v>
      </c>
      <c r="B45" s="24" t="s">
        <v>82</v>
      </c>
      <c r="C45" s="25" t="s">
        <v>83</v>
      </c>
      <c r="D45" s="46">
        <v>6.88</v>
      </c>
      <c r="E45" s="47">
        <v>0.45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0.53</v>
      </c>
      <c r="N45" s="47">
        <v>1.1200000000000001</v>
      </c>
      <c r="O45" s="47">
        <v>0</v>
      </c>
      <c r="P45" s="47">
        <v>0</v>
      </c>
      <c r="Q45" s="47">
        <v>0</v>
      </c>
      <c r="R45" s="47">
        <v>0</v>
      </c>
      <c r="S45" s="47">
        <v>0</v>
      </c>
      <c r="T45" s="47">
        <v>0</v>
      </c>
      <c r="U45" s="47">
        <v>0</v>
      </c>
      <c r="V45" s="47">
        <v>4.68</v>
      </c>
      <c r="W45" s="48">
        <v>0.1</v>
      </c>
      <c r="X45" s="58">
        <v>441598</v>
      </c>
    </row>
    <row r="46" spans="1:24" ht="13.2" x14ac:dyDescent="0.25">
      <c r="A46" s="45" t="str">
        <f t="shared" si="0"/>
        <v>5401309N</v>
      </c>
      <c r="B46" s="24" t="s">
        <v>86</v>
      </c>
      <c r="C46" s="25" t="s">
        <v>1345</v>
      </c>
      <c r="D46" s="46">
        <v>11.27</v>
      </c>
      <c r="E46" s="47">
        <v>0.95</v>
      </c>
      <c r="F46" s="47">
        <v>1.33</v>
      </c>
      <c r="G46" s="47">
        <v>0</v>
      </c>
      <c r="H46" s="47">
        <v>0</v>
      </c>
      <c r="I46" s="47">
        <v>0</v>
      </c>
      <c r="J46" s="47">
        <v>0.04</v>
      </c>
      <c r="K46" s="47">
        <v>0</v>
      </c>
      <c r="L46" s="47">
        <v>0</v>
      </c>
      <c r="M46" s="47">
        <v>0.78</v>
      </c>
      <c r="N46" s="47">
        <v>0.01</v>
      </c>
      <c r="O46" s="47">
        <v>0</v>
      </c>
      <c r="P46" s="47">
        <v>1.87</v>
      </c>
      <c r="Q46" s="47">
        <v>0</v>
      </c>
      <c r="R46" s="47">
        <v>0</v>
      </c>
      <c r="S46" s="47">
        <v>0</v>
      </c>
      <c r="T46" s="47">
        <v>0</v>
      </c>
      <c r="U46" s="47">
        <v>0</v>
      </c>
      <c r="V46" s="47">
        <v>5.77</v>
      </c>
      <c r="W46" s="48">
        <v>0.53</v>
      </c>
      <c r="X46" s="58">
        <v>473571</v>
      </c>
    </row>
    <row r="47" spans="1:24" ht="13.2" x14ac:dyDescent="0.25">
      <c r="A47" s="45" t="str">
        <f t="shared" si="0"/>
        <v>1451306N</v>
      </c>
      <c r="B47" s="24" t="s">
        <v>88</v>
      </c>
      <c r="C47" s="25" t="s">
        <v>89</v>
      </c>
      <c r="D47" s="46">
        <v>9.7200000000000006</v>
      </c>
      <c r="E47" s="47">
        <v>0.59</v>
      </c>
      <c r="F47" s="47">
        <v>0</v>
      </c>
      <c r="G47" s="47">
        <v>0.42</v>
      </c>
      <c r="H47" s="47">
        <v>0</v>
      </c>
      <c r="I47" s="47">
        <v>0</v>
      </c>
      <c r="J47" s="47">
        <v>0.3</v>
      </c>
      <c r="K47" s="47">
        <v>0.14000000000000001</v>
      </c>
      <c r="L47" s="47">
        <v>0</v>
      </c>
      <c r="M47" s="47">
        <v>0.49</v>
      </c>
      <c r="N47" s="47">
        <v>0</v>
      </c>
      <c r="O47" s="47">
        <v>-0.18</v>
      </c>
      <c r="P47" s="47">
        <v>0.18</v>
      </c>
      <c r="Q47" s="47">
        <v>0</v>
      </c>
      <c r="R47" s="47">
        <v>0</v>
      </c>
      <c r="S47" s="47">
        <v>0</v>
      </c>
      <c r="T47" s="47">
        <v>0</v>
      </c>
      <c r="U47" s="47">
        <v>0</v>
      </c>
      <c r="V47" s="47">
        <v>7.4</v>
      </c>
      <c r="W47" s="48">
        <v>0.2</v>
      </c>
      <c r="X47" s="58">
        <v>899040</v>
      </c>
    </row>
    <row r="48" spans="1:24" ht="13.2" x14ac:dyDescent="0.25">
      <c r="A48" s="45" t="str">
        <f t="shared" si="0"/>
        <v>2950301N</v>
      </c>
      <c r="B48" s="24" t="s">
        <v>90</v>
      </c>
      <c r="C48" s="25" t="s">
        <v>91</v>
      </c>
      <c r="D48" s="46">
        <v>5.29</v>
      </c>
      <c r="E48" s="47">
        <v>0.51</v>
      </c>
      <c r="F48" s="47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7">
        <v>0</v>
      </c>
      <c r="M48" s="47">
        <v>0.81</v>
      </c>
      <c r="N48" s="47">
        <v>0</v>
      </c>
      <c r="O48" s="47">
        <v>0</v>
      </c>
      <c r="P48" s="47">
        <v>-0.1</v>
      </c>
      <c r="Q48" s="47">
        <v>0</v>
      </c>
      <c r="R48" s="47">
        <v>0</v>
      </c>
      <c r="S48" s="47">
        <v>0</v>
      </c>
      <c r="T48" s="47">
        <v>0</v>
      </c>
      <c r="U48" s="47">
        <v>0</v>
      </c>
      <c r="V48" s="47">
        <v>3.31</v>
      </c>
      <c r="W48" s="48">
        <v>0.75</v>
      </c>
      <c r="X48" s="58">
        <v>186421</v>
      </c>
    </row>
    <row r="49" spans="1:24" ht="13.2" x14ac:dyDescent="0.25">
      <c r="A49" s="45" t="str">
        <f t="shared" si="0"/>
        <v>5151321N</v>
      </c>
      <c r="B49" s="24" t="s">
        <v>92</v>
      </c>
      <c r="C49" s="25" t="s">
        <v>93</v>
      </c>
      <c r="D49" s="46">
        <v>8.4700000000000006</v>
      </c>
      <c r="E49" s="47">
        <v>0.48</v>
      </c>
      <c r="F49" s="47">
        <v>0</v>
      </c>
      <c r="G49" s="47">
        <v>0</v>
      </c>
      <c r="H49" s="47">
        <v>-0.06</v>
      </c>
      <c r="I49" s="47">
        <v>0</v>
      </c>
      <c r="J49" s="47">
        <v>0.06</v>
      </c>
      <c r="K49" s="47">
        <v>0</v>
      </c>
      <c r="L49" s="47">
        <v>0</v>
      </c>
      <c r="M49" s="47">
        <v>0.45</v>
      </c>
      <c r="N49" s="47">
        <v>0</v>
      </c>
      <c r="O49" s="47">
        <v>0</v>
      </c>
      <c r="P49" s="47">
        <v>2.13</v>
      </c>
      <c r="Q49" s="47">
        <v>4.7300000000000004</v>
      </c>
      <c r="R49" s="47">
        <v>0</v>
      </c>
      <c r="S49" s="47">
        <v>0</v>
      </c>
      <c r="T49" s="47">
        <v>0</v>
      </c>
      <c r="U49" s="47">
        <v>0</v>
      </c>
      <c r="V49" s="47">
        <v>0</v>
      </c>
      <c r="W49" s="48">
        <v>0.69</v>
      </c>
      <c r="X49" s="58">
        <v>311501</v>
      </c>
    </row>
    <row r="50" spans="1:24" ht="13.2" x14ac:dyDescent="0.25">
      <c r="A50" s="45" t="str">
        <f t="shared" si="0"/>
        <v>7001396N</v>
      </c>
      <c r="B50" s="24" t="s">
        <v>94</v>
      </c>
      <c r="C50" s="25" t="s">
        <v>95</v>
      </c>
      <c r="D50" s="46">
        <v>12.31</v>
      </c>
      <c r="E50" s="47">
        <v>0</v>
      </c>
      <c r="F50" s="47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  <c r="P50" s="47">
        <v>0</v>
      </c>
      <c r="Q50" s="47">
        <v>0</v>
      </c>
      <c r="R50" s="47">
        <v>0</v>
      </c>
      <c r="S50" s="47">
        <v>0</v>
      </c>
      <c r="T50" s="47">
        <v>0</v>
      </c>
      <c r="U50" s="47">
        <v>0</v>
      </c>
      <c r="V50" s="47">
        <v>0</v>
      </c>
      <c r="W50" s="48">
        <v>0</v>
      </c>
      <c r="X50" s="58">
        <v>0</v>
      </c>
    </row>
    <row r="51" spans="1:24" ht="13.2" x14ac:dyDescent="0.25">
      <c r="A51" s="45" t="str">
        <f t="shared" si="0"/>
        <v>5101301N</v>
      </c>
      <c r="B51" s="24" t="s">
        <v>96</v>
      </c>
      <c r="C51" s="25" t="s">
        <v>97</v>
      </c>
      <c r="D51" s="46">
        <v>6.11</v>
      </c>
      <c r="E51" s="47">
        <v>0.53</v>
      </c>
      <c r="F51" s="47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0.56999999999999995</v>
      </c>
      <c r="N51" s="47">
        <v>0</v>
      </c>
      <c r="O51" s="47">
        <v>0</v>
      </c>
      <c r="P51" s="47">
        <v>0</v>
      </c>
      <c r="Q51" s="47">
        <v>0</v>
      </c>
      <c r="R51" s="47">
        <v>0</v>
      </c>
      <c r="S51" s="47">
        <v>0</v>
      </c>
      <c r="T51" s="47">
        <v>0</v>
      </c>
      <c r="U51" s="47">
        <v>0</v>
      </c>
      <c r="V51" s="47">
        <v>4.92</v>
      </c>
      <c r="W51" s="48">
        <v>0.08</v>
      </c>
      <c r="X51" s="58">
        <v>377504</v>
      </c>
    </row>
    <row r="52" spans="1:24" ht="13.2" x14ac:dyDescent="0.25">
      <c r="A52" s="45" t="str">
        <f t="shared" si="0"/>
        <v>7000308N</v>
      </c>
      <c r="B52" s="24" t="s">
        <v>98</v>
      </c>
      <c r="C52" s="25" t="s">
        <v>99</v>
      </c>
      <c r="D52" s="46">
        <v>18.899999999999999</v>
      </c>
      <c r="E52" s="47">
        <v>2.5499999999999998</v>
      </c>
      <c r="F52" s="47">
        <v>0</v>
      </c>
      <c r="G52" s="47">
        <v>3.14</v>
      </c>
      <c r="H52" s="47">
        <v>0.09</v>
      </c>
      <c r="I52" s="47">
        <v>0</v>
      </c>
      <c r="J52" s="47">
        <v>0.53</v>
      </c>
      <c r="K52" s="47">
        <v>0</v>
      </c>
      <c r="L52" s="47">
        <v>0</v>
      </c>
      <c r="M52" s="47">
        <v>0.85</v>
      </c>
      <c r="N52" s="47">
        <v>0</v>
      </c>
      <c r="O52" s="47">
        <v>0.12</v>
      </c>
      <c r="P52" s="47">
        <v>0</v>
      </c>
      <c r="Q52" s="47">
        <v>0</v>
      </c>
      <c r="R52" s="47">
        <v>0</v>
      </c>
      <c r="S52" s="47">
        <v>0</v>
      </c>
      <c r="T52" s="47">
        <v>0</v>
      </c>
      <c r="U52" s="47">
        <v>0</v>
      </c>
      <c r="V52" s="47">
        <v>11.1</v>
      </c>
      <c r="W52" s="48">
        <v>0.52</v>
      </c>
      <c r="X52" s="58">
        <v>3014250</v>
      </c>
    </row>
    <row r="53" spans="1:24" ht="13.2" x14ac:dyDescent="0.25">
      <c r="A53" s="45" t="str">
        <f t="shared" si="0"/>
        <v>3201308N</v>
      </c>
      <c r="B53" s="24" t="s">
        <v>100</v>
      </c>
      <c r="C53" s="25" t="s">
        <v>101</v>
      </c>
      <c r="D53" s="46">
        <v>11.39</v>
      </c>
      <c r="E53" s="47">
        <v>2.39</v>
      </c>
      <c r="F53" s="47">
        <v>0</v>
      </c>
      <c r="G53" s="47">
        <v>0.49</v>
      </c>
      <c r="H53" s="47">
        <v>0</v>
      </c>
      <c r="I53" s="47">
        <v>0</v>
      </c>
      <c r="J53" s="47">
        <v>0.21</v>
      </c>
      <c r="K53" s="47">
        <v>0</v>
      </c>
      <c r="L53" s="47">
        <v>0</v>
      </c>
      <c r="M53" s="47">
        <v>0.73</v>
      </c>
      <c r="N53" s="47">
        <v>0</v>
      </c>
      <c r="O53" s="47">
        <v>0</v>
      </c>
      <c r="P53" s="47">
        <v>0</v>
      </c>
      <c r="Q53" s="47">
        <v>0</v>
      </c>
      <c r="R53" s="47">
        <v>0</v>
      </c>
      <c r="S53" s="47">
        <v>0</v>
      </c>
      <c r="T53" s="47">
        <v>0</v>
      </c>
      <c r="U53" s="47">
        <v>0</v>
      </c>
      <c r="V53" s="47">
        <v>7.28</v>
      </c>
      <c r="W53" s="48">
        <v>0.28000000000000003</v>
      </c>
      <c r="X53" s="58">
        <v>401670</v>
      </c>
    </row>
    <row r="54" spans="1:24" ht="13.2" x14ac:dyDescent="0.25">
      <c r="A54" s="45" t="str">
        <f t="shared" si="0"/>
        <v>0722301N</v>
      </c>
      <c r="B54" s="24" t="s">
        <v>102</v>
      </c>
      <c r="C54" s="25" t="s">
        <v>103</v>
      </c>
      <c r="D54" s="46">
        <v>6.25</v>
      </c>
      <c r="E54" s="47">
        <v>1.5</v>
      </c>
      <c r="F54" s="47">
        <v>0</v>
      </c>
      <c r="G54" s="47">
        <v>0</v>
      </c>
      <c r="H54" s="47">
        <v>0</v>
      </c>
      <c r="I54" s="47">
        <v>0</v>
      </c>
      <c r="J54" s="47">
        <v>0</v>
      </c>
      <c r="K54" s="47">
        <v>0</v>
      </c>
      <c r="L54" s="47">
        <v>0</v>
      </c>
      <c r="M54" s="47">
        <v>0.72</v>
      </c>
      <c r="N54" s="47">
        <v>0</v>
      </c>
      <c r="O54" s="47">
        <v>0</v>
      </c>
      <c r="P54" s="47">
        <v>0</v>
      </c>
      <c r="Q54" s="47">
        <v>0</v>
      </c>
      <c r="R54" s="47">
        <v>0</v>
      </c>
      <c r="S54" s="47">
        <v>0</v>
      </c>
      <c r="T54" s="47">
        <v>0</v>
      </c>
      <c r="U54" s="47">
        <v>0</v>
      </c>
      <c r="V54" s="47">
        <v>3.76</v>
      </c>
      <c r="W54" s="48">
        <v>0.27</v>
      </c>
      <c r="X54" s="58">
        <v>263953</v>
      </c>
    </row>
    <row r="55" spans="1:24" ht="13.2" x14ac:dyDescent="0.25">
      <c r="A55" s="45" t="str">
        <f t="shared" si="0"/>
        <v>5921301N</v>
      </c>
      <c r="B55" s="24" t="s">
        <v>106</v>
      </c>
      <c r="C55" s="25" t="s">
        <v>107</v>
      </c>
      <c r="D55" s="46">
        <v>9</v>
      </c>
      <c r="E55" s="47">
        <v>0.85</v>
      </c>
      <c r="F55" s="47">
        <v>0</v>
      </c>
      <c r="G55" s="47">
        <v>0</v>
      </c>
      <c r="H55" s="47">
        <v>0</v>
      </c>
      <c r="I55" s="47">
        <v>0</v>
      </c>
      <c r="J55" s="47">
        <v>0</v>
      </c>
      <c r="K55" s="47">
        <v>0</v>
      </c>
      <c r="L55" s="47">
        <v>0</v>
      </c>
      <c r="M55" s="47">
        <v>0.63</v>
      </c>
      <c r="N55" s="47">
        <v>0</v>
      </c>
      <c r="O55" s="47">
        <v>0</v>
      </c>
      <c r="P55" s="47">
        <v>0</v>
      </c>
      <c r="Q55" s="47">
        <v>0</v>
      </c>
      <c r="R55" s="47">
        <v>0</v>
      </c>
      <c r="S55" s="47">
        <v>0</v>
      </c>
      <c r="T55" s="47">
        <v>0</v>
      </c>
      <c r="U55" s="47">
        <v>0</v>
      </c>
      <c r="V55" s="47">
        <v>6.46</v>
      </c>
      <c r="W55" s="48">
        <v>1.07</v>
      </c>
      <c r="X55" s="58">
        <v>621689</v>
      </c>
    </row>
    <row r="56" spans="1:24" ht="13.2" x14ac:dyDescent="0.25">
      <c r="A56" s="45" t="str">
        <f t="shared" si="0"/>
        <v>5905303N</v>
      </c>
      <c r="B56" s="24" t="s">
        <v>104</v>
      </c>
      <c r="C56" s="25" t="s">
        <v>105</v>
      </c>
      <c r="D56" s="46">
        <v>9.61</v>
      </c>
      <c r="E56" s="47">
        <v>2.5</v>
      </c>
      <c r="F56" s="47">
        <v>0</v>
      </c>
      <c r="G56" s="47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1.04</v>
      </c>
      <c r="N56" s="47">
        <v>0</v>
      </c>
      <c r="O56" s="47">
        <v>0</v>
      </c>
      <c r="P56" s="47">
        <v>0</v>
      </c>
      <c r="Q56" s="47">
        <v>0</v>
      </c>
      <c r="R56" s="47">
        <v>0</v>
      </c>
      <c r="S56" s="47">
        <v>0</v>
      </c>
      <c r="T56" s="47">
        <v>0</v>
      </c>
      <c r="U56" s="47">
        <v>0</v>
      </c>
      <c r="V56" s="47">
        <v>5.78</v>
      </c>
      <c r="W56" s="48">
        <v>0.28000000000000003</v>
      </c>
      <c r="X56" s="58">
        <v>248992</v>
      </c>
    </row>
    <row r="57" spans="1:24" ht="13.2" x14ac:dyDescent="0.25">
      <c r="A57" s="45" t="str">
        <f t="shared" si="0"/>
        <v>0151300N</v>
      </c>
      <c r="B57" s="24" t="s">
        <v>108</v>
      </c>
      <c r="C57" s="25" t="s">
        <v>109</v>
      </c>
      <c r="D57" s="46">
        <v>8.64</v>
      </c>
      <c r="E57" s="47">
        <v>0.67</v>
      </c>
      <c r="F57" s="47">
        <v>0</v>
      </c>
      <c r="G57" s="47">
        <v>0.28000000000000003</v>
      </c>
      <c r="H57" s="47">
        <v>0</v>
      </c>
      <c r="I57" s="47">
        <v>0</v>
      </c>
      <c r="J57" s="47">
        <v>0.26</v>
      </c>
      <c r="K57" s="47">
        <v>0</v>
      </c>
      <c r="L57" s="47">
        <v>0</v>
      </c>
      <c r="M57" s="47">
        <v>0.17</v>
      </c>
      <c r="N57" s="47">
        <v>0.17</v>
      </c>
      <c r="O57" s="47">
        <v>0</v>
      </c>
      <c r="P57" s="47">
        <v>0</v>
      </c>
      <c r="Q57" s="47">
        <v>0</v>
      </c>
      <c r="R57" s="47">
        <v>0</v>
      </c>
      <c r="S57" s="47">
        <v>0</v>
      </c>
      <c r="T57" s="47">
        <v>0</v>
      </c>
      <c r="U57" s="47">
        <v>0</v>
      </c>
      <c r="V57" s="47">
        <v>6.09</v>
      </c>
      <c r="W57" s="48">
        <v>1</v>
      </c>
      <c r="X57" s="58">
        <v>373173</v>
      </c>
    </row>
    <row r="58" spans="1:24" ht="13.2" x14ac:dyDescent="0.25">
      <c r="A58" s="45" t="str">
        <f t="shared" si="0"/>
        <v>3201307N</v>
      </c>
      <c r="B58" s="24" t="s">
        <v>110</v>
      </c>
      <c r="C58" s="25" t="s">
        <v>111</v>
      </c>
      <c r="D58" s="46">
        <v>9.8699999999999992</v>
      </c>
      <c r="E58" s="47">
        <v>0.76</v>
      </c>
      <c r="F58" s="47">
        <v>0</v>
      </c>
      <c r="G58" s="47">
        <v>0</v>
      </c>
      <c r="H58" s="47">
        <v>0</v>
      </c>
      <c r="I58" s="47">
        <v>0</v>
      </c>
      <c r="J58" s="47">
        <v>0.19</v>
      </c>
      <c r="K58" s="47">
        <v>0</v>
      </c>
      <c r="L58" s="47">
        <v>0</v>
      </c>
      <c r="M58" s="47">
        <v>0.46</v>
      </c>
      <c r="N58" s="47">
        <v>0</v>
      </c>
      <c r="O58" s="47">
        <v>0</v>
      </c>
      <c r="P58" s="47">
        <v>0</v>
      </c>
      <c r="Q58" s="47">
        <v>0</v>
      </c>
      <c r="R58" s="47">
        <v>0</v>
      </c>
      <c r="S58" s="47">
        <v>0</v>
      </c>
      <c r="T58" s="47">
        <v>0</v>
      </c>
      <c r="U58" s="47">
        <v>0</v>
      </c>
      <c r="V58" s="47">
        <v>5.01</v>
      </c>
      <c r="W58" s="48">
        <v>3.45</v>
      </c>
      <c r="X58" s="58">
        <v>389208</v>
      </c>
    </row>
    <row r="59" spans="1:24" ht="13.2" x14ac:dyDescent="0.25">
      <c r="A59" s="45" t="str">
        <f t="shared" si="0"/>
        <v>7003352N</v>
      </c>
      <c r="B59" s="24" t="s">
        <v>112</v>
      </c>
      <c r="C59" s="25" t="s">
        <v>113</v>
      </c>
      <c r="D59" s="46">
        <v>10.76</v>
      </c>
      <c r="E59" s="47">
        <v>0.73</v>
      </c>
      <c r="F59" s="47">
        <v>0</v>
      </c>
      <c r="G59" s="47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0.66</v>
      </c>
      <c r="N59" s="47">
        <v>0</v>
      </c>
      <c r="O59" s="47">
        <v>0</v>
      </c>
      <c r="P59" s="47">
        <v>0</v>
      </c>
      <c r="Q59" s="47">
        <v>0</v>
      </c>
      <c r="R59" s="47">
        <v>0</v>
      </c>
      <c r="S59" s="47">
        <v>0</v>
      </c>
      <c r="T59" s="47">
        <v>0</v>
      </c>
      <c r="U59" s="47">
        <v>0</v>
      </c>
      <c r="V59" s="47">
        <v>9.18</v>
      </c>
      <c r="W59" s="48">
        <v>0.18</v>
      </c>
      <c r="X59" s="58">
        <v>442328</v>
      </c>
    </row>
    <row r="60" spans="1:24" ht="13.2" x14ac:dyDescent="0.25">
      <c r="A60" s="45" t="str">
        <f t="shared" si="0"/>
        <v>7003356N</v>
      </c>
      <c r="B60" s="24" t="s">
        <v>114</v>
      </c>
      <c r="C60" s="25" t="s">
        <v>115</v>
      </c>
      <c r="D60" s="46">
        <v>9.9</v>
      </c>
      <c r="E60" s="47">
        <v>0.87</v>
      </c>
      <c r="F60" s="47">
        <v>1.8</v>
      </c>
      <c r="G60" s="47">
        <v>0.56999999999999995</v>
      </c>
      <c r="H60" s="47">
        <v>0.02</v>
      </c>
      <c r="I60" s="47">
        <v>0</v>
      </c>
      <c r="J60" s="47">
        <v>1.79</v>
      </c>
      <c r="K60" s="47">
        <v>7.0000000000000007E-2</v>
      </c>
      <c r="L60" s="47">
        <v>0</v>
      </c>
      <c r="M60" s="47">
        <v>0.62</v>
      </c>
      <c r="N60" s="47">
        <v>0</v>
      </c>
      <c r="O60" s="47">
        <v>0</v>
      </c>
      <c r="P60" s="47">
        <v>0</v>
      </c>
      <c r="Q60" s="47">
        <v>0</v>
      </c>
      <c r="R60" s="47">
        <v>0</v>
      </c>
      <c r="S60" s="47">
        <v>0</v>
      </c>
      <c r="T60" s="47">
        <v>0</v>
      </c>
      <c r="U60" s="47">
        <v>0</v>
      </c>
      <c r="V60" s="47">
        <v>3.81</v>
      </c>
      <c r="W60" s="48">
        <v>0.35</v>
      </c>
      <c r="X60" s="58">
        <v>558711</v>
      </c>
    </row>
    <row r="61" spans="1:24" ht="13.2" x14ac:dyDescent="0.25">
      <c r="A61" s="45" t="str">
        <f t="shared" si="0"/>
        <v>7001379N</v>
      </c>
      <c r="B61" s="24" t="s">
        <v>116</v>
      </c>
      <c r="C61" s="25" t="s">
        <v>117</v>
      </c>
      <c r="D61" s="46">
        <v>9.75</v>
      </c>
      <c r="E61" s="47">
        <v>1.1399999999999999</v>
      </c>
      <c r="F61" s="47">
        <v>0</v>
      </c>
      <c r="G61" s="47">
        <v>0.18</v>
      </c>
      <c r="H61" s="47">
        <v>0</v>
      </c>
      <c r="I61" s="47">
        <v>0</v>
      </c>
      <c r="J61" s="47">
        <v>0.46</v>
      </c>
      <c r="K61" s="47">
        <v>0.08</v>
      </c>
      <c r="L61" s="47">
        <v>0</v>
      </c>
      <c r="M61" s="47">
        <v>0</v>
      </c>
      <c r="N61" s="47">
        <v>0</v>
      </c>
      <c r="O61" s="47">
        <v>0</v>
      </c>
      <c r="P61" s="47">
        <v>0</v>
      </c>
      <c r="Q61" s="47">
        <v>0</v>
      </c>
      <c r="R61" s="47">
        <v>0</v>
      </c>
      <c r="S61" s="47">
        <v>0</v>
      </c>
      <c r="T61" s="47">
        <v>0</v>
      </c>
      <c r="U61" s="47">
        <v>0</v>
      </c>
      <c r="V61" s="47">
        <v>7.7</v>
      </c>
      <c r="W61" s="48">
        <v>0.19</v>
      </c>
      <c r="X61" s="58">
        <v>822240</v>
      </c>
    </row>
    <row r="62" spans="1:24" ht="13.2" x14ac:dyDescent="0.25">
      <c r="A62" s="45" t="str">
        <f t="shared" si="0"/>
        <v>2701354N</v>
      </c>
      <c r="B62" s="24" t="s">
        <v>132</v>
      </c>
      <c r="C62" s="25" t="s">
        <v>1357</v>
      </c>
      <c r="D62" s="46">
        <v>8.01</v>
      </c>
      <c r="E62" s="47">
        <v>0.42</v>
      </c>
      <c r="F62" s="47">
        <v>0</v>
      </c>
      <c r="G62" s="47">
        <v>0.14000000000000001</v>
      </c>
      <c r="H62" s="47">
        <v>0</v>
      </c>
      <c r="I62" s="47">
        <v>0</v>
      </c>
      <c r="J62" s="47">
        <v>0.16</v>
      </c>
      <c r="K62" s="47">
        <v>0</v>
      </c>
      <c r="L62" s="47">
        <v>0</v>
      </c>
      <c r="M62" s="47">
        <v>0.36</v>
      </c>
      <c r="N62" s="47">
        <v>0.24</v>
      </c>
      <c r="O62" s="47">
        <v>7.0000000000000007E-2</v>
      </c>
      <c r="P62" s="47">
        <v>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4.07</v>
      </c>
      <c r="W62" s="48">
        <v>2.54</v>
      </c>
      <c r="X62" s="58">
        <v>226981</v>
      </c>
    </row>
    <row r="63" spans="1:24" ht="13.2" x14ac:dyDescent="0.25">
      <c r="A63" s="45" t="str">
        <f t="shared" si="0"/>
        <v>2701360N</v>
      </c>
      <c r="B63" s="24" t="s">
        <v>118</v>
      </c>
      <c r="C63" s="25" t="s">
        <v>119</v>
      </c>
      <c r="D63" s="46">
        <v>9.4499999999999993</v>
      </c>
      <c r="E63" s="47">
        <v>0</v>
      </c>
      <c r="F63" s="47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  <c r="P63" s="47">
        <v>0</v>
      </c>
      <c r="Q63" s="47">
        <v>0</v>
      </c>
      <c r="R63" s="47">
        <v>0</v>
      </c>
      <c r="S63" s="47">
        <v>0</v>
      </c>
      <c r="T63" s="47">
        <v>0</v>
      </c>
      <c r="U63" s="47">
        <v>0</v>
      </c>
      <c r="V63" s="47">
        <v>0</v>
      </c>
      <c r="W63" s="48">
        <v>0</v>
      </c>
      <c r="X63" s="58">
        <v>0</v>
      </c>
    </row>
    <row r="64" spans="1:24" ht="13.2" x14ac:dyDescent="0.25">
      <c r="A64" s="45" t="str">
        <f t="shared" si="0"/>
        <v>2701361N</v>
      </c>
      <c r="B64" s="24" t="s">
        <v>120</v>
      </c>
      <c r="C64" s="25" t="s">
        <v>121</v>
      </c>
      <c r="D64" s="46">
        <v>7.71</v>
      </c>
      <c r="E64" s="47">
        <v>0</v>
      </c>
      <c r="F64" s="47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  <c r="P64" s="47">
        <v>0</v>
      </c>
      <c r="Q64" s="47">
        <v>0</v>
      </c>
      <c r="R64" s="47">
        <v>0</v>
      </c>
      <c r="S64" s="47">
        <v>0</v>
      </c>
      <c r="T64" s="47">
        <v>0</v>
      </c>
      <c r="U64" s="47">
        <v>0</v>
      </c>
      <c r="V64" s="47">
        <v>0</v>
      </c>
      <c r="W64" s="48">
        <v>0</v>
      </c>
      <c r="X64" s="58">
        <v>0</v>
      </c>
    </row>
    <row r="65" spans="1:24" ht="13.2" x14ac:dyDescent="0.25">
      <c r="A65" s="45" t="str">
        <f t="shared" si="0"/>
        <v>5828301N</v>
      </c>
      <c r="B65" s="24" t="s">
        <v>122</v>
      </c>
      <c r="C65" s="25" t="s">
        <v>123</v>
      </c>
      <c r="D65" s="46">
        <v>8.15</v>
      </c>
      <c r="E65" s="47">
        <v>0.68</v>
      </c>
      <c r="F65" s="47">
        <v>0</v>
      </c>
      <c r="G65" s="47">
        <v>0</v>
      </c>
      <c r="H65" s="47">
        <v>0</v>
      </c>
      <c r="I65" s="47">
        <v>0</v>
      </c>
      <c r="J65" s="47">
        <v>0</v>
      </c>
      <c r="K65" s="47">
        <v>0</v>
      </c>
      <c r="L65" s="47">
        <v>0</v>
      </c>
      <c r="M65" s="47">
        <v>0.5</v>
      </c>
      <c r="N65" s="47">
        <v>0.28999999999999998</v>
      </c>
      <c r="O65" s="47">
        <v>0</v>
      </c>
      <c r="P65" s="47">
        <v>0</v>
      </c>
      <c r="Q65" s="47">
        <v>0</v>
      </c>
      <c r="R65" s="47">
        <v>0</v>
      </c>
      <c r="S65" s="47">
        <v>0</v>
      </c>
      <c r="T65" s="47">
        <v>0</v>
      </c>
      <c r="U65" s="47">
        <v>0</v>
      </c>
      <c r="V65" s="47">
        <v>5.51</v>
      </c>
      <c r="W65" s="48">
        <v>1.17</v>
      </c>
      <c r="X65" s="58">
        <v>370871</v>
      </c>
    </row>
    <row r="66" spans="1:24" ht="13.2" x14ac:dyDescent="0.25">
      <c r="A66" s="45" t="str">
        <f t="shared" si="0"/>
        <v>7001394N</v>
      </c>
      <c r="B66" s="24" t="s">
        <v>124</v>
      </c>
      <c r="C66" s="25" t="s">
        <v>125</v>
      </c>
      <c r="D66" s="46">
        <v>38.07</v>
      </c>
      <c r="E66" s="47">
        <v>5.32</v>
      </c>
      <c r="F66" s="47">
        <v>5.0199999999999996</v>
      </c>
      <c r="G66" s="47">
        <v>1.28</v>
      </c>
      <c r="H66" s="47">
        <v>7.0000000000000007E-2</v>
      </c>
      <c r="I66" s="47">
        <v>0</v>
      </c>
      <c r="J66" s="47">
        <v>1.05</v>
      </c>
      <c r="K66" s="47">
        <v>1.84</v>
      </c>
      <c r="L66" s="47">
        <v>0.16</v>
      </c>
      <c r="M66" s="47">
        <v>0.51</v>
      </c>
      <c r="N66" s="47">
        <v>0</v>
      </c>
      <c r="O66" s="47">
        <v>0.16</v>
      </c>
      <c r="P66" s="47">
        <v>12.07</v>
      </c>
      <c r="Q66" s="47">
        <v>0.28999999999999998</v>
      </c>
      <c r="R66" s="47">
        <v>0.1</v>
      </c>
      <c r="S66" s="47">
        <v>0</v>
      </c>
      <c r="T66" s="47">
        <v>0</v>
      </c>
      <c r="U66" s="47">
        <v>0</v>
      </c>
      <c r="V66" s="47">
        <v>9.6</v>
      </c>
      <c r="W66" s="48">
        <v>0.52</v>
      </c>
      <c r="X66" s="58">
        <v>6260082</v>
      </c>
    </row>
    <row r="67" spans="1:24" ht="13.2" x14ac:dyDescent="0.25">
      <c r="A67" s="45" t="str">
        <f t="shared" si="0"/>
        <v>7003309N</v>
      </c>
      <c r="B67" s="24" t="s">
        <v>128</v>
      </c>
      <c r="C67" s="25" t="s">
        <v>129</v>
      </c>
      <c r="D67" s="46">
        <v>9.57</v>
      </c>
      <c r="E67" s="47">
        <v>0.88</v>
      </c>
      <c r="F67" s="47">
        <v>2.62</v>
      </c>
      <c r="G67" s="47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0.39</v>
      </c>
      <c r="N67" s="47">
        <v>0</v>
      </c>
      <c r="O67" s="47">
        <v>0</v>
      </c>
      <c r="P67" s="47">
        <v>0</v>
      </c>
      <c r="Q67" s="47">
        <v>0</v>
      </c>
      <c r="R67" s="47">
        <v>0</v>
      </c>
      <c r="S67" s="47">
        <v>0</v>
      </c>
      <c r="T67" s="47">
        <v>0</v>
      </c>
      <c r="U67" s="47">
        <v>0</v>
      </c>
      <c r="V67" s="47">
        <v>5.16</v>
      </c>
      <c r="W67" s="48">
        <v>0.52</v>
      </c>
      <c r="X67" s="58">
        <v>643831</v>
      </c>
    </row>
    <row r="68" spans="1:24" ht="13.2" x14ac:dyDescent="0.25">
      <c r="A68" s="45" t="str">
        <f t="shared" si="0"/>
        <v>0301308N</v>
      </c>
      <c r="B68" s="24" t="s">
        <v>130</v>
      </c>
      <c r="C68" s="25" t="s">
        <v>131</v>
      </c>
      <c r="D68" s="46">
        <v>7.37</v>
      </c>
      <c r="E68" s="47">
        <v>1.06</v>
      </c>
      <c r="F68" s="47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0.2</v>
      </c>
      <c r="L68" s="47">
        <v>0</v>
      </c>
      <c r="M68" s="47">
        <v>0.45</v>
      </c>
      <c r="N68" s="47">
        <v>0</v>
      </c>
      <c r="O68" s="47">
        <v>0</v>
      </c>
      <c r="P68" s="47">
        <v>0</v>
      </c>
      <c r="Q68" s="47">
        <v>0</v>
      </c>
      <c r="R68" s="47">
        <v>0</v>
      </c>
      <c r="S68" s="47">
        <v>0</v>
      </c>
      <c r="T68" s="47">
        <v>0</v>
      </c>
      <c r="U68" s="47">
        <v>0</v>
      </c>
      <c r="V68" s="47">
        <v>5.44</v>
      </c>
      <c r="W68" s="48">
        <v>0.22</v>
      </c>
      <c r="X68" s="58">
        <v>836590</v>
      </c>
    </row>
    <row r="69" spans="1:24" ht="13.2" x14ac:dyDescent="0.25">
      <c r="A69" s="45" t="str">
        <f t="shared" si="0"/>
        <v>3101300N</v>
      </c>
      <c r="B69" s="24" t="s">
        <v>134</v>
      </c>
      <c r="C69" s="25" t="s">
        <v>135</v>
      </c>
      <c r="D69" s="46">
        <v>6.95</v>
      </c>
      <c r="E69" s="47">
        <v>1.87</v>
      </c>
      <c r="F69" s="47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7">
        <v>0</v>
      </c>
      <c r="M69" s="47">
        <v>0.28999999999999998</v>
      </c>
      <c r="N69" s="47">
        <v>0</v>
      </c>
      <c r="O69" s="47">
        <v>0</v>
      </c>
      <c r="P69" s="47">
        <v>0</v>
      </c>
      <c r="Q69" s="47">
        <v>-0.01</v>
      </c>
      <c r="R69" s="47">
        <v>0</v>
      </c>
      <c r="S69" s="47">
        <v>0</v>
      </c>
      <c r="T69" s="47">
        <v>0</v>
      </c>
      <c r="U69" s="47">
        <v>0</v>
      </c>
      <c r="V69" s="47">
        <v>4.46</v>
      </c>
      <c r="W69" s="48">
        <v>0.33</v>
      </c>
      <c r="X69" s="58">
        <v>197363</v>
      </c>
    </row>
    <row r="70" spans="1:24" ht="13.2" x14ac:dyDescent="0.25">
      <c r="A70" s="45" t="str">
        <f t="shared" si="0"/>
        <v>5120301N</v>
      </c>
      <c r="B70" s="24" t="s">
        <v>136</v>
      </c>
      <c r="C70" s="25" t="s">
        <v>137</v>
      </c>
      <c r="D70" s="46">
        <v>22.43</v>
      </c>
      <c r="E70" s="47">
        <v>0</v>
      </c>
      <c r="F70" s="47">
        <v>3.45</v>
      </c>
      <c r="G70" s="47">
        <v>3.86</v>
      </c>
      <c r="H70" s="47">
        <v>0.16</v>
      </c>
      <c r="I70" s="47">
        <v>0</v>
      </c>
      <c r="J70" s="47">
        <v>0.64</v>
      </c>
      <c r="K70" s="47">
        <v>0</v>
      </c>
      <c r="L70" s="47">
        <v>0</v>
      </c>
      <c r="M70" s="47">
        <v>0.62</v>
      </c>
      <c r="N70" s="47">
        <v>0</v>
      </c>
      <c r="O70" s="47">
        <v>0</v>
      </c>
      <c r="P70" s="47">
        <v>3.01</v>
      </c>
      <c r="Q70" s="47">
        <v>0</v>
      </c>
      <c r="R70" s="47">
        <v>0</v>
      </c>
      <c r="S70" s="47">
        <v>0</v>
      </c>
      <c r="T70" s="47">
        <v>0.03</v>
      </c>
      <c r="U70" s="47">
        <v>0</v>
      </c>
      <c r="V70" s="47">
        <v>7.75</v>
      </c>
      <c r="W70" s="48">
        <v>2.9</v>
      </c>
      <c r="X70" s="58">
        <v>2567180</v>
      </c>
    </row>
    <row r="71" spans="1:24" ht="13.2" x14ac:dyDescent="0.25">
      <c r="A71" s="45" t="str">
        <f t="shared" si="0"/>
        <v>7000381N</v>
      </c>
      <c r="B71" s="24" t="s">
        <v>138</v>
      </c>
      <c r="C71" s="25" t="s">
        <v>139</v>
      </c>
      <c r="D71" s="46">
        <v>8.67</v>
      </c>
      <c r="E71" s="47">
        <v>1.73</v>
      </c>
      <c r="F71" s="47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0.38</v>
      </c>
      <c r="N71" s="47">
        <v>0</v>
      </c>
      <c r="O71" s="47">
        <v>0</v>
      </c>
      <c r="P71" s="47">
        <v>0</v>
      </c>
      <c r="Q71" s="47">
        <v>0</v>
      </c>
      <c r="R71" s="47">
        <v>0</v>
      </c>
      <c r="S71" s="47">
        <v>0</v>
      </c>
      <c r="T71" s="47">
        <v>0</v>
      </c>
      <c r="U71" s="47">
        <v>0</v>
      </c>
      <c r="V71" s="47">
        <v>6.44</v>
      </c>
      <c r="W71" s="48">
        <v>0.11</v>
      </c>
      <c r="X71" s="58">
        <v>625077</v>
      </c>
    </row>
    <row r="72" spans="1:24" ht="13.2" x14ac:dyDescent="0.25">
      <c r="A72" s="45" t="str">
        <f t="shared" ref="A72:A135" si="1">LEFT(B72,7)&amp;"N"</f>
        <v>7000380N</v>
      </c>
      <c r="B72" s="24" t="s">
        <v>140</v>
      </c>
      <c r="C72" s="25" t="s">
        <v>141</v>
      </c>
      <c r="D72" s="46">
        <v>6.73</v>
      </c>
      <c r="E72" s="47">
        <v>0.3</v>
      </c>
      <c r="F72" s="47">
        <v>0</v>
      </c>
      <c r="G72" s="47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0.62</v>
      </c>
      <c r="N72" s="47">
        <v>0</v>
      </c>
      <c r="O72" s="47">
        <v>0</v>
      </c>
      <c r="P72" s="47">
        <v>0</v>
      </c>
      <c r="Q72" s="47">
        <v>0</v>
      </c>
      <c r="R72" s="47">
        <v>0</v>
      </c>
      <c r="S72" s="47">
        <v>0</v>
      </c>
      <c r="T72" s="47">
        <v>0</v>
      </c>
      <c r="U72" s="47">
        <v>0</v>
      </c>
      <c r="V72" s="47">
        <v>5.74</v>
      </c>
      <c r="W72" s="48">
        <v>0.06</v>
      </c>
      <c r="X72" s="58">
        <v>530842</v>
      </c>
    </row>
    <row r="73" spans="1:24" ht="13.2" x14ac:dyDescent="0.25">
      <c r="A73" s="45" t="str">
        <f t="shared" si="1"/>
        <v>7000364N</v>
      </c>
      <c r="B73" s="24" t="s">
        <v>142</v>
      </c>
      <c r="C73" s="25" t="s">
        <v>143</v>
      </c>
      <c r="D73" s="46">
        <v>27.58</v>
      </c>
      <c r="E73" s="47">
        <v>3.74</v>
      </c>
      <c r="F73" s="47">
        <v>0</v>
      </c>
      <c r="G73" s="47">
        <v>2.39</v>
      </c>
      <c r="H73" s="47">
        <v>0</v>
      </c>
      <c r="I73" s="47">
        <v>0</v>
      </c>
      <c r="J73" s="47">
        <v>0.97</v>
      </c>
      <c r="K73" s="47">
        <v>1.84</v>
      </c>
      <c r="L73" s="47">
        <v>0</v>
      </c>
      <c r="M73" s="47">
        <v>1.53</v>
      </c>
      <c r="N73" s="47">
        <v>0</v>
      </c>
      <c r="O73" s="47">
        <v>0.45</v>
      </c>
      <c r="P73" s="47">
        <v>3.18</v>
      </c>
      <c r="Q73" s="47">
        <v>3.73</v>
      </c>
      <c r="R73" s="47">
        <v>0</v>
      </c>
      <c r="S73" s="47">
        <v>0</v>
      </c>
      <c r="T73" s="47">
        <v>0</v>
      </c>
      <c r="U73" s="47">
        <v>0</v>
      </c>
      <c r="V73" s="47">
        <v>7.33</v>
      </c>
      <c r="W73" s="48">
        <v>2.4300000000000002</v>
      </c>
      <c r="X73" s="58">
        <v>1193650</v>
      </c>
    </row>
    <row r="74" spans="1:24" ht="13.2" x14ac:dyDescent="0.25">
      <c r="A74" s="45" t="str">
        <f t="shared" si="1"/>
        <v>5123304N</v>
      </c>
      <c r="B74" s="24" t="s">
        <v>144</v>
      </c>
      <c r="C74" s="25" t="s">
        <v>145</v>
      </c>
      <c r="D74" s="46">
        <v>13.86</v>
      </c>
      <c r="E74" s="47">
        <v>1.67</v>
      </c>
      <c r="F74" s="47">
        <v>0</v>
      </c>
      <c r="G74" s="47">
        <v>1.35</v>
      </c>
      <c r="H74" s="47">
        <v>0.22</v>
      </c>
      <c r="I74" s="47">
        <v>0</v>
      </c>
      <c r="J74" s="47">
        <v>0.9</v>
      </c>
      <c r="K74" s="47">
        <v>7.0000000000000007E-2</v>
      </c>
      <c r="L74" s="47">
        <v>0</v>
      </c>
      <c r="M74" s="47">
        <v>0.54</v>
      </c>
      <c r="N74" s="47">
        <v>0</v>
      </c>
      <c r="O74" s="47">
        <v>0</v>
      </c>
      <c r="P74" s="47">
        <v>0</v>
      </c>
      <c r="Q74" s="47">
        <v>0</v>
      </c>
      <c r="R74" s="47">
        <v>0</v>
      </c>
      <c r="S74" s="47">
        <v>0</v>
      </c>
      <c r="T74" s="47">
        <v>0</v>
      </c>
      <c r="U74" s="47">
        <v>0</v>
      </c>
      <c r="V74" s="47">
        <v>6.14</v>
      </c>
      <c r="W74" s="48">
        <v>2.97</v>
      </c>
      <c r="X74" s="58">
        <v>806813</v>
      </c>
    </row>
    <row r="75" spans="1:24" ht="13.2" x14ac:dyDescent="0.25">
      <c r="A75" s="45" t="str">
        <f t="shared" si="1"/>
        <v>7003399N</v>
      </c>
      <c r="B75" s="24" t="s">
        <v>146</v>
      </c>
      <c r="C75" s="25" t="s">
        <v>147</v>
      </c>
      <c r="D75" s="46">
        <v>13.12</v>
      </c>
      <c r="E75" s="47">
        <v>0.46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6.15</v>
      </c>
      <c r="L75" s="47">
        <v>0</v>
      </c>
      <c r="M75" s="47">
        <v>0.54</v>
      </c>
      <c r="N75" s="47">
        <v>0</v>
      </c>
      <c r="O75" s="47">
        <v>0</v>
      </c>
      <c r="P75" s="47">
        <v>0</v>
      </c>
      <c r="Q75" s="47">
        <v>0</v>
      </c>
      <c r="R75" s="47">
        <v>0</v>
      </c>
      <c r="S75" s="47">
        <v>0</v>
      </c>
      <c r="T75" s="47">
        <v>0</v>
      </c>
      <c r="U75" s="47">
        <v>0</v>
      </c>
      <c r="V75" s="47">
        <v>5.9</v>
      </c>
      <c r="W75" s="48">
        <v>0.08</v>
      </c>
      <c r="X75" s="58">
        <v>1383105</v>
      </c>
    </row>
    <row r="76" spans="1:24" ht="13.2" x14ac:dyDescent="0.25">
      <c r="A76" s="45" t="str">
        <f t="shared" si="1"/>
        <v>7001388N</v>
      </c>
      <c r="B76" s="24" t="s">
        <v>148</v>
      </c>
      <c r="C76" s="25" t="s">
        <v>149</v>
      </c>
      <c r="D76" s="46">
        <v>5.82</v>
      </c>
      <c r="E76" s="47">
        <v>0</v>
      </c>
      <c r="F76" s="47">
        <v>0</v>
      </c>
      <c r="G76" s="47">
        <v>0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  <c r="P76" s="47">
        <v>0</v>
      </c>
      <c r="Q76" s="47">
        <v>0</v>
      </c>
      <c r="R76" s="47">
        <v>0</v>
      </c>
      <c r="S76" s="47">
        <v>0</v>
      </c>
      <c r="T76" s="47">
        <v>0</v>
      </c>
      <c r="U76" s="47">
        <v>0</v>
      </c>
      <c r="V76" s="47">
        <v>0</v>
      </c>
      <c r="W76" s="48">
        <v>0</v>
      </c>
      <c r="X76" s="58">
        <v>0</v>
      </c>
    </row>
    <row r="77" spans="1:24" ht="13.2" x14ac:dyDescent="0.25">
      <c r="A77" s="45" t="str">
        <f t="shared" si="1"/>
        <v>7001308N</v>
      </c>
      <c r="B77" s="24" t="s">
        <v>150</v>
      </c>
      <c r="C77" s="25" t="s">
        <v>151</v>
      </c>
      <c r="D77" s="46">
        <v>11.9</v>
      </c>
      <c r="E77" s="47">
        <v>1.24</v>
      </c>
      <c r="F77" s="47">
        <v>0</v>
      </c>
      <c r="G77" s="47">
        <v>0.2</v>
      </c>
      <c r="H77" s="47">
        <v>0</v>
      </c>
      <c r="I77" s="47">
        <v>0</v>
      </c>
      <c r="J77" s="47">
        <v>0.05</v>
      </c>
      <c r="K77" s="47">
        <v>0</v>
      </c>
      <c r="L77" s="47">
        <v>0</v>
      </c>
      <c r="M77" s="47">
        <v>0.48</v>
      </c>
      <c r="N77" s="47">
        <v>0</v>
      </c>
      <c r="O77" s="47">
        <v>0</v>
      </c>
      <c r="P77" s="47">
        <v>0</v>
      </c>
      <c r="Q77" s="47">
        <v>0</v>
      </c>
      <c r="R77" s="47">
        <v>0</v>
      </c>
      <c r="S77" s="47">
        <v>0</v>
      </c>
      <c r="T77" s="47">
        <v>0</v>
      </c>
      <c r="U77" s="47">
        <v>0</v>
      </c>
      <c r="V77" s="47">
        <v>8.6999999999999993</v>
      </c>
      <c r="W77" s="48">
        <v>1.23</v>
      </c>
      <c r="X77" s="58">
        <v>494383</v>
      </c>
    </row>
    <row r="78" spans="1:24" ht="13.2" x14ac:dyDescent="0.25">
      <c r="A78" s="45" t="str">
        <f t="shared" si="1"/>
        <v>7001382N</v>
      </c>
      <c r="B78" s="24" t="s">
        <v>152</v>
      </c>
      <c r="C78" s="25" t="s">
        <v>153</v>
      </c>
      <c r="D78" s="46">
        <v>7.06</v>
      </c>
      <c r="E78" s="47">
        <v>0.28999999999999998</v>
      </c>
      <c r="F78" s="47">
        <v>0</v>
      </c>
      <c r="G78" s="47">
        <v>0.15</v>
      </c>
      <c r="H78" s="47">
        <v>0</v>
      </c>
      <c r="I78" s="47">
        <v>0</v>
      </c>
      <c r="J78" s="47">
        <v>0.1</v>
      </c>
      <c r="K78" s="47">
        <v>0</v>
      </c>
      <c r="L78" s="47">
        <v>0</v>
      </c>
      <c r="M78" s="47">
        <v>0.53</v>
      </c>
      <c r="N78" s="47">
        <v>0</v>
      </c>
      <c r="O78" s="47">
        <v>0</v>
      </c>
      <c r="P78" s="47">
        <v>0</v>
      </c>
      <c r="Q78" s="47">
        <v>0</v>
      </c>
      <c r="R78" s="47">
        <v>0</v>
      </c>
      <c r="S78" s="47">
        <v>0</v>
      </c>
      <c r="T78" s="47">
        <v>0</v>
      </c>
      <c r="U78" s="47">
        <v>0</v>
      </c>
      <c r="V78" s="47">
        <v>5.8</v>
      </c>
      <c r="W78" s="48">
        <v>0.19</v>
      </c>
      <c r="X78" s="58">
        <v>340038</v>
      </c>
    </row>
    <row r="79" spans="1:24" ht="13.2" x14ac:dyDescent="0.25">
      <c r="A79" s="45" t="str">
        <f t="shared" si="1"/>
        <v>1456300N</v>
      </c>
      <c r="B79" s="24" t="s">
        <v>154</v>
      </c>
      <c r="C79" s="25" t="s">
        <v>155</v>
      </c>
      <c r="D79" s="46">
        <v>9.89</v>
      </c>
      <c r="E79" s="47">
        <v>0.56999999999999995</v>
      </c>
      <c r="F79" s="47">
        <v>0</v>
      </c>
      <c r="G79" s="47">
        <v>1.1000000000000001</v>
      </c>
      <c r="H79" s="47">
        <v>0</v>
      </c>
      <c r="I79" s="47">
        <v>0</v>
      </c>
      <c r="J79" s="47">
        <v>1.02</v>
      </c>
      <c r="K79" s="47">
        <v>0</v>
      </c>
      <c r="L79" s="47">
        <v>0</v>
      </c>
      <c r="M79" s="47">
        <v>0.47</v>
      </c>
      <c r="N79" s="47">
        <v>0</v>
      </c>
      <c r="O79" s="47">
        <v>-0.28000000000000003</v>
      </c>
      <c r="P79" s="47">
        <v>0.61</v>
      </c>
      <c r="Q79" s="47">
        <v>0.84</v>
      </c>
      <c r="R79" s="47">
        <v>0</v>
      </c>
      <c r="S79" s="47">
        <v>0</v>
      </c>
      <c r="T79" s="47">
        <v>0</v>
      </c>
      <c r="U79" s="47">
        <v>0</v>
      </c>
      <c r="V79" s="47">
        <v>4.95</v>
      </c>
      <c r="W79" s="48">
        <v>0.61</v>
      </c>
      <c r="X79" s="58">
        <v>838987</v>
      </c>
    </row>
    <row r="80" spans="1:24" ht="13.2" x14ac:dyDescent="0.25">
      <c r="A80" s="45" t="str">
        <f t="shared" si="1"/>
        <v>7001383N</v>
      </c>
      <c r="B80" s="24" t="s">
        <v>156</v>
      </c>
      <c r="C80" s="25" t="s">
        <v>157</v>
      </c>
      <c r="D80" s="46">
        <v>19.399999999999999</v>
      </c>
      <c r="E80" s="47">
        <v>3.91</v>
      </c>
      <c r="F80" s="47">
        <v>0</v>
      </c>
      <c r="G80" s="47">
        <v>0.18</v>
      </c>
      <c r="H80" s="47">
        <v>0</v>
      </c>
      <c r="I80" s="47">
        <v>0</v>
      </c>
      <c r="J80" s="47">
        <v>0.22</v>
      </c>
      <c r="K80" s="47">
        <v>0</v>
      </c>
      <c r="L80" s="47">
        <v>0</v>
      </c>
      <c r="M80" s="47">
        <v>0.51</v>
      </c>
      <c r="N80" s="47">
        <v>0</v>
      </c>
      <c r="O80" s="47">
        <v>0.27</v>
      </c>
      <c r="P80" s="47">
        <v>6.43</v>
      </c>
      <c r="Q80" s="47">
        <v>0</v>
      </c>
      <c r="R80" s="47">
        <v>0</v>
      </c>
      <c r="S80" s="47">
        <v>0</v>
      </c>
      <c r="T80" s="47">
        <v>0</v>
      </c>
      <c r="U80" s="47">
        <v>0</v>
      </c>
      <c r="V80" s="47">
        <v>6.52</v>
      </c>
      <c r="W80" s="48">
        <v>1.37</v>
      </c>
      <c r="X80" s="58">
        <v>1663813</v>
      </c>
    </row>
    <row r="81" spans="1:24" ht="13.2" x14ac:dyDescent="0.25">
      <c r="A81" s="45" t="str">
        <f t="shared" si="1"/>
        <v>7001364N</v>
      </c>
      <c r="B81" s="24" t="s">
        <v>158</v>
      </c>
      <c r="C81" s="25" t="s">
        <v>159</v>
      </c>
      <c r="D81" s="46">
        <v>8</v>
      </c>
      <c r="E81" s="47">
        <v>0</v>
      </c>
      <c r="F81" s="47">
        <v>0</v>
      </c>
      <c r="G81" s="47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0.62</v>
      </c>
      <c r="N81" s="47">
        <v>0</v>
      </c>
      <c r="O81" s="47">
        <v>0.05</v>
      </c>
      <c r="P81" s="47">
        <v>0</v>
      </c>
      <c r="Q81" s="47">
        <v>0</v>
      </c>
      <c r="R81" s="47">
        <v>0</v>
      </c>
      <c r="S81" s="47">
        <v>0</v>
      </c>
      <c r="T81" s="47">
        <v>0</v>
      </c>
      <c r="U81" s="47">
        <v>0</v>
      </c>
      <c r="V81" s="47">
        <v>6.92</v>
      </c>
      <c r="W81" s="48">
        <v>0.41</v>
      </c>
      <c r="X81" s="58">
        <v>281470</v>
      </c>
    </row>
    <row r="82" spans="1:24" ht="13.2" x14ac:dyDescent="0.25">
      <c r="A82" s="45" t="str">
        <f t="shared" si="1"/>
        <v>7002350N</v>
      </c>
      <c r="B82" s="24" t="s">
        <v>160</v>
      </c>
      <c r="C82" s="25" t="s">
        <v>161</v>
      </c>
      <c r="D82" s="46">
        <v>9.32</v>
      </c>
      <c r="E82" s="47">
        <v>4.0599999999999996</v>
      </c>
      <c r="F82" s="47">
        <v>0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0.45</v>
      </c>
      <c r="N82" s="47">
        <v>0</v>
      </c>
      <c r="O82" s="47">
        <v>0</v>
      </c>
      <c r="P82" s="47">
        <v>0</v>
      </c>
      <c r="Q82" s="47">
        <v>0</v>
      </c>
      <c r="R82" s="47">
        <v>0</v>
      </c>
      <c r="S82" s="47">
        <v>0</v>
      </c>
      <c r="T82" s="47">
        <v>0</v>
      </c>
      <c r="U82" s="47">
        <v>0</v>
      </c>
      <c r="V82" s="47">
        <v>4.54</v>
      </c>
      <c r="W82" s="48">
        <v>0.27</v>
      </c>
      <c r="X82" s="58">
        <v>803696</v>
      </c>
    </row>
    <row r="83" spans="1:24" ht="13.2" x14ac:dyDescent="0.25">
      <c r="A83" s="45" t="str">
        <f t="shared" si="1"/>
        <v>7001307N</v>
      </c>
      <c r="B83" s="24" t="s">
        <v>162</v>
      </c>
      <c r="C83" s="25" t="s">
        <v>163</v>
      </c>
      <c r="D83" s="46">
        <v>10.54</v>
      </c>
      <c r="E83" s="47">
        <v>1.58</v>
      </c>
      <c r="F83" s="47">
        <v>0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0.5</v>
      </c>
      <c r="N83" s="47">
        <v>0</v>
      </c>
      <c r="O83" s="47">
        <v>0</v>
      </c>
      <c r="P83" s="47">
        <v>0</v>
      </c>
      <c r="Q83" s="47">
        <v>0</v>
      </c>
      <c r="R83" s="47">
        <v>0</v>
      </c>
      <c r="S83" s="47">
        <v>0</v>
      </c>
      <c r="T83" s="47">
        <v>0</v>
      </c>
      <c r="U83" s="47">
        <v>0</v>
      </c>
      <c r="V83" s="47">
        <v>7.78</v>
      </c>
      <c r="W83" s="48">
        <v>0.68</v>
      </c>
      <c r="X83" s="58">
        <v>583986</v>
      </c>
    </row>
    <row r="84" spans="1:24" ht="13.2" x14ac:dyDescent="0.25">
      <c r="A84" s="45" t="str">
        <f t="shared" si="1"/>
        <v>3557302N</v>
      </c>
      <c r="B84" s="24" t="s">
        <v>164</v>
      </c>
      <c r="C84" s="25" t="s">
        <v>165</v>
      </c>
      <c r="D84" s="46">
        <v>6.07</v>
      </c>
      <c r="E84" s="47">
        <v>0.66</v>
      </c>
      <c r="F84" s="47">
        <v>0</v>
      </c>
      <c r="G84" s="47">
        <v>0.4</v>
      </c>
      <c r="H84" s="47">
        <v>0</v>
      </c>
      <c r="I84" s="47">
        <v>0</v>
      </c>
      <c r="J84" s="47">
        <v>0.3</v>
      </c>
      <c r="K84" s="47">
        <v>0</v>
      </c>
      <c r="L84" s="47">
        <v>0</v>
      </c>
      <c r="M84" s="47">
        <v>0.49</v>
      </c>
      <c r="N84" s="47">
        <v>0</v>
      </c>
      <c r="O84" s="47">
        <v>0.02</v>
      </c>
      <c r="P84" s="47">
        <v>0</v>
      </c>
      <c r="Q84" s="47">
        <v>0</v>
      </c>
      <c r="R84" s="47">
        <v>0</v>
      </c>
      <c r="S84" s="47">
        <v>0</v>
      </c>
      <c r="T84" s="47">
        <v>0</v>
      </c>
      <c r="U84" s="47">
        <v>0</v>
      </c>
      <c r="V84" s="47">
        <v>3.93</v>
      </c>
      <c r="W84" s="48">
        <v>0.27</v>
      </c>
      <c r="X84" s="58">
        <v>274741</v>
      </c>
    </row>
    <row r="85" spans="1:24" ht="13.2" x14ac:dyDescent="0.25">
      <c r="A85" s="45" t="str">
        <f t="shared" si="1"/>
        <v>1421305N</v>
      </c>
      <c r="B85" s="24" t="s">
        <v>166</v>
      </c>
      <c r="C85" s="25" t="s">
        <v>167</v>
      </c>
      <c r="D85" s="46">
        <v>6.74</v>
      </c>
      <c r="E85" s="47">
        <v>0</v>
      </c>
      <c r="F85" s="47">
        <v>0</v>
      </c>
      <c r="G85" s="47">
        <v>0.27</v>
      </c>
      <c r="H85" s="47">
        <v>0</v>
      </c>
      <c r="I85" s="47">
        <v>0</v>
      </c>
      <c r="J85" s="47">
        <v>0.19</v>
      </c>
      <c r="K85" s="47">
        <v>0</v>
      </c>
      <c r="L85" s="47">
        <v>0</v>
      </c>
      <c r="M85" s="47">
        <v>0.32</v>
      </c>
      <c r="N85" s="47">
        <v>0</v>
      </c>
      <c r="O85" s="47">
        <v>0</v>
      </c>
      <c r="P85" s="47">
        <v>1.52</v>
      </c>
      <c r="Q85" s="47">
        <v>0</v>
      </c>
      <c r="R85" s="47">
        <v>0</v>
      </c>
      <c r="S85" s="47">
        <v>0</v>
      </c>
      <c r="T85" s="47">
        <v>0</v>
      </c>
      <c r="U85" s="47">
        <v>0</v>
      </c>
      <c r="V85" s="47">
        <v>3.19</v>
      </c>
      <c r="W85" s="48">
        <v>1.25</v>
      </c>
      <c r="X85" s="58">
        <v>116430</v>
      </c>
    </row>
    <row r="86" spans="1:24" ht="13.2" x14ac:dyDescent="0.25">
      <c r="A86" s="45" t="str">
        <f t="shared" si="1"/>
        <v>2850300N</v>
      </c>
      <c r="B86" s="24" t="s">
        <v>168</v>
      </c>
      <c r="C86" s="25" t="s">
        <v>169</v>
      </c>
      <c r="D86" s="46">
        <v>14.9</v>
      </c>
      <c r="E86" s="47">
        <v>1.81</v>
      </c>
      <c r="F86" s="47">
        <v>2.5099999999999998</v>
      </c>
      <c r="G86" s="47">
        <v>0.26</v>
      </c>
      <c r="H86" s="47">
        <v>0</v>
      </c>
      <c r="I86" s="47">
        <v>0</v>
      </c>
      <c r="J86" s="47">
        <v>0.21</v>
      </c>
      <c r="K86" s="47">
        <v>0</v>
      </c>
      <c r="L86" s="47">
        <v>0</v>
      </c>
      <c r="M86" s="47">
        <v>0.45</v>
      </c>
      <c r="N86" s="47">
        <v>0.99</v>
      </c>
      <c r="O86" s="47">
        <v>0</v>
      </c>
      <c r="P86" s="47">
        <v>0</v>
      </c>
      <c r="Q86" s="47">
        <v>0</v>
      </c>
      <c r="R86" s="47">
        <v>0</v>
      </c>
      <c r="S86" s="47">
        <v>0</v>
      </c>
      <c r="T86" s="47">
        <v>0</v>
      </c>
      <c r="U86" s="47">
        <v>0</v>
      </c>
      <c r="V86" s="47">
        <v>8.0500000000000007</v>
      </c>
      <c r="W86" s="48">
        <v>0.61</v>
      </c>
      <c r="X86" s="58">
        <v>624512</v>
      </c>
    </row>
    <row r="87" spans="1:24" ht="13.2" x14ac:dyDescent="0.25">
      <c r="A87" s="45" t="str">
        <f t="shared" si="1"/>
        <v>5153306N</v>
      </c>
      <c r="B87" s="24" t="s">
        <v>170</v>
      </c>
      <c r="C87" s="25" t="s">
        <v>171</v>
      </c>
      <c r="D87" s="46">
        <v>9.4</v>
      </c>
      <c r="E87" s="47">
        <v>0.3</v>
      </c>
      <c r="F87" s="47">
        <v>0.76</v>
      </c>
      <c r="G87" s="47">
        <v>0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0.37</v>
      </c>
      <c r="N87" s="47">
        <v>0</v>
      </c>
      <c r="O87" s="47">
        <v>0</v>
      </c>
      <c r="P87" s="47">
        <v>0.06</v>
      </c>
      <c r="Q87" s="47">
        <v>0</v>
      </c>
      <c r="R87" s="47">
        <v>0</v>
      </c>
      <c r="S87" s="47">
        <v>0</v>
      </c>
      <c r="T87" s="47">
        <v>0</v>
      </c>
      <c r="U87" s="47">
        <v>0</v>
      </c>
      <c r="V87" s="47">
        <v>7.58</v>
      </c>
      <c r="W87" s="48">
        <v>0.33</v>
      </c>
      <c r="X87" s="58">
        <v>1034113</v>
      </c>
    </row>
    <row r="88" spans="1:24" ht="13.2" x14ac:dyDescent="0.25">
      <c r="A88" s="45" t="str">
        <f t="shared" si="1"/>
        <v>7004310N</v>
      </c>
      <c r="B88" s="24" t="s">
        <v>172</v>
      </c>
      <c r="C88" s="25" t="s">
        <v>173</v>
      </c>
      <c r="D88" s="46">
        <v>15.26</v>
      </c>
      <c r="E88" s="47">
        <v>0.37</v>
      </c>
      <c r="F88" s="47">
        <v>1.93</v>
      </c>
      <c r="G88" s="47">
        <v>-0.28000000000000003</v>
      </c>
      <c r="H88" s="47">
        <v>0</v>
      </c>
      <c r="I88" s="47">
        <v>0</v>
      </c>
      <c r="J88" s="47">
        <v>0.06</v>
      </c>
      <c r="K88" s="47">
        <v>0.17</v>
      </c>
      <c r="L88" s="47">
        <v>0</v>
      </c>
      <c r="M88" s="47">
        <v>0.2</v>
      </c>
      <c r="N88" s="47">
        <v>0</v>
      </c>
      <c r="O88" s="47">
        <v>0</v>
      </c>
      <c r="P88" s="47">
        <v>0.15</v>
      </c>
      <c r="Q88" s="47">
        <v>0</v>
      </c>
      <c r="R88" s="47">
        <v>0</v>
      </c>
      <c r="S88" s="47">
        <v>0</v>
      </c>
      <c r="T88" s="47">
        <v>0</v>
      </c>
      <c r="U88" s="47">
        <v>0</v>
      </c>
      <c r="V88" s="47">
        <v>11.43</v>
      </c>
      <c r="W88" s="48">
        <v>1.23</v>
      </c>
      <c r="X88" s="58">
        <v>1631248</v>
      </c>
    </row>
    <row r="89" spans="1:24" ht="13.2" x14ac:dyDescent="0.25">
      <c r="A89" s="45" t="str">
        <f t="shared" si="1"/>
        <v>2238001N</v>
      </c>
      <c r="B89" s="24" t="s">
        <v>174</v>
      </c>
      <c r="C89" s="25" t="s">
        <v>175</v>
      </c>
      <c r="D89" s="46">
        <v>13.83</v>
      </c>
      <c r="E89" s="47">
        <v>0</v>
      </c>
      <c r="F89" s="47">
        <v>0.02</v>
      </c>
      <c r="G89" s="47">
        <v>2.0699999999999998</v>
      </c>
      <c r="H89" s="47">
        <v>0.03</v>
      </c>
      <c r="I89" s="47">
        <v>0</v>
      </c>
      <c r="J89" s="47">
        <v>0.5</v>
      </c>
      <c r="K89" s="47">
        <v>3.69</v>
      </c>
      <c r="L89" s="47">
        <v>0</v>
      </c>
      <c r="M89" s="47">
        <v>0</v>
      </c>
      <c r="N89" s="47">
        <v>0</v>
      </c>
      <c r="O89" s="47">
        <v>0</v>
      </c>
      <c r="P89" s="47">
        <v>0</v>
      </c>
      <c r="Q89" s="47">
        <v>0</v>
      </c>
      <c r="R89" s="47">
        <v>0</v>
      </c>
      <c r="S89" s="47">
        <v>0</v>
      </c>
      <c r="T89" s="47">
        <v>0</v>
      </c>
      <c r="U89" s="47">
        <v>0</v>
      </c>
      <c r="V89" s="47">
        <v>7.33</v>
      </c>
      <c r="W89" s="48">
        <v>0.15</v>
      </c>
      <c r="X89" s="58">
        <v>146926</v>
      </c>
    </row>
    <row r="90" spans="1:24" ht="13.2" x14ac:dyDescent="0.25">
      <c r="A90" s="45" t="str">
        <f t="shared" si="1"/>
        <v>7001366N</v>
      </c>
      <c r="B90" s="24" t="s">
        <v>176</v>
      </c>
      <c r="C90" s="25" t="s">
        <v>177</v>
      </c>
      <c r="D90" s="46">
        <v>8.5399999999999991</v>
      </c>
      <c r="E90" s="47">
        <v>1.1299999999999999</v>
      </c>
      <c r="F90" s="47">
        <v>0</v>
      </c>
      <c r="G90" s="47">
        <v>0</v>
      </c>
      <c r="H90" s="47">
        <v>0</v>
      </c>
      <c r="I90" s="47">
        <v>0</v>
      </c>
      <c r="J90" s="47">
        <v>0</v>
      </c>
      <c r="K90" s="47">
        <v>0</v>
      </c>
      <c r="L90" s="47">
        <v>0</v>
      </c>
      <c r="M90" s="47">
        <v>0.45</v>
      </c>
      <c r="N90" s="47">
        <v>0</v>
      </c>
      <c r="O90" s="47">
        <v>0</v>
      </c>
      <c r="P90" s="47">
        <v>0</v>
      </c>
      <c r="Q90" s="47">
        <v>0</v>
      </c>
      <c r="R90" s="47">
        <v>0</v>
      </c>
      <c r="S90" s="47">
        <v>0</v>
      </c>
      <c r="T90" s="47">
        <v>0</v>
      </c>
      <c r="U90" s="47">
        <v>0</v>
      </c>
      <c r="V90" s="47">
        <v>6.73</v>
      </c>
      <c r="W90" s="48">
        <v>0.24</v>
      </c>
      <c r="X90" s="58">
        <v>363192</v>
      </c>
    </row>
    <row r="91" spans="1:24" ht="13.2" x14ac:dyDescent="0.25">
      <c r="A91" s="45" t="str">
        <f t="shared" si="1"/>
        <v>5263000N</v>
      </c>
      <c r="B91" s="24" t="s">
        <v>178</v>
      </c>
      <c r="C91" s="25" t="s">
        <v>179</v>
      </c>
      <c r="D91" s="46">
        <v>15.62</v>
      </c>
      <c r="E91" s="47">
        <v>0</v>
      </c>
      <c r="F91" s="47">
        <v>2.21</v>
      </c>
      <c r="G91" s="47">
        <v>0.39</v>
      </c>
      <c r="H91" s="47">
        <v>0.02</v>
      </c>
      <c r="I91" s="47">
        <v>0</v>
      </c>
      <c r="J91" s="47">
        <v>0.55000000000000004</v>
      </c>
      <c r="K91" s="47">
        <v>0.75</v>
      </c>
      <c r="L91" s="47">
        <v>0</v>
      </c>
      <c r="M91" s="47">
        <v>0</v>
      </c>
      <c r="N91" s="47">
        <v>0</v>
      </c>
      <c r="O91" s="47">
        <v>0</v>
      </c>
      <c r="P91" s="47">
        <v>0</v>
      </c>
      <c r="Q91" s="47">
        <v>0</v>
      </c>
      <c r="R91" s="47">
        <v>0</v>
      </c>
      <c r="S91" s="47">
        <v>0.08</v>
      </c>
      <c r="T91" s="47">
        <v>0.09</v>
      </c>
      <c r="U91" s="47">
        <v>0</v>
      </c>
      <c r="V91" s="47">
        <v>11.52</v>
      </c>
      <c r="W91" s="48">
        <v>0.01</v>
      </c>
      <c r="X91" s="58">
        <v>355283</v>
      </c>
    </row>
    <row r="92" spans="1:24" ht="13.2" x14ac:dyDescent="0.25">
      <c r="A92" s="45" t="str">
        <f t="shared" si="1"/>
        <v>0566301N</v>
      </c>
      <c r="B92" s="24" t="s">
        <v>180</v>
      </c>
      <c r="C92" s="25" t="s">
        <v>181</v>
      </c>
      <c r="D92" s="46">
        <v>7.02</v>
      </c>
      <c r="E92" s="47">
        <v>0.54</v>
      </c>
      <c r="F92" s="47">
        <v>0</v>
      </c>
      <c r="G92" s="47">
        <v>0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0.22</v>
      </c>
      <c r="N92" s="47">
        <v>0</v>
      </c>
      <c r="O92" s="47">
        <v>0</v>
      </c>
      <c r="P92" s="47">
        <v>0.4</v>
      </c>
      <c r="Q92" s="47">
        <v>0</v>
      </c>
      <c r="R92" s="47">
        <v>0</v>
      </c>
      <c r="S92" s="47">
        <v>0</v>
      </c>
      <c r="T92" s="47">
        <v>0</v>
      </c>
      <c r="U92" s="47">
        <v>0</v>
      </c>
      <c r="V92" s="47">
        <v>5.85</v>
      </c>
      <c r="W92" s="48">
        <v>0</v>
      </c>
      <c r="X92" s="58">
        <v>201093</v>
      </c>
    </row>
    <row r="93" spans="1:24" ht="13.2" x14ac:dyDescent="0.25">
      <c r="A93" s="45" t="str">
        <f t="shared" si="1"/>
        <v>5401311N</v>
      </c>
      <c r="B93" s="24" t="s">
        <v>182</v>
      </c>
      <c r="C93" s="25" t="s">
        <v>183</v>
      </c>
      <c r="D93" s="46">
        <v>10.49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  <c r="P93" s="47">
        <v>0</v>
      </c>
      <c r="Q93" s="47">
        <v>0</v>
      </c>
      <c r="R93" s="47">
        <v>0</v>
      </c>
      <c r="S93" s="47">
        <v>0</v>
      </c>
      <c r="T93" s="47">
        <v>0</v>
      </c>
      <c r="U93" s="47">
        <v>0</v>
      </c>
      <c r="V93" s="47">
        <v>0</v>
      </c>
      <c r="W93" s="48">
        <v>0</v>
      </c>
      <c r="X93" s="58">
        <v>0</v>
      </c>
    </row>
    <row r="94" spans="1:24" ht="13.2" x14ac:dyDescent="0.25">
      <c r="A94" s="45" t="str">
        <f t="shared" si="1"/>
        <v>5151320N</v>
      </c>
      <c r="B94" s="24" t="s">
        <v>1358</v>
      </c>
      <c r="C94" s="25" t="s">
        <v>1352</v>
      </c>
      <c r="D94" s="46">
        <v>9.77</v>
      </c>
      <c r="E94" s="47">
        <v>0</v>
      </c>
      <c r="F94" s="47">
        <v>0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47">
        <v>0</v>
      </c>
      <c r="O94" s="47">
        <v>0</v>
      </c>
      <c r="P94" s="47">
        <v>0</v>
      </c>
      <c r="Q94" s="47">
        <v>0</v>
      </c>
      <c r="R94" s="47">
        <v>0</v>
      </c>
      <c r="S94" s="47">
        <v>0</v>
      </c>
      <c r="T94" s="47">
        <v>0</v>
      </c>
      <c r="U94" s="47">
        <v>0</v>
      </c>
      <c r="V94" s="47">
        <v>0</v>
      </c>
      <c r="W94" s="48">
        <v>0</v>
      </c>
      <c r="X94" s="58">
        <v>0</v>
      </c>
    </row>
    <row r="95" spans="1:24" ht="13.2" x14ac:dyDescent="0.25">
      <c r="A95" s="45" t="str">
        <f t="shared" si="1"/>
        <v>5905308N</v>
      </c>
      <c r="B95" s="24" t="s">
        <v>184</v>
      </c>
      <c r="C95" s="25" t="s">
        <v>185</v>
      </c>
      <c r="D95" s="46">
        <v>7.11</v>
      </c>
      <c r="E95" s="47">
        <v>0.48</v>
      </c>
      <c r="F95" s="47">
        <v>0</v>
      </c>
      <c r="G95" s="47">
        <v>0</v>
      </c>
      <c r="H95" s="47">
        <v>0</v>
      </c>
      <c r="I95" s="47">
        <v>0</v>
      </c>
      <c r="J95" s="47">
        <v>0</v>
      </c>
      <c r="K95" s="47">
        <v>0</v>
      </c>
      <c r="L95" s="47">
        <v>0</v>
      </c>
      <c r="M95" s="47">
        <v>0.7</v>
      </c>
      <c r="N95" s="47">
        <v>0</v>
      </c>
      <c r="O95" s="47">
        <v>0</v>
      </c>
      <c r="P95" s="47">
        <v>0</v>
      </c>
      <c r="Q95" s="47">
        <v>0</v>
      </c>
      <c r="R95" s="47">
        <v>0</v>
      </c>
      <c r="S95" s="47">
        <v>0</v>
      </c>
      <c r="T95" s="47">
        <v>0</v>
      </c>
      <c r="U95" s="47">
        <v>0</v>
      </c>
      <c r="V95" s="47">
        <v>5.4</v>
      </c>
      <c r="W95" s="48">
        <v>0.52</v>
      </c>
      <c r="X95" s="58">
        <v>382318</v>
      </c>
    </row>
    <row r="96" spans="1:24" ht="13.2" x14ac:dyDescent="0.25">
      <c r="A96" s="45" t="str">
        <f t="shared" si="1"/>
        <v>7001354N</v>
      </c>
      <c r="B96" s="24" t="s">
        <v>186</v>
      </c>
      <c r="C96" s="25" t="s">
        <v>187</v>
      </c>
      <c r="D96" s="46">
        <v>14.87</v>
      </c>
      <c r="E96" s="47">
        <v>4</v>
      </c>
      <c r="F96" s="47">
        <v>0</v>
      </c>
      <c r="G96" s="47">
        <v>0</v>
      </c>
      <c r="H96" s="47">
        <v>0</v>
      </c>
      <c r="I96" s="47">
        <v>0</v>
      </c>
      <c r="J96" s="47">
        <v>0</v>
      </c>
      <c r="K96" s="47">
        <v>0</v>
      </c>
      <c r="L96" s="47">
        <v>0</v>
      </c>
      <c r="M96" s="47">
        <v>0.36</v>
      </c>
      <c r="N96" s="47">
        <v>0</v>
      </c>
      <c r="O96" s="47">
        <v>0</v>
      </c>
      <c r="P96" s="47">
        <v>0</v>
      </c>
      <c r="Q96" s="47">
        <v>0</v>
      </c>
      <c r="R96" s="47">
        <v>0</v>
      </c>
      <c r="S96" s="47">
        <v>0</v>
      </c>
      <c r="T96" s="47">
        <v>0</v>
      </c>
      <c r="U96" s="47">
        <v>0</v>
      </c>
      <c r="V96" s="47">
        <v>9.93</v>
      </c>
      <c r="W96" s="48">
        <v>0.57999999999999996</v>
      </c>
      <c r="X96" s="58">
        <v>1685611</v>
      </c>
    </row>
    <row r="97" spans="1:24" ht="13.2" x14ac:dyDescent="0.25">
      <c r="A97" s="45" t="str">
        <f t="shared" si="1"/>
        <v>2952308N</v>
      </c>
      <c r="B97" s="24" t="s">
        <v>188</v>
      </c>
      <c r="C97" s="25" t="s">
        <v>189</v>
      </c>
      <c r="D97" s="46">
        <v>11.95</v>
      </c>
      <c r="E97" s="47">
        <v>2</v>
      </c>
      <c r="F97" s="47">
        <v>1.96</v>
      </c>
      <c r="G97" s="47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0.3</v>
      </c>
      <c r="N97" s="47">
        <v>0</v>
      </c>
      <c r="O97" s="47">
        <v>0</v>
      </c>
      <c r="P97" s="47">
        <v>0</v>
      </c>
      <c r="Q97" s="47">
        <v>0.67</v>
      </c>
      <c r="R97" s="47">
        <v>0</v>
      </c>
      <c r="S97" s="47">
        <v>0</v>
      </c>
      <c r="T97" s="47">
        <v>0</v>
      </c>
      <c r="U97" s="47">
        <v>0</v>
      </c>
      <c r="V97" s="47">
        <v>6.68</v>
      </c>
      <c r="W97" s="48">
        <v>0.33</v>
      </c>
      <c r="X97" s="58">
        <v>793349</v>
      </c>
    </row>
    <row r="98" spans="1:24" ht="13.2" x14ac:dyDescent="0.25">
      <c r="A98" s="45" t="str">
        <f t="shared" si="1"/>
        <v>0901001N</v>
      </c>
      <c r="B98" s="24" t="s">
        <v>190</v>
      </c>
      <c r="C98" s="25" t="s">
        <v>191</v>
      </c>
      <c r="D98" s="46">
        <v>20.76</v>
      </c>
      <c r="E98" s="47">
        <v>0</v>
      </c>
      <c r="F98" s="47">
        <v>5.38</v>
      </c>
      <c r="G98" s="47">
        <v>2.75</v>
      </c>
      <c r="H98" s="47">
        <v>0.11</v>
      </c>
      <c r="I98" s="47">
        <v>0</v>
      </c>
      <c r="J98" s="47">
        <v>0.83</v>
      </c>
      <c r="K98" s="47">
        <v>3.17</v>
      </c>
      <c r="L98" s="47">
        <v>0</v>
      </c>
      <c r="M98" s="47">
        <v>0</v>
      </c>
      <c r="N98" s="47">
        <v>0</v>
      </c>
      <c r="O98" s="47">
        <v>0</v>
      </c>
      <c r="P98" s="47">
        <v>2.33</v>
      </c>
      <c r="Q98" s="47">
        <v>0</v>
      </c>
      <c r="R98" s="47">
        <v>0</v>
      </c>
      <c r="S98" s="47">
        <v>0.24</v>
      </c>
      <c r="T98" s="47">
        <v>0.44</v>
      </c>
      <c r="U98" s="47">
        <v>0</v>
      </c>
      <c r="V98" s="47">
        <v>3.11</v>
      </c>
      <c r="W98" s="48">
        <v>1.58</v>
      </c>
      <c r="X98" s="58">
        <v>545090</v>
      </c>
    </row>
    <row r="99" spans="1:24" ht="13.2" x14ac:dyDescent="0.25">
      <c r="A99" s="45" t="str">
        <f t="shared" si="1"/>
        <v>7003351N</v>
      </c>
      <c r="B99" s="24" t="s">
        <v>192</v>
      </c>
      <c r="C99" s="25" t="s">
        <v>193</v>
      </c>
      <c r="D99" s="46">
        <v>7.59</v>
      </c>
      <c r="E99" s="47">
        <v>1.83</v>
      </c>
      <c r="F99" s="47">
        <v>0</v>
      </c>
      <c r="G99" s="47">
        <v>0.15</v>
      </c>
      <c r="H99" s="47">
        <v>0</v>
      </c>
      <c r="I99" s="47">
        <v>0</v>
      </c>
      <c r="J99" s="47">
        <v>0.17</v>
      </c>
      <c r="K99" s="47">
        <v>0</v>
      </c>
      <c r="L99" s="47">
        <v>0</v>
      </c>
      <c r="M99" s="47">
        <v>0.54</v>
      </c>
      <c r="N99" s="47">
        <v>0</v>
      </c>
      <c r="O99" s="47">
        <v>0</v>
      </c>
      <c r="P99" s="47">
        <v>0</v>
      </c>
      <c r="Q99" s="47">
        <v>0</v>
      </c>
      <c r="R99" s="47">
        <v>0</v>
      </c>
      <c r="S99" s="47">
        <v>0</v>
      </c>
      <c r="T99" s="47">
        <v>0</v>
      </c>
      <c r="U99" s="47">
        <v>0</v>
      </c>
      <c r="V99" s="47">
        <v>4.8099999999999996</v>
      </c>
      <c r="W99" s="48">
        <v>0.09</v>
      </c>
      <c r="X99" s="58">
        <v>592348</v>
      </c>
    </row>
    <row r="100" spans="1:24" ht="13.2" x14ac:dyDescent="0.25">
      <c r="A100" s="45" t="str">
        <f t="shared" si="1"/>
        <v>3227304N</v>
      </c>
      <c r="B100" s="24" t="s">
        <v>194</v>
      </c>
      <c r="C100" s="25" t="s">
        <v>195</v>
      </c>
      <c r="D100" s="46">
        <v>24.48</v>
      </c>
      <c r="E100" s="47">
        <v>0.71</v>
      </c>
      <c r="F100" s="47">
        <v>0</v>
      </c>
      <c r="G100" s="47">
        <v>0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  <c r="M100" s="47">
        <v>-0.16</v>
      </c>
      <c r="N100" s="47">
        <v>0.21</v>
      </c>
      <c r="O100" s="47">
        <v>0.94</v>
      </c>
      <c r="P100" s="47">
        <v>7.28</v>
      </c>
      <c r="Q100" s="47">
        <v>0</v>
      </c>
      <c r="R100" s="47">
        <v>1.9</v>
      </c>
      <c r="S100" s="47">
        <v>0</v>
      </c>
      <c r="T100" s="47">
        <v>0</v>
      </c>
      <c r="U100" s="47">
        <v>0</v>
      </c>
      <c r="V100" s="47">
        <v>7.48</v>
      </c>
      <c r="W100" s="48">
        <v>0.02</v>
      </c>
      <c r="X100" s="58">
        <v>1043938</v>
      </c>
    </row>
    <row r="101" spans="1:24" ht="13.2" x14ac:dyDescent="0.25">
      <c r="A101" s="45" t="str">
        <f t="shared" si="1"/>
        <v>0823300N</v>
      </c>
      <c r="B101" s="24" t="s">
        <v>196</v>
      </c>
      <c r="C101" s="25" t="s">
        <v>1359</v>
      </c>
      <c r="D101" s="46">
        <v>5.85</v>
      </c>
      <c r="E101" s="47">
        <v>0.51</v>
      </c>
      <c r="F101" s="47">
        <v>0</v>
      </c>
      <c r="G101" s="47">
        <v>0</v>
      </c>
      <c r="H101" s="47">
        <v>0</v>
      </c>
      <c r="I101" s="47">
        <v>0</v>
      </c>
      <c r="J101" s="47">
        <v>0</v>
      </c>
      <c r="K101" s="47">
        <v>0</v>
      </c>
      <c r="L101" s="47">
        <v>0</v>
      </c>
      <c r="M101" s="47">
        <v>0.74</v>
      </c>
      <c r="N101" s="47">
        <v>0.21</v>
      </c>
      <c r="O101" s="47">
        <v>0</v>
      </c>
      <c r="P101" s="47">
        <v>0</v>
      </c>
      <c r="Q101" s="47">
        <v>0</v>
      </c>
      <c r="R101" s="47">
        <v>0</v>
      </c>
      <c r="S101" s="47">
        <v>0</v>
      </c>
      <c r="T101" s="47">
        <v>0</v>
      </c>
      <c r="U101" s="47">
        <v>0</v>
      </c>
      <c r="V101" s="47">
        <v>4.38</v>
      </c>
      <c r="W101" s="48">
        <v>0</v>
      </c>
      <c r="X101" s="58">
        <v>169690</v>
      </c>
    </row>
    <row r="102" spans="1:24" ht="13.2" x14ac:dyDescent="0.25">
      <c r="A102" s="45" t="str">
        <f t="shared" si="1"/>
        <v>0601300N</v>
      </c>
      <c r="B102" s="24" t="s">
        <v>198</v>
      </c>
      <c r="C102" s="25" t="s">
        <v>199</v>
      </c>
      <c r="D102" s="46">
        <v>11.34</v>
      </c>
      <c r="E102" s="47">
        <v>0.12</v>
      </c>
      <c r="F102" s="47">
        <v>0</v>
      </c>
      <c r="G102" s="47">
        <v>0.22</v>
      </c>
      <c r="H102" s="47">
        <v>0</v>
      </c>
      <c r="I102" s="47">
        <v>0</v>
      </c>
      <c r="J102" s="47">
        <v>0.13</v>
      </c>
      <c r="K102" s="47">
        <v>0.01</v>
      </c>
      <c r="L102" s="47">
        <v>0</v>
      </c>
      <c r="M102" s="47">
        <v>0.41</v>
      </c>
      <c r="N102" s="47">
        <v>0</v>
      </c>
      <c r="O102" s="47">
        <v>0.11</v>
      </c>
      <c r="P102" s="47">
        <v>1.83</v>
      </c>
      <c r="Q102" s="47">
        <v>0</v>
      </c>
      <c r="R102" s="47">
        <v>0</v>
      </c>
      <c r="S102" s="47">
        <v>0</v>
      </c>
      <c r="T102" s="47">
        <v>0</v>
      </c>
      <c r="U102" s="47">
        <v>0</v>
      </c>
      <c r="V102" s="47">
        <v>7.75</v>
      </c>
      <c r="W102" s="48">
        <v>0.77</v>
      </c>
      <c r="X102" s="58">
        <v>878569</v>
      </c>
    </row>
    <row r="103" spans="1:24" ht="13.2" x14ac:dyDescent="0.25">
      <c r="A103" s="45" t="str">
        <f t="shared" si="1"/>
        <v>0701301N</v>
      </c>
      <c r="B103" s="24" t="s">
        <v>200</v>
      </c>
      <c r="C103" s="25" t="s">
        <v>201</v>
      </c>
      <c r="D103" s="46">
        <v>11.64</v>
      </c>
      <c r="E103" s="47">
        <v>0</v>
      </c>
      <c r="F103" s="47">
        <v>0</v>
      </c>
      <c r="G103" s="47">
        <v>0.94</v>
      </c>
      <c r="H103" s="47">
        <v>0</v>
      </c>
      <c r="I103" s="47">
        <v>0</v>
      </c>
      <c r="J103" s="47">
        <v>0</v>
      </c>
      <c r="K103" s="47">
        <v>0</v>
      </c>
      <c r="L103" s="47">
        <v>0</v>
      </c>
      <c r="M103" s="47">
        <v>0</v>
      </c>
      <c r="N103" s="47">
        <v>0</v>
      </c>
      <c r="O103" s="47">
        <v>0</v>
      </c>
      <c r="P103" s="47">
        <v>0</v>
      </c>
      <c r="Q103" s="47">
        <v>0</v>
      </c>
      <c r="R103" s="47">
        <v>0</v>
      </c>
      <c r="S103" s="47">
        <v>0</v>
      </c>
      <c r="T103" s="47">
        <v>0</v>
      </c>
      <c r="U103" s="47">
        <v>0</v>
      </c>
      <c r="V103" s="47">
        <v>4.79</v>
      </c>
      <c r="W103" s="48">
        <v>5.9</v>
      </c>
      <c r="X103" s="58">
        <v>830621</v>
      </c>
    </row>
    <row r="104" spans="1:24" ht="13.2" x14ac:dyDescent="0.25">
      <c r="A104" s="45" t="str">
        <f t="shared" si="1"/>
        <v>0824000N</v>
      </c>
      <c r="B104" s="24" t="s">
        <v>202</v>
      </c>
      <c r="C104" s="25" t="s">
        <v>203</v>
      </c>
      <c r="D104" s="46">
        <v>9.24</v>
      </c>
      <c r="E104" s="47">
        <v>0</v>
      </c>
      <c r="F104" s="47">
        <v>0</v>
      </c>
      <c r="G104" s="47">
        <v>0.21</v>
      </c>
      <c r="H104" s="47">
        <v>0</v>
      </c>
      <c r="I104" s="47">
        <v>0</v>
      </c>
      <c r="J104" s="47">
        <v>0.09</v>
      </c>
      <c r="K104" s="47">
        <v>0</v>
      </c>
      <c r="L104" s="47">
        <v>0</v>
      </c>
      <c r="M104" s="47">
        <v>0</v>
      </c>
      <c r="N104" s="47">
        <v>0</v>
      </c>
      <c r="O104" s="47">
        <v>0</v>
      </c>
      <c r="P104" s="47">
        <v>0</v>
      </c>
      <c r="Q104" s="47">
        <v>0</v>
      </c>
      <c r="R104" s="47">
        <v>0</v>
      </c>
      <c r="S104" s="47">
        <v>0</v>
      </c>
      <c r="T104" s="47">
        <v>0</v>
      </c>
      <c r="U104" s="47">
        <v>0.23</v>
      </c>
      <c r="V104" s="47">
        <v>8.61</v>
      </c>
      <c r="W104" s="48">
        <v>0.09</v>
      </c>
      <c r="X104" s="58">
        <v>254932</v>
      </c>
    </row>
    <row r="105" spans="1:24" ht="13.2" x14ac:dyDescent="0.25">
      <c r="A105" s="45" t="str">
        <f t="shared" si="1"/>
        <v>3801303N</v>
      </c>
      <c r="B105" s="24" t="s">
        <v>204</v>
      </c>
      <c r="C105" s="25" t="s">
        <v>205</v>
      </c>
      <c r="D105" s="46">
        <v>5.67</v>
      </c>
      <c r="E105" s="47">
        <v>0.94</v>
      </c>
      <c r="F105" s="47">
        <v>0</v>
      </c>
      <c r="G105" s="47">
        <v>0</v>
      </c>
      <c r="H105" s="47">
        <v>0</v>
      </c>
      <c r="I105" s="47">
        <v>0</v>
      </c>
      <c r="J105" s="47">
        <v>0</v>
      </c>
      <c r="K105" s="47">
        <v>0</v>
      </c>
      <c r="L105" s="47">
        <v>0</v>
      </c>
      <c r="M105" s="47">
        <v>0.64</v>
      </c>
      <c r="N105" s="47">
        <v>0</v>
      </c>
      <c r="O105" s="47">
        <v>0</v>
      </c>
      <c r="P105" s="47">
        <v>0</v>
      </c>
      <c r="Q105" s="47">
        <v>0</v>
      </c>
      <c r="R105" s="47">
        <v>0</v>
      </c>
      <c r="S105" s="47">
        <v>0</v>
      </c>
      <c r="T105" s="47">
        <v>0</v>
      </c>
      <c r="U105" s="47">
        <v>0</v>
      </c>
      <c r="V105" s="47">
        <v>3.53</v>
      </c>
      <c r="W105" s="48">
        <v>0.56000000000000005</v>
      </c>
      <c r="X105" s="58">
        <v>156087</v>
      </c>
    </row>
    <row r="106" spans="1:24" ht="13.2" x14ac:dyDescent="0.25">
      <c r="A106" s="45" t="str">
        <f t="shared" si="1"/>
        <v>2629303N</v>
      </c>
      <c r="B106" s="24" t="s">
        <v>206</v>
      </c>
      <c r="C106" s="25" t="s">
        <v>207</v>
      </c>
      <c r="D106" s="46">
        <v>9.43</v>
      </c>
      <c r="E106" s="47">
        <v>1.49</v>
      </c>
      <c r="F106" s="47">
        <v>0.74</v>
      </c>
      <c r="G106" s="47">
        <v>0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  <c r="M106" s="47">
        <v>0.1</v>
      </c>
      <c r="N106" s="47">
        <v>0</v>
      </c>
      <c r="O106" s="47">
        <v>0</v>
      </c>
      <c r="P106" s="47">
        <v>0</v>
      </c>
      <c r="Q106" s="47">
        <v>0</v>
      </c>
      <c r="R106" s="47">
        <v>0</v>
      </c>
      <c r="S106" s="47">
        <v>0</v>
      </c>
      <c r="T106" s="47">
        <v>0</v>
      </c>
      <c r="U106" s="47">
        <v>0</v>
      </c>
      <c r="V106" s="47">
        <v>6.67</v>
      </c>
      <c r="W106" s="48">
        <v>0.43</v>
      </c>
      <c r="X106" s="58">
        <v>257173</v>
      </c>
    </row>
    <row r="107" spans="1:24" ht="13.2" x14ac:dyDescent="0.25">
      <c r="A107" s="45" t="str">
        <f t="shared" si="1"/>
        <v>2701339N</v>
      </c>
      <c r="B107" s="24" t="s">
        <v>208</v>
      </c>
      <c r="C107" s="25" t="s">
        <v>209</v>
      </c>
      <c r="D107" s="46">
        <v>11.67</v>
      </c>
      <c r="E107" s="47">
        <v>0.27</v>
      </c>
      <c r="F107" s="47">
        <v>0</v>
      </c>
      <c r="G107" s="47">
        <v>0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  <c r="M107" s="47">
        <v>0.47</v>
      </c>
      <c r="N107" s="47">
        <v>0</v>
      </c>
      <c r="O107" s="47">
        <v>0</v>
      </c>
      <c r="P107" s="47">
        <v>4.78</v>
      </c>
      <c r="Q107" s="47">
        <v>0</v>
      </c>
      <c r="R107" s="47">
        <v>0</v>
      </c>
      <c r="S107" s="47">
        <v>0</v>
      </c>
      <c r="T107" s="47">
        <v>0</v>
      </c>
      <c r="U107" s="47">
        <v>0</v>
      </c>
      <c r="V107" s="47">
        <v>5.54</v>
      </c>
      <c r="W107" s="48">
        <v>0.62</v>
      </c>
      <c r="X107" s="58">
        <v>714114</v>
      </c>
    </row>
    <row r="108" spans="1:24" ht="13.2" x14ac:dyDescent="0.25">
      <c r="A108" s="45" t="str">
        <f t="shared" si="1"/>
        <v>7003380N</v>
      </c>
      <c r="B108" s="24" t="s">
        <v>210</v>
      </c>
      <c r="C108" s="25" t="s">
        <v>211</v>
      </c>
      <c r="D108" s="46">
        <v>7.51</v>
      </c>
      <c r="E108" s="47">
        <v>0.33</v>
      </c>
      <c r="F108" s="47">
        <v>0</v>
      </c>
      <c r="G108" s="47">
        <v>0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  <c r="M108" s="47">
        <v>0.49</v>
      </c>
      <c r="N108" s="47">
        <v>0</v>
      </c>
      <c r="O108" s="47">
        <v>0.02</v>
      </c>
      <c r="P108" s="47">
        <v>0</v>
      </c>
      <c r="Q108" s="47">
        <v>0</v>
      </c>
      <c r="R108" s="47">
        <v>0.2</v>
      </c>
      <c r="S108" s="47">
        <v>0</v>
      </c>
      <c r="T108" s="47">
        <v>0</v>
      </c>
      <c r="U108" s="47">
        <v>0</v>
      </c>
      <c r="V108" s="47">
        <v>6.4</v>
      </c>
      <c r="W108" s="48">
        <v>7.0000000000000007E-2</v>
      </c>
      <c r="X108" s="58">
        <v>475595</v>
      </c>
    </row>
    <row r="109" spans="1:24" ht="13.2" x14ac:dyDescent="0.25">
      <c r="A109" s="45" t="str">
        <f t="shared" si="1"/>
        <v>3421000N</v>
      </c>
      <c r="B109" s="24" t="s">
        <v>212</v>
      </c>
      <c r="C109" s="25" t="s">
        <v>213</v>
      </c>
      <c r="D109" s="46">
        <v>25.67</v>
      </c>
      <c r="E109" s="47">
        <v>0</v>
      </c>
      <c r="F109" s="47">
        <v>0</v>
      </c>
      <c r="G109" s="47">
        <v>2.02</v>
      </c>
      <c r="H109" s="47">
        <v>7.0000000000000007E-2</v>
      </c>
      <c r="I109" s="47">
        <v>0.01</v>
      </c>
      <c r="J109" s="47">
        <v>0.33</v>
      </c>
      <c r="K109" s="47">
        <v>7.08</v>
      </c>
      <c r="L109" s="47">
        <v>0</v>
      </c>
      <c r="M109" s="47">
        <v>0</v>
      </c>
      <c r="N109" s="47">
        <v>0</v>
      </c>
      <c r="O109" s="47">
        <v>0</v>
      </c>
      <c r="P109" s="47">
        <v>0</v>
      </c>
      <c r="Q109" s="47">
        <v>0</v>
      </c>
      <c r="R109" s="47">
        <v>0.24</v>
      </c>
      <c r="S109" s="47">
        <v>0.31</v>
      </c>
      <c r="T109" s="47">
        <v>0</v>
      </c>
      <c r="U109" s="47">
        <v>0</v>
      </c>
      <c r="V109" s="47">
        <v>12.08</v>
      </c>
      <c r="W109" s="48">
        <v>3.51</v>
      </c>
      <c r="X109" s="58">
        <v>933780</v>
      </c>
    </row>
    <row r="110" spans="1:24" ht="13.2" x14ac:dyDescent="0.25">
      <c r="A110" s="45" t="str">
        <f t="shared" si="1"/>
        <v>0952300N</v>
      </c>
      <c r="B110" s="24" t="s">
        <v>214</v>
      </c>
      <c r="C110" s="25" t="s">
        <v>215</v>
      </c>
      <c r="D110" s="46">
        <v>4.96</v>
      </c>
      <c r="E110" s="47">
        <v>0.79</v>
      </c>
      <c r="F110" s="47">
        <v>0</v>
      </c>
      <c r="G110" s="47">
        <v>0</v>
      </c>
      <c r="H110" s="47">
        <v>0</v>
      </c>
      <c r="I110" s="47">
        <v>0</v>
      </c>
      <c r="J110" s="47">
        <v>0</v>
      </c>
      <c r="K110" s="47">
        <v>0</v>
      </c>
      <c r="L110" s="47">
        <v>0</v>
      </c>
      <c r="M110" s="47">
        <v>0.4</v>
      </c>
      <c r="N110" s="47">
        <v>0</v>
      </c>
      <c r="O110" s="47">
        <v>0</v>
      </c>
      <c r="P110" s="47">
        <v>0</v>
      </c>
      <c r="Q110" s="47">
        <v>0</v>
      </c>
      <c r="R110" s="47">
        <v>0</v>
      </c>
      <c r="S110" s="47">
        <v>0</v>
      </c>
      <c r="T110" s="47">
        <v>0</v>
      </c>
      <c r="U110" s="47">
        <v>0</v>
      </c>
      <c r="V110" s="47">
        <v>2.9</v>
      </c>
      <c r="W110" s="48">
        <v>0.87</v>
      </c>
      <c r="X110" s="58">
        <v>143517</v>
      </c>
    </row>
    <row r="111" spans="1:24" ht="13.2" x14ac:dyDescent="0.25">
      <c r="A111" s="45" t="str">
        <f t="shared" si="1"/>
        <v>7004321N</v>
      </c>
      <c r="B111" s="24" t="s">
        <v>216</v>
      </c>
      <c r="C111" s="25" t="s">
        <v>217</v>
      </c>
      <c r="D111" s="46">
        <v>13.3</v>
      </c>
      <c r="E111" s="47">
        <v>1.83</v>
      </c>
      <c r="F111" s="47">
        <v>0</v>
      </c>
      <c r="G111" s="47">
        <v>1.01</v>
      </c>
      <c r="H111" s="47">
        <v>0</v>
      </c>
      <c r="I111" s="47">
        <v>0</v>
      </c>
      <c r="J111" s="47">
        <v>1.24</v>
      </c>
      <c r="K111" s="47">
        <v>0</v>
      </c>
      <c r="L111" s="47">
        <v>0</v>
      </c>
      <c r="M111" s="47">
        <v>0.51</v>
      </c>
      <c r="N111" s="47">
        <v>0</v>
      </c>
      <c r="O111" s="47">
        <v>0</v>
      </c>
      <c r="P111" s="47">
        <v>0</v>
      </c>
      <c r="Q111" s="47">
        <v>0</v>
      </c>
      <c r="R111" s="47">
        <v>0</v>
      </c>
      <c r="S111" s="47">
        <v>0</v>
      </c>
      <c r="T111" s="47">
        <v>0</v>
      </c>
      <c r="U111" s="47">
        <v>0</v>
      </c>
      <c r="V111" s="47">
        <v>8.56</v>
      </c>
      <c r="W111" s="48">
        <v>0.14000000000000001</v>
      </c>
      <c r="X111" s="58">
        <v>2702974</v>
      </c>
    </row>
    <row r="112" spans="1:24" ht="13.2" x14ac:dyDescent="0.25">
      <c r="A112" s="45" t="str">
        <f t="shared" si="1"/>
        <v>7001323N</v>
      </c>
      <c r="B112" s="24" t="s">
        <v>218</v>
      </c>
      <c r="C112" s="25" t="s">
        <v>219</v>
      </c>
      <c r="D112" s="46">
        <v>16.03</v>
      </c>
      <c r="E112" s="47">
        <v>1.75</v>
      </c>
      <c r="F112" s="47">
        <v>3.91</v>
      </c>
      <c r="G112" s="47">
        <v>0.44</v>
      </c>
      <c r="H112" s="47">
        <v>0</v>
      </c>
      <c r="I112" s="47">
        <v>0</v>
      </c>
      <c r="J112" s="47">
        <v>0.88</v>
      </c>
      <c r="K112" s="47">
        <v>0</v>
      </c>
      <c r="L112" s="47">
        <v>0</v>
      </c>
      <c r="M112" s="47">
        <v>1.02</v>
      </c>
      <c r="N112" s="47">
        <v>0</v>
      </c>
      <c r="O112" s="47">
        <v>0</v>
      </c>
      <c r="P112" s="47">
        <v>0</v>
      </c>
      <c r="Q112" s="47">
        <v>0.31</v>
      </c>
      <c r="R112" s="47">
        <v>0</v>
      </c>
      <c r="S112" s="47">
        <v>0</v>
      </c>
      <c r="T112" s="47">
        <v>0</v>
      </c>
      <c r="U112" s="47">
        <v>0</v>
      </c>
      <c r="V112" s="47">
        <v>6.56</v>
      </c>
      <c r="W112" s="48">
        <v>1.1599999999999999</v>
      </c>
      <c r="X112" s="58">
        <v>2373872</v>
      </c>
    </row>
    <row r="113" spans="1:24" ht="13.2" x14ac:dyDescent="0.25">
      <c r="A113" s="45" t="str">
        <f t="shared" si="1"/>
        <v>2952307N</v>
      </c>
      <c r="B113" s="24" t="s">
        <v>220</v>
      </c>
      <c r="C113" s="25" t="s">
        <v>221</v>
      </c>
      <c r="D113" s="46">
        <v>13.65</v>
      </c>
      <c r="E113" s="47">
        <v>2.65</v>
      </c>
      <c r="F113" s="47">
        <v>0</v>
      </c>
      <c r="G113" s="47">
        <v>0.7</v>
      </c>
      <c r="H113" s="47">
        <v>0</v>
      </c>
      <c r="I113" s="47">
        <v>0</v>
      </c>
      <c r="J113" s="47">
        <v>0.59</v>
      </c>
      <c r="K113" s="47">
        <v>0.84</v>
      </c>
      <c r="L113" s="47">
        <v>0</v>
      </c>
      <c r="M113" s="47">
        <v>0.56999999999999995</v>
      </c>
      <c r="N113" s="47">
        <v>0</v>
      </c>
      <c r="O113" s="47">
        <v>1.06</v>
      </c>
      <c r="P113" s="47">
        <v>0</v>
      </c>
      <c r="Q113" s="47">
        <v>0</v>
      </c>
      <c r="R113" s="47">
        <v>0</v>
      </c>
      <c r="S113" s="47">
        <v>0</v>
      </c>
      <c r="T113" s="47">
        <v>0</v>
      </c>
      <c r="U113" s="47">
        <v>0</v>
      </c>
      <c r="V113" s="47">
        <v>5.73</v>
      </c>
      <c r="W113" s="48">
        <v>1.51</v>
      </c>
      <c r="X113" s="58">
        <v>3142020</v>
      </c>
    </row>
    <row r="114" spans="1:24" ht="13.2" x14ac:dyDescent="0.25">
      <c r="A114" s="45" t="str">
        <f t="shared" si="1"/>
        <v>7002336N</v>
      </c>
      <c r="B114" s="24" t="s">
        <v>222</v>
      </c>
      <c r="C114" s="25" t="s">
        <v>1360</v>
      </c>
      <c r="D114" s="46">
        <v>35.99</v>
      </c>
      <c r="E114" s="47">
        <v>0</v>
      </c>
      <c r="F114" s="47">
        <v>1.49</v>
      </c>
      <c r="G114" s="47">
        <v>2.17</v>
      </c>
      <c r="H114" s="47">
        <v>0.25</v>
      </c>
      <c r="I114" s="47">
        <v>0.05</v>
      </c>
      <c r="J114" s="47">
        <v>1.76</v>
      </c>
      <c r="K114" s="47">
        <v>1.95</v>
      </c>
      <c r="L114" s="47">
        <v>0</v>
      </c>
      <c r="M114" s="47">
        <v>1.24</v>
      </c>
      <c r="N114" s="47">
        <v>2.06</v>
      </c>
      <c r="O114" s="47">
        <v>0</v>
      </c>
      <c r="P114" s="47">
        <v>12.16</v>
      </c>
      <c r="Q114" s="47">
        <v>0</v>
      </c>
      <c r="R114" s="47">
        <v>0.79</v>
      </c>
      <c r="S114" s="47">
        <v>0.28999999999999998</v>
      </c>
      <c r="T114" s="47">
        <v>6.17</v>
      </c>
      <c r="U114" s="47">
        <v>0.22</v>
      </c>
      <c r="V114" s="47">
        <v>4.3499999999999996</v>
      </c>
      <c r="W114" s="48">
        <v>1.04</v>
      </c>
      <c r="X114" s="58">
        <v>10322639</v>
      </c>
    </row>
    <row r="115" spans="1:24" ht="13.2" x14ac:dyDescent="0.25">
      <c r="A115" s="45" t="str">
        <f t="shared" si="1"/>
        <v>7002337N</v>
      </c>
      <c r="B115" s="24" t="s">
        <v>458</v>
      </c>
      <c r="C115" s="25" t="s">
        <v>1378</v>
      </c>
      <c r="D115" s="46">
        <v>50.64</v>
      </c>
      <c r="E115" s="47">
        <v>0</v>
      </c>
      <c r="F115" s="47">
        <v>0.52</v>
      </c>
      <c r="G115" s="47">
        <v>1.37</v>
      </c>
      <c r="H115" s="47">
        <v>0.06</v>
      </c>
      <c r="I115" s="47">
        <v>0.06</v>
      </c>
      <c r="J115" s="47">
        <v>1.27</v>
      </c>
      <c r="K115" s="47">
        <v>4.04</v>
      </c>
      <c r="L115" s="47">
        <v>0</v>
      </c>
      <c r="M115" s="47">
        <v>3.16</v>
      </c>
      <c r="N115" s="47">
        <v>1.95</v>
      </c>
      <c r="O115" s="47">
        <v>0</v>
      </c>
      <c r="P115" s="47">
        <v>14.95</v>
      </c>
      <c r="Q115" s="47">
        <v>0</v>
      </c>
      <c r="R115" s="47">
        <v>1.0900000000000001</v>
      </c>
      <c r="S115" s="47">
        <v>0.47</v>
      </c>
      <c r="T115" s="47">
        <v>7.46</v>
      </c>
      <c r="U115" s="47">
        <v>0.19</v>
      </c>
      <c r="V115" s="47">
        <v>12.5</v>
      </c>
      <c r="W115" s="48">
        <v>1.54</v>
      </c>
      <c r="X115" s="58">
        <v>10487776</v>
      </c>
    </row>
    <row r="116" spans="1:24" ht="13.2" x14ac:dyDescent="0.25">
      <c r="A116" s="45" t="str">
        <f t="shared" si="1"/>
        <v>3201305N</v>
      </c>
      <c r="B116" s="24" t="s">
        <v>224</v>
      </c>
      <c r="C116" s="25" t="s">
        <v>225</v>
      </c>
      <c r="D116" s="46">
        <v>8.2799999999999994</v>
      </c>
      <c r="E116" s="47">
        <v>1.1399999999999999</v>
      </c>
      <c r="F116" s="47">
        <v>0</v>
      </c>
      <c r="G116" s="47">
        <v>0</v>
      </c>
      <c r="H116" s="47">
        <v>0</v>
      </c>
      <c r="I116" s="47">
        <v>0</v>
      </c>
      <c r="J116" s="47">
        <v>0</v>
      </c>
      <c r="K116" s="47">
        <v>0</v>
      </c>
      <c r="L116" s="47">
        <v>0</v>
      </c>
      <c r="M116" s="47">
        <v>0.67</v>
      </c>
      <c r="N116" s="47">
        <v>0</v>
      </c>
      <c r="O116" s="47">
        <v>0</v>
      </c>
      <c r="P116" s="47">
        <v>0</v>
      </c>
      <c r="Q116" s="47">
        <v>0.01</v>
      </c>
      <c r="R116" s="47">
        <v>0</v>
      </c>
      <c r="S116" s="47">
        <v>0</v>
      </c>
      <c r="T116" s="47">
        <v>0</v>
      </c>
      <c r="U116" s="47">
        <v>0</v>
      </c>
      <c r="V116" s="47">
        <v>4.49</v>
      </c>
      <c r="W116" s="48">
        <v>1.97</v>
      </c>
      <c r="X116" s="58">
        <v>217545</v>
      </c>
    </row>
    <row r="117" spans="1:24" ht="13.2" x14ac:dyDescent="0.25">
      <c r="A117" s="45" t="str">
        <f t="shared" si="1"/>
        <v>2625000N</v>
      </c>
      <c r="B117" s="24" t="s">
        <v>226</v>
      </c>
      <c r="C117" s="25" t="s">
        <v>227</v>
      </c>
      <c r="D117" s="46">
        <v>15.56</v>
      </c>
      <c r="E117" s="47">
        <v>0.4</v>
      </c>
      <c r="F117" s="47">
        <v>0</v>
      </c>
      <c r="G117" s="47">
        <v>2.29</v>
      </c>
      <c r="H117" s="47">
        <v>0</v>
      </c>
      <c r="I117" s="47">
        <v>0</v>
      </c>
      <c r="J117" s="47">
        <v>0.55000000000000004</v>
      </c>
      <c r="K117" s="47">
        <v>0</v>
      </c>
      <c r="L117" s="47">
        <v>0</v>
      </c>
      <c r="M117" s="47">
        <v>0</v>
      </c>
      <c r="N117" s="47">
        <v>0</v>
      </c>
      <c r="O117" s="47">
        <v>0</v>
      </c>
      <c r="P117" s="47">
        <v>0</v>
      </c>
      <c r="Q117" s="47">
        <v>0</v>
      </c>
      <c r="R117" s="47">
        <v>0</v>
      </c>
      <c r="S117" s="47">
        <v>0.08</v>
      </c>
      <c r="T117" s="47">
        <v>6.01</v>
      </c>
      <c r="U117" s="47">
        <v>0</v>
      </c>
      <c r="V117" s="47">
        <v>6</v>
      </c>
      <c r="W117" s="48">
        <v>0.21</v>
      </c>
      <c r="X117" s="58">
        <v>220347</v>
      </c>
    </row>
    <row r="118" spans="1:24" ht="13.2" x14ac:dyDescent="0.25">
      <c r="A118" s="45" t="str">
        <f t="shared" si="1"/>
        <v>7001348N</v>
      </c>
      <c r="B118" s="24" t="s">
        <v>228</v>
      </c>
      <c r="C118" s="25" t="s">
        <v>229</v>
      </c>
      <c r="D118" s="46">
        <v>12.51</v>
      </c>
      <c r="E118" s="47">
        <v>1.32</v>
      </c>
      <c r="F118" s="47">
        <v>0</v>
      </c>
      <c r="G118" s="47">
        <v>0.06</v>
      </c>
      <c r="H118" s="47">
        <v>0</v>
      </c>
      <c r="I118" s="47">
        <v>0</v>
      </c>
      <c r="J118" s="47">
        <v>0.24</v>
      </c>
      <c r="K118" s="47">
        <v>0</v>
      </c>
      <c r="L118" s="47">
        <v>0</v>
      </c>
      <c r="M118" s="47">
        <v>0.57999999999999996</v>
      </c>
      <c r="N118" s="47">
        <v>0</v>
      </c>
      <c r="O118" s="47">
        <v>0</v>
      </c>
      <c r="P118" s="47">
        <v>2.4</v>
      </c>
      <c r="Q118" s="47">
        <v>0</v>
      </c>
      <c r="R118" s="47">
        <v>0</v>
      </c>
      <c r="S118" s="47">
        <v>0</v>
      </c>
      <c r="T118" s="47">
        <v>0</v>
      </c>
      <c r="U118" s="47">
        <v>0</v>
      </c>
      <c r="V118" s="47">
        <v>6.03</v>
      </c>
      <c r="W118" s="48">
        <v>1.89</v>
      </c>
      <c r="X118" s="58">
        <v>553811</v>
      </c>
    </row>
    <row r="119" spans="1:24" ht="13.2" x14ac:dyDescent="0.25">
      <c r="A119" s="45" t="str">
        <f t="shared" si="1"/>
        <v>7000375N</v>
      </c>
      <c r="B119" s="24" t="s">
        <v>230</v>
      </c>
      <c r="C119" s="25" t="s">
        <v>231</v>
      </c>
      <c r="D119" s="46">
        <v>8.09</v>
      </c>
      <c r="E119" s="47">
        <v>0.56999999999999995</v>
      </c>
      <c r="F119" s="47">
        <v>0</v>
      </c>
      <c r="G119" s="47">
        <v>0</v>
      </c>
      <c r="H119" s="47">
        <v>0</v>
      </c>
      <c r="I119" s="47">
        <v>0</v>
      </c>
      <c r="J119" s="47">
        <v>0</v>
      </c>
      <c r="K119" s="47">
        <v>0</v>
      </c>
      <c r="L119" s="47">
        <v>0</v>
      </c>
      <c r="M119" s="47">
        <v>-1.05</v>
      </c>
      <c r="N119" s="47">
        <v>0</v>
      </c>
      <c r="O119" s="47">
        <v>0.01</v>
      </c>
      <c r="P119" s="47">
        <v>1.93</v>
      </c>
      <c r="Q119" s="47">
        <v>0</v>
      </c>
      <c r="R119" s="47">
        <v>0</v>
      </c>
      <c r="S119" s="47">
        <v>0</v>
      </c>
      <c r="T119" s="47">
        <v>0</v>
      </c>
      <c r="U119" s="47">
        <v>0</v>
      </c>
      <c r="V119" s="47">
        <v>6.24</v>
      </c>
      <c r="W119" s="48">
        <v>0.38</v>
      </c>
      <c r="X119" s="58">
        <v>634226</v>
      </c>
    </row>
    <row r="120" spans="1:24" ht="13.2" x14ac:dyDescent="0.25">
      <c r="A120" s="45" t="str">
        <f t="shared" si="1"/>
        <v>2525301N</v>
      </c>
      <c r="B120" s="24" t="s">
        <v>232</v>
      </c>
      <c r="C120" s="25" t="s">
        <v>233</v>
      </c>
      <c r="D120" s="46">
        <v>6.34</v>
      </c>
      <c r="E120" s="47">
        <v>0.12</v>
      </c>
      <c r="F120" s="47">
        <v>0</v>
      </c>
      <c r="G120" s="47">
        <v>0</v>
      </c>
      <c r="H120" s="47">
        <v>0</v>
      </c>
      <c r="I120" s="47">
        <v>0</v>
      </c>
      <c r="J120" s="47">
        <v>0</v>
      </c>
      <c r="K120" s="47">
        <v>0</v>
      </c>
      <c r="L120" s="47">
        <v>0</v>
      </c>
      <c r="M120" s="47">
        <v>0.21</v>
      </c>
      <c r="N120" s="47">
        <v>0.2</v>
      </c>
      <c r="O120" s="47">
        <v>0.04</v>
      </c>
      <c r="P120" s="47">
        <v>0</v>
      </c>
      <c r="Q120" s="47">
        <v>0</v>
      </c>
      <c r="R120" s="47">
        <v>0</v>
      </c>
      <c r="S120" s="47">
        <v>0</v>
      </c>
      <c r="T120" s="47">
        <v>0</v>
      </c>
      <c r="U120" s="47">
        <v>0</v>
      </c>
      <c r="V120" s="47">
        <v>4.54</v>
      </c>
      <c r="W120" s="48">
        <v>1.23</v>
      </c>
      <c r="X120" s="58">
        <v>100518</v>
      </c>
    </row>
    <row r="121" spans="1:24" ht="12" x14ac:dyDescent="0.25">
      <c r="A121" s="45" t="str">
        <f t="shared" si="1"/>
        <v>5001300N</v>
      </c>
      <c r="B121" s="26" t="s">
        <v>234</v>
      </c>
      <c r="C121" s="25" t="s">
        <v>235</v>
      </c>
      <c r="D121" s="49">
        <v>5.64</v>
      </c>
      <c r="E121" s="50">
        <v>0.56000000000000005</v>
      </c>
      <c r="F121" s="50">
        <v>0</v>
      </c>
      <c r="G121" s="50">
        <v>0</v>
      </c>
      <c r="H121" s="50">
        <v>0</v>
      </c>
      <c r="I121" s="50">
        <v>0</v>
      </c>
      <c r="J121" s="50">
        <v>0</v>
      </c>
      <c r="K121" s="50">
        <v>0</v>
      </c>
      <c r="L121" s="50">
        <v>0</v>
      </c>
      <c r="M121" s="50">
        <v>0.8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0</v>
      </c>
      <c r="T121" s="50">
        <v>0</v>
      </c>
      <c r="U121" s="50">
        <v>0</v>
      </c>
      <c r="V121" s="50">
        <v>3.89</v>
      </c>
      <c r="W121" s="51">
        <v>0.39</v>
      </c>
      <c r="X121" s="59">
        <v>240243</v>
      </c>
    </row>
    <row r="122" spans="1:24" ht="13.2" x14ac:dyDescent="0.25">
      <c r="A122" s="45" t="str">
        <f t="shared" si="1"/>
        <v>1101307N</v>
      </c>
      <c r="B122" s="24" t="s">
        <v>236</v>
      </c>
      <c r="C122" s="25" t="s">
        <v>237</v>
      </c>
      <c r="D122" s="46">
        <v>7.96</v>
      </c>
      <c r="E122" s="47">
        <v>1.52</v>
      </c>
      <c r="F122" s="47">
        <v>0</v>
      </c>
      <c r="G122" s="47">
        <v>0</v>
      </c>
      <c r="H122" s="47">
        <v>0</v>
      </c>
      <c r="I122" s="47">
        <v>0</v>
      </c>
      <c r="J122" s="47">
        <v>0</v>
      </c>
      <c r="K122" s="47">
        <v>0</v>
      </c>
      <c r="L122" s="47">
        <v>0</v>
      </c>
      <c r="M122" s="47">
        <v>0.59</v>
      </c>
      <c r="N122" s="47">
        <v>0</v>
      </c>
      <c r="O122" s="47">
        <v>0</v>
      </c>
      <c r="P122" s="47">
        <v>0.15</v>
      </c>
      <c r="Q122" s="47">
        <v>0</v>
      </c>
      <c r="R122" s="47">
        <v>0</v>
      </c>
      <c r="S122" s="47">
        <v>0</v>
      </c>
      <c r="T122" s="47">
        <v>0</v>
      </c>
      <c r="U122" s="47">
        <v>0</v>
      </c>
      <c r="V122" s="47">
        <v>4.63</v>
      </c>
      <c r="W122" s="48">
        <v>1.07</v>
      </c>
      <c r="X122" s="58">
        <v>337957</v>
      </c>
    </row>
    <row r="123" spans="1:24" ht="13.2" x14ac:dyDescent="0.25">
      <c r="A123" s="45" t="str">
        <f t="shared" si="1"/>
        <v>1101306N</v>
      </c>
      <c r="B123" s="24" t="s">
        <v>238</v>
      </c>
      <c r="C123" s="25" t="s">
        <v>239</v>
      </c>
      <c r="D123" s="46">
        <v>22.23</v>
      </c>
      <c r="E123" s="47">
        <v>0.21</v>
      </c>
      <c r="F123" s="47">
        <v>1.73</v>
      </c>
      <c r="G123" s="47">
        <v>1.41</v>
      </c>
      <c r="H123" s="47">
        <v>0.13</v>
      </c>
      <c r="I123" s="47">
        <v>0</v>
      </c>
      <c r="J123" s="47">
        <v>0.51</v>
      </c>
      <c r="K123" s="47">
        <v>1.86</v>
      </c>
      <c r="L123" s="47">
        <v>0</v>
      </c>
      <c r="M123" s="47">
        <v>0.46</v>
      </c>
      <c r="N123" s="47">
        <v>0</v>
      </c>
      <c r="O123" s="47">
        <v>0</v>
      </c>
      <c r="P123" s="47">
        <v>0</v>
      </c>
      <c r="Q123" s="47">
        <v>0</v>
      </c>
      <c r="R123" s="47">
        <v>0</v>
      </c>
      <c r="S123" s="47">
        <v>0</v>
      </c>
      <c r="T123" s="47">
        <v>0</v>
      </c>
      <c r="U123" s="47">
        <v>0.49</v>
      </c>
      <c r="V123" s="47">
        <v>13.37</v>
      </c>
      <c r="W123" s="48">
        <v>2.04</v>
      </c>
      <c r="X123" s="58">
        <v>626532</v>
      </c>
    </row>
    <row r="124" spans="1:24" ht="12" x14ac:dyDescent="0.25">
      <c r="A124" s="45" t="str">
        <f t="shared" si="1"/>
        <v>5901307N</v>
      </c>
      <c r="B124" s="26" t="s">
        <v>240</v>
      </c>
      <c r="C124" s="25" t="s">
        <v>241</v>
      </c>
      <c r="D124" s="49">
        <v>9.57</v>
      </c>
      <c r="E124" s="50">
        <v>1.78</v>
      </c>
      <c r="F124" s="50">
        <v>3.15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0.78</v>
      </c>
      <c r="N124" s="50">
        <v>0</v>
      </c>
      <c r="O124" s="50">
        <v>0</v>
      </c>
      <c r="P124" s="50">
        <v>0.03</v>
      </c>
      <c r="Q124" s="50">
        <v>0</v>
      </c>
      <c r="R124" s="50">
        <v>0</v>
      </c>
      <c r="S124" s="50">
        <v>0</v>
      </c>
      <c r="T124" s="50">
        <v>0</v>
      </c>
      <c r="U124" s="50">
        <v>0</v>
      </c>
      <c r="V124" s="50">
        <v>2.5</v>
      </c>
      <c r="W124" s="51">
        <v>1.33</v>
      </c>
      <c r="X124" s="59">
        <v>403004</v>
      </c>
    </row>
    <row r="125" spans="1:24" ht="13.2" x14ac:dyDescent="0.25">
      <c r="A125" s="45" t="str">
        <f t="shared" si="1"/>
        <v>2762301N</v>
      </c>
      <c r="B125" s="24" t="s">
        <v>242</v>
      </c>
      <c r="C125" s="25" t="s">
        <v>243</v>
      </c>
      <c r="D125" s="46">
        <v>2.85</v>
      </c>
      <c r="E125" s="47">
        <v>0.32</v>
      </c>
      <c r="F125" s="47">
        <v>0</v>
      </c>
      <c r="G125" s="47">
        <v>0.48</v>
      </c>
      <c r="H125" s="47">
        <v>0</v>
      </c>
      <c r="I125" s="47">
        <v>0</v>
      </c>
      <c r="J125" s="47">
        <v>0</v>
      </c>
      <c r="K125" s="47">
        <v>0</v>
      </c>
      <c r="L125" s="47">
        <v>0</v>
      </c>
      <c r="M125" s="47">
        <v>0.04</v>
      </c>
      <c r="N125" s="47">
        <v>0.17</v>
      </c>
      <c r="O125" s="47">
        <v>-2.4900000000000002</v>
      </c>
      <c r="P125" s="47">
        <v>0</v>
      </c>
      <c r="Q125" s="47">
        <v>0</v>
      </c>
      <c r="R125" s="47">
        <v>0</v>
      </c>
      <c r="S125" s="47">
        <v>0</v>
      </c>
      <c r="T125" s="47">
        <v>0</v>
      </c>
      <c r="U125" s="47">
        <v>0</v>
      </c>
      <c r="V125" s="47">
        <v>4.07</v>
      </c>
      <c r="W125" s="48">
        <v>0.26</v>
      </c>
      <c r="X125" s="58">
        <v>76986</v>
      </c>
    </row>
    <row r="126" spans="1:24" ht="13.2" x14ac:dyDescent="0.25">
      <c r="A126" s="45" t="str">
        <f t="shared" si="1"/>
        <v>2623300N</v>
      </c>
      <c r="B126" s="24" t="s">
        <v>244</v>
      </c>
      <c r="C126" s="25" t="s">
        <v>245</v>
      </c>
      <c r="D126" s="46">
        <v>10.71</v>
      </c>
      <c r="E126" s="47">
        <v>0</v>
      </c>
      <c r="F126" s="47">
        <v>0</v>
      </c>
      <c r="G126" s="47">
        <v>0</v>
      </c>
      <c r="H126" s="47">
        <v>0</v>
      </c>
      <c r="I126" s="47">
        <v>0</v>
      </c>
      <c r="J126" s="47">
        <v>0</v>
      </c>
      <c r="K126" s="47">
        <v>0.4</v>
      </c>
      <c r="L126" s="47">
        <v>0</v>
      </c>
      <c r="M126" s="47">
        <v>0.56000000000000005</v>
      </c>
      <c r="N126" s="47">
        <v>0</v>
      </c>
      <c r="O126" s="47">
        <v>0.03</v>
      </c>
      <c r="P126" s="47">
        <v>2.37</v>
      </c>
      <c r="Q126" s="47">
        <v>0</v>
      </c>
      <c r="R126" s="47">
        <v>0</v>
      </c>
      <c r="S126" s="47">
        <v>0</v>
      </c>
      <c r="T126" s="47">
        <v>0</v>
      </c>
      <c r="U126" s="47">
        <v>0</v>
      </c>
      <c r="V126" s="47">
        <v>7.08</v>
      </c>
      <c r="W126" s="48">
        <v>0.26</v>
      </c>
      <c r="X126" s="58">
        <v>462824</v>
      </c>
    </row>
    <row r="127" spans="1:24" ht="13.2" x14ac:dyDescent="0.25">
      <c r="A127" s="45" t="str">
        <f t="shared" si="1"/>
        <v>1101312N</v>
      </c>
      <c r="B127" s="31" t="s">
        <v>1510</v>
      </c>
      <c r="C127" s="25" t="s">
        <v>246</v>
      </c>
      <c r="D127" s="46">
        <v>9.34</v>
      </c>
      <c r="E127" s="47">
        <v>0.5</v>
      </c>
      <c r="F127" s="47">
        <v>0.64</v>
      </c>
      <c r="G127" s="47">
        <v>0.6</v>
      </c>
      <c r="H127" s="47">
        <v>0</v>
      </c>
      <c r="I127" s="47">
        <v>0</v>
      </c>
      <c r="J127" s="47">
        <v>0.11</v>
      </c>
      <c r="K127" s="47">
        <v>0.28000000000000003</v>
      </c>
      <c r="L127" s="47">
        <v>0</v>
      </c>
      <c r="M127" s="47">
        <v>0.55000000000000004</v>
      </c>
      <c r="N127" s="47">
        <v>0.21</v>
      </c>
      <c r="O127" s="47">
        <v>0.12</v>
      </c>
      <c r="P127" s="47">
        <v>0</v>
      </c>
      <c r="Q127" s="47">
        <v>1.35</v>
      </c>
      <c r="R127" s="47">
        <v>0</v>
      </c>
      <c r="S127" s="47">
        <v>0</v>
      </c>
      <c r="T127" s="47">
        <v>0</v>
      </c>
      <c r="U127" s="47">
        <v>0</v>
      </c>
      <c r="V127" s="47">
        <v>4.59</v>
      </c>
      <c r="W127" s="48">
        <v>0.39</v>
      </c>
      <c r="X127" s="58">
        <v>613865</v>
      </c>
    </row>
    <row r="128" spans="1:24" ht="12" x14ac:dyDescent="0.25">
      <c r="A128" s="45" t="str">
        <f t="shared" si="1"/>
        <v>7001398N</v>
      </c>
      <c r="B128" s="26" t="s">
        <v>247</v>
      </c>
      <c r="C128" s="25" t="s">
        <v>248</v>
      </c>
      <c r="D128" s="49">
        <v>6.48</v>
      </c>
      <c r="E128" s="50">
        <v>0.74</v>
      </c>
      <c r="F128" s="50">
        <v>0</v>
      </c>
      <c r="G128" s="50">
        <v>0</v>
      </c>
      <c r="H128" s="50">
        <v>0</v>
      </c>
      <c r="I128" s="50">
        <v>0</v>
      </c>
      <c r="J128" s="50">
        <v>0</v>
      </c>
      <c r="K128" s="50">
        <v>0</v>
      </c>
      <c r="L128" s="50">
        <v>0</v>
      </c>
      <c r="M128" s="50">
        <v>0.59</v>
      </c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0</v>
      </c>
      <c r="T128" s="50">
        <v>0</v>
      </c>
      <c r="U128" s="50">
        <v>0</v>
      </c>
      <c r="V128" s="50">
        <v>4.95</v>
      </c>
      <c r="W128" s="51">
        <v>0.2</v>
      </c>
      <c r="X128" s="59">
        <v>627852</v>
      </c>
    </row>
    <row r="129" spans="1:24" ht="13.2" x14ac:dyDescent="0.25">
      <c r="A129" s="45" t="str">
        <f t="shared" si="1"/>
        <v>7001367N</v>
      </c>
      <c r="B129" s="24" t="s">
        <v>249</v>
      </c>
      <c r="C129" s="25" t="s">
        <v>250</v>
      </c>
      <c r="D129" s="46">
        <v>8.73</v>
      </c>
      <c r="E129" s="47">
        <v>2.0499999999999998</v>
      </c>
      <c r="F129" s="47">
        <v>0</v>
      </c>
      <c r="G129" s="47">
        <v>0.7</v>
      </c>
      <c r="H129" s="47">
        <v>0</v>
      </c>
      <c r="I129" s="47">
        <v>0</v>
      </c>
      <c r="J129" s="47">
        <v>0.48</v>
      </c>
      <c r="K129" s="47">
        <v>0</v>
      </c>
      <c r="L129" s="47">
        <v>0</v>
      </c>
      <c r="M129" s="47">
        <v>0.75</v>
      </c>
      <c r="N129" s="47">
        <v>0</v>
      </c>
      <c r="O129" s="47">
        <v>0</v>
      </c>
      <c r="P129" s="47">
        <v>0</v>
      </c>
      <c r="Q129" s="47">
        <v>0</v>
      </c>
      <c r="R129" s="47">
        <v>0</v>
      </c>
      <c r="S129" s="47">
        <v>0</v>
      </c>
      <c r="T129" s="47">
        <v>0</v>
      </c>
      <c r="U129" s="47">
        <v>0</v>
      </c>
      <c r="V129" s="47">
        <v>4.38</v>
      </c>
      <c r="W129" s="48">
        <v>0.37</v>
      </c>
      <c r="X129" s="58">
        <v>567740</v>
      </c>
    </row>
    <row r="130" spans="1:24" ht="13.2" x14ac:dyDescent="0.25">
      <c r="A130" s="45" t="str">
        <f t="shared" si="1"/>
        <v>0226000N</v>
      </c>
      <c r="B130" s="24" t="s">
        <v>251</v>
      </c>
      <c r="C130" s="25" t="s">
        <v>252</v>
      </c>
      <c r="D130" s="46">
        <v>11.77</v>
      </c>
      <c r="E130" s="47">
        <v>0.69</v>
      </c>
      <c r="F130" s="47">
        <v>0</v>
      </c>
      <c r="G130" s="47">
        <v>1.05</v>
      </c>
      <c r="H130" s="47">
        <v>0</v>
      </c>
      <c r="I130" s="47">
        <v>0</v>
      </c>
      <c r="J130" s="47">
        <v>0.37</v>
      </c>
      <c r="K130" s="47">
        <v>0.5</v>
      </c>
      <c r="L130" s="47">
        <v>0</v>
      </c>
      <c r="M130" s="47">
        <v>0.03</v>
      </c>
      <c r="N130" s="47">
        <v>0</v>
      </c>
      <c r="O130" s="47">
        <v>0</v>
      </c>
      <c r="P130" s="47">
        <v>0</v>
      </c>
      <c r="Q130" s="47">
        <v>0</v>
      </c>
      <c r="R130" s="47">
        <v>0</v>
      </c>
      <c r="S130" s="47">
        <v>0</v>
      </c>
      <c r="T130" s="47">
        <v>0</v>
      </c>
      <c r="U130" s="47">
        <v>0</v>
      </c>
      <c r="V130" s="47">
        <v>7.65</v>
      </c>
      <c r="W130" s="48">
        <v>1.48</v>
      </c>
      <c r="X130" s="58">
        <v>245276</v>
      </c>
    </row>
    <row r="131" spans="1:24" ht="13.2" x14ac:dyDescent="0.25">
      <c r="A131" s="45" t="str">
        <f t="shared" si="1"/>
        <v>5150302N</v>
      </c>
      <c r="B131" s="24" t="s">
        <v>253</v>
      </c>
      <c r="C131" s="25" t="s">
        <v>254</v>
      </c>
      <c r="D131" s="46">
        <v>14.08</v>
      </c>
      <c r="E131" s="47">
        <v>0.46</v>
      </c>
      <c r="F131" s="47">
        <v>4.8600000000000003</v>
      </c>
      <c r="G131" s="47">
        <v>0</v>
      </c>
      <c r="H131" s="47">
        <v>0</v>
      </c>
      <c r="I131" s="47">
        <v>0</v>
      </c>
      <c r="J131" s="47">
        <v>0</v>
      </c>
      <c r="K131" s="47">
        <v>0</v>
      </c>
      <c r="L131" s="47">
        <v>0</v>
      </c>
      <c r="M131" s="47">
        <v>0.55000000000000004</v>
      </c>
      <c r="N131" s="47">
        <v>0</v>
      </c>
      <c r="O131" s="47">
        <v>0</v>
      </c>
      <c r="P131" s="47">
        <v>0</v>
      </c>
      <c r="Q131" s="47">
        <v>0</v>
      </c>
      <c r="R131" s="47">
        <v>0</v>
      </c>
      <c r="S131" s="47">
        <v>0</v>
      </c>
      <c r="T131" s="47">
        <v>0</v>
      </c>
      <c r="U131" s="47">
        <v>0</v>
      </c>
      <c r="V131" s="47">
        <v>6.48</v>
      </c>
      <c r="W131" s="48">
        <v>1.73</v>
      </c>
      <c r="X131" s="58">
        <v>665838</v>
      </c>
    </row>
    <row r="132" spans="1:24" ht="13.2" x14ac:dyDescent="0.25">
      <c r="A132" s="45" t="str">
        <f t="shared" si="1"/>
        <v>7000342N</v>
      </c>
      <c r="B132" s="24" t="s">
        <v>255</v>
      </c>
      <c r="C132" s="25" t="s">
        <v>256</v>
      </c>
      <c r="D132" s="46">
        <v>14.96</v>
      </c>
      <c r="E132" s="47">
        <v>0.38</v>
      </c>
      <c r="F132" s="47">
        <v>1.99</v>
      </c>
      <c r="G132" s="47">
        <v>0.17</v>
      </c>
      <c r="H132" s="47">
        <v>0</v>
      </c>
      <c r="I132" s="47">
        <v>0</v>
      </c>
      <c r="J132" s="47">
        <v>0.21</v>
      </c>
      <c r="K132" s="47">
        <v>0</v>
      </c>
      <c r="L132" s="47">
        <v>0</v>
      </c>
      <c r="M132" s="47">
        <v>0.75</v>
      </c>
      <c r="N132" s="47">
        <v>0</v>
      </c>
      <c r="O132" s="47">
        <v>0</v>
      </c>
      <c r="P132" s="47">
        <v>0</v>
      </c>
      <c r="Q132" s="47">
        <v>0</v>
      </c>
      <c r="R132" s="47">
        <v>0</v>
      </c>
      <c r="S132" s="47">
        <v>0</v>
      </c>
      <c r="T132" s="47">
        <v>0</v>
      </c>
      <c r="U132" s="47">
        <v>0</v>
      </c>
      <c r="V132" s="47">
        <v>11.03</v>
      </c>
      <c r="W132" s="48">
        <v>0.44</v>
      </c>
      <c r="X132" s="58">
        <v>2223914</v>
      </c>
    </row>
    <row r="133" spans="1:24" ht="13.2" x14ac:dyDescent="0.25">
      <c r="A133" s="45" t="str">
        <f t="shared" si="1"/>
        <v>0101312N</v>
      </c>
      <c r="B133" s="24" t="s">
        <v>257</v>
      </c>
      <c r="C133" s="25" t="s">
        <v>258</v>
      </c>
      <c r="D133" s="46">
        <v>10.53</v>
      </c>
      <c r="E133" s="47">
        <v>0.28999999999999998</v>
      </c>
      <c r="F133" s="47">
        <v>0.73</v>
      </c>
      <c r="G133" s="47">
        <v>0.38</v>
      </c>
      <c r="H133" s="47">
        <v>0</v>
      </c>
      <c r="I133" s="47">
        <v>0</v>
      </c>
      <c r="J133" s="47">
        <v>0.26</v>
      </c>
      <c r="K133" s="47">
        <v>0</v>
      </c>
      <c r="L133" s="47">
        <v>0</v>
      </c>
      <c r="M133" s="47">
        <v>0.31</v>
      </c>
      <c r="N133" s="47">
        <v>0</v>
      </c>
      <c r="O133" s="47">
        <v>0</v>
      </c>
      <c r="P133" s="47">
        <v>0.28999999999999998</v>
      </c>
      <c r="Q133" s="47">
        <v>0</v>
      </c>
      <c r="R133" s="47">
        <v>0</v>
      </c>
      <c r="S133" s="47">
        <v>0</v>
      </c>
      <c r="T133" s="47">
        <v>0</v>
      </c>
      <c r="U133" s="47">
        <v>0</v>
      </c>
      <c r="V133" s="47">
        <v>8.0500000000000007</v>
      </c>
      <c r="W133" s="48">
        <v>0.22</v>
      </c>
      <c r="X133" s="58">
        <v>801642</v>
      </c>
    </row>
    <row r="134" spans="1:24" ht="13.2" x14ac:dyDescent="0.25">
      <c r="A134" s="45" t="str">
        <f t="shared" si="1"/>
        <v>3103000N</v>
      </c>
      <c r="B134" s="24" t="s">
        <v>259</v>
      </c>
      <c r="C134" s="25" t="s">
        <v>260</v>
      </c>
      <c r="D134" s="46">
        <v>15.92</v>
      </c>
      <c r="E134" s="47">
        <v>0</v>
      </c>
      <c r="F134" s="47">
        <v>1.66</v>
      </c>
      <c r="G134" s="47">
        <v>1.44</v>
      </c>
      <c r="H134" s="47">
        <v>0.02</v>
      </c>
      <c r="I134" s="47">
        <v>0</v>
      </c>
      <c r="J134" s="47">
        <v>0.28999999999999998</v>
      </c>
      <c r="K134" s="47">
        <v>0</v>
      </c>
      <c r="L134" s="47">
        <v>0</v>
      </c>
      <c r="M134" s="47">
        <v>1.2</v>
      </c>
      <c r="N134" s="47">
        <v>0</v>
      </c>
      <c r="O134" s="47">
        <v>0</v>
      </c>
      <c r="P134" s="47">
        <v>0.27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9.6</v>
      </c>
      <c r="W134" s="48">
        <v>1.74</v>
      </c>
      <c r="X134" s="58">
        <v>453100</v>
      </c>
    </row>
    <row r="135" spans="1:24" ht="13.2" x14ac:dyDescent="0.25">
      <c r="A135" s="45" t="str">
        <f t="shared" si="1"/>
        <v>1401328N</v>
      </c>
      <c r="B135" s="24" t="s">
        <v>261</v>
      </c>
      <c r="C135" s="25" t="s">
        <v>262</v>
      </c>
      <c r="D135" s="46">
        <v>7.22</v>
      </c>
      <c r="E135" s="47">
        <v>0.45</v>
      </c>
      <c r="F135" s="47">
        <v>0</v>
      </c>
      <c r="G135" s="47">
        <v>0</v>
      </c>
      <c r="H135" s="47">
        <v>0</v>
      </c>
      <c r="I135" s="47">
        <v>0</v>
      </c>
      <c r="J135" s="47">
        <v>0</v>
      </c>
      <c r="K135" s="47">
        <v>0.01</v>
      </c>
      <c r="L135" s="47">
        <v>0</v>
      </c>
      <c r="M135" s="47">
        <v>0.44</v>
      </c>
      <c r="N135" s="47">
        <v>0</v>
      </c>
      <c r="O135" s="47">
        <v>0</v>
      </c>
      <c r="P135" s="47">
        <v>0.03</v>
      </c>
      <c r="Q135" s="47">
        <v>7.0000000000000007E-2</v>
      </c>
      <c r="R135" s="47">
        <v>0</v>
      </c>
      <c r="S135" s="47">
        <v>0</v>
      </c>
      <c r="T135" s="47">
        <v>0</v>
      </c>
      <c r="U135" s="47">
        <v>0</v>
      </c>
      <c r="V135" s="47">
        <v>4.54</v>
      </c>
      <c r="W135" s="48">
        <v>1.69</v>
      </c>
      <c r="X135" s="58">
        <v>482634</v>
      </c>
    </row>
    <row r="136" spans="1:24" ht="13.2" x14ac:dyDescent="0.25">
      <c r="A136" s="45" t="str">
        <f t="shared" ref="A136:A199" si="2">LEFT(B136,7)&amp;"N"</f>
        <v>7002347N</v>
      </c>
      <c r="B136" s="24" t="s">
        <v>263</v>
      </c>
      <c r="C136" s="25" t="s">
        <v>264</v>
      </c>
      <c r="D136" s="46">
        <v>12.89</v>
      </c>
      <c r="E136" s="47">
        <v>4.1399999999999997</v>
      </c>
      <c r="F136" s="47">
        <v>0</v>
      </c>
      <c r="G136" s="47">
        <v>0.89</v>
      </c>
      <c r="H136" s="47">
        <v>0</v>
      </c>
      <c r="I136" s="47">
        <v>0</v>
      </c>
      <c r="J136" s="47">
        <v>0.8</v>
      </c>
      <c r="K136" s="47">
        <v>0</v>
      </c>
      <c r="L136" s="47">
        <v>0</v>
      </c>
      <c r="M136" s="47">
        <v>0.52</v>
      </c>
      <c r="N136" s="47">
        <v>0</v>
      </c>
      <c r="O136" s="47">
        <v>0.01</v>
      </c>
      <c r="P136" s="47">
        <v>0</v>
      </c>
      <c r="Q136" s="47">
        <v>0</v>
      </c>
      <c r="R136" s="47">
        <v>0</v>
      </c>
      <c r="S136" s="47">
        <v>0</v>
      </c>
      <c r="T136" s="47">
        <v>0</v>
      </c>
      <c r="U136" s="47">
        <v>0</v>
      </c>
      <c r="V136" s="47">
        <v>5.4</v>
      </c>
      <c r="W136" s="48">
        <v>1.1299999999999999</v>
      </c>
      <c r="X136" s="58">
        <v>2195619</v>
      </c>
    </row>
    <row r="137" spans="1:24" ht="13.2" x14ac:dyDescent="0.25">
      <c r="A137" s="45" t="str">
        <f t="shared" si="2"/>
        <v>4161305N</v>
      </c>
      <c r="B137" s="31" t="s">
        <v>1512</v>
      </c>
      <c r="C137" s="25" t="s">
        <v>265</v>
      </c>
      <c r="D137" s="46">
        <v>13.63</v>
      </c>
      <c r="E137" s="47">
        <v>0.76</v>
      </c>
      <c r="F137" s="47">
        <v>1.62</v>
      </c>
      <c r="G137" s="47">
        <v>0.49</v>
      </c>
      <c r="H137" s="47">
        <v>0</v>
      </c>
      <c r="I137" s="47">
        <v>0</v>
      </c>
      <c r="J137" s="47">
        <v>0.14000000000000001</v>
      </c>
      <c r="K137" s="47">
        <v>0.43</v>
      </c>
      <c r="L137" s="47">
        <v>0</v>
      </c>
      <c r="M137" s="47">
        <v>0.65</v>
      </c>
      <c r="N137" s="47">
        <v>0.36</v>
      </c>
      <c r="O137" s="47">
        <v>1.81</v>
      </c>
      <c r="P137" s="47">
        <v>1.65</v>
      </c>
      <c r="Q137" s="47">
        <v>0</v>
      </c>
      <c r="R137" s="47">
        <v>0</v>
      </c>
      <c r="S137" s="47">
        <v>0</v>
      </c>
      <c r="T137" s="47">
        <v>0</v>
      </c>
      <c r="U137" s="47">
        <v>0</v>
      </c>
      <c r="V137" s="47">
        <v>5.31</v>
      </c>
      <c r="W137" s="48">
        <v>0.42</v>
      </c>
      <c r="X137" s="58">
        <v>537485</v>
      </c>
    </row>
    <row r="138" spans="1:24" ht="13.2" x14ac:dyDescent="0.25">
      <c r="A138" s="45" t="str">
        <f t="shared" si="2"/>
        <v>7001393N</v>
      </c>
      <c r="B138" s="24" t="s">
        <v>266</v>
      </c>
      <c r="C138" s="25" t="s">
        <v>267</v>
      </c>
      <c r="D138" s="46">
        <v>13.03</v>
      </c>
      <c r="E138" s="47">
        <v>0.74</v>
      </c>
      <c r="F138" s="47">
        <v>0</v>
      </c>
      <c r="G138" s="47">
        <v>0</v>
      </c>
      <c r="H138" s="47">
        <v>0</v>
      </c>
      <c r="I138" s="47">
        <v>0</v>
      </c>
      <c r="J138" s="47">
        <v>0</v>
      </c>
      <c r="K138" s="47">
        <v>3.59</v>
      </c>
      <c r="L138" s="47">
        <v>0</v>
      </c>
      <c r="M138" s="47">
        <v>0.46</v>
      </c>
      <c r="N138" s="47">
        <v>0</v>
      </c>
      <c r="O138" s="47">
        <v>0</v>
      </c>
      <c r="P138" s="47">
        <v>0</v>
      </c>
      <c r="Q138" s="47">
        <v>0</v>
      </c>
      <c r="R138" s="47">
        <v>0</v>
      </c>
      <c r="S138" s="47">
        <v>0</v>
      </c>
      <c r="T138" s="47">
        <v>0</v>
      </c>
      <c r="U138" s="47">
        <v>0</v>
      </c>
      <c r="V138" s="47">
        <v>7.3</v>
      </c>
      <c r="W138" s="48">
        <v>0.93</v>
      </c>
      <c r="X138" s="58">
        <v>877553</v>
      </c>
    </row>
    <row r="139" spans="1:24" ht="13.2" x14ac:dyDescent="0.25">
      <c r="A139" s="45" t="str">
        <f t="shared" si="2"/>
        <v>7001380N</v>
      </c>
      <c r="B139" s="24" t="s">
        <v>268</v>
      </c>
      <c r="C139" s="25" t="s">
        <v>269</v>
      </c>
      <c r="D139" s="46">
        <v>26.86</v>
      </c>
      <c r="E139" s="47">
        <v>0</v>
      </c>
      <c r="F139" s="47">
        <v>3.13</v>
      </c>
      <c r="G139" s="47">
        <v>3.87</v>
      </c>
      <c r="H139" s="47">
        <v>0</v>
      </c>
      <c r="I139" s="47">
        <v>0</v>
      </c>
      <c r="J139" s="47">
        <v>0</v>
      </c>
      <c r="K139" s="47">
        <v>0</v>
      </c>
      <c r="L139" s="47">
        <v>0</v>
      </c>
      <c r="M139" s="47">
        <v>0.06</v>
      </c>
      <c r="N139" s="47">
        <v>0.01</v>
      </c>
      <c r="O139" s="47">
        <v>-0.47</v>
      </c>
      <c r="P139" s="47">
        <v>8.91</v>
      </c>
      <c r="Q139" s="47">
        <v>0.65</v>
      </c>
      <c r="R139" s="47">
        <v>0.06</v>
      </c>
      <c r="S139" s="47">
        <v>0</v>
      </c>
      <c r="T139" s="47">
        <v>0</v>
      </c>
      <c r="U139" s="47">
        <v>0</v>
      </c>
      <c r="V139" s="47">
        <v>10.54</v>
      </c>
      <c r="W139" s="48">
        <v>0.09</v>
      </c>
      <c r="X139" s="58">
        <v>2905242</v>
      </c>
    </row>
    <row r="140" spans="1:24" ht="13.2" x14ac:dyDescent="0.25">
      <c r="A140" s="45" t="str">
        <f t="shared" si="2"/>
        <v>7003395N</v>
      </c>
      <c r="B140" s="24" t="s">
        <v>270</v>
      </c>
      <c r="C140" s="25" t="s">
        <v>271</v>
      </c>
      <c r="D140" s="46">
        <v>19.72</v>
      </c>
      <c r="E140" s="47">
        <v>0.35</v>
      </c>
      <c r="F140" s="47">
        <v>0</v>
      </c>
      <c r="G140" s="47">
        <v>0</v>
      </c>
      <c r="H140" s="47">
        <v>0</v>
      </c>
      <c r="I140" s="47">
        <v>0</v>
      </c>
      <c r="J140" s="47">
        <v>0</v>
      </c>
      <c r="K140" s="47">
        <v>10.54</v>
      </c>
      <c r="L140" s="47">
        <v>0</v>
      </c>
      <c r="M140" s="47">
        <v>0.51</v>
      </c>
      <c r="N140" s="47">
        <v>0</v>
      </c>
      <c r="O140" s="47">
        <v>0.01</v>
      </c>
      <c r="P140" s="47">
        <v>0.05</v>
      </c>
      <c r="Q140" s="47">
        <v>0</v>
      </c>
      <c r="R140" s="47">
        <v>0</v>
      </c>
      <c r="S140" s="47">
        <v>0</v>
      </c>
      <c r="T140" s="47">
        <v>0</v>
      </c>
      <c r="U140" s="47">
        <v>0</v>
      </c>
      <c r="V140" s="47">
        <v>7.94</v>
      </c>
      <c r="W140" s="48">
        <v>0.33</v>
      </c>
      <c r="X140" s="58">
        <v>1954570</v>
      </c>
    </row>
    <row r="141" spans="1:24" ht="13.2" x14ac:dyDescent="0.25">
      <c r="A141" s="45" t="str">
        <f t="shared" si="2"/>
        <v>7003359N</v>
      </c>
      <c r="B141" s="24" t="s">
        <v>272</v>
      </c>
      <c r="C141" s="25" t="s">
        <v>273</v>
      </c>
      <c r="D141" s="46">
        <v>7.84</v>
      </c>
      <c r="E141" s="47">
        <v>1.01</v>
      </c>
      <c r="F141" s="47">
        <v>0</v>
      </c>
      <c r="G141" s="47">
        <v>0</v>
      </c>
      <c r="H141" s="47">
        <v>0</v>
      </c>
      <c r="I141" s="47">
        <v>0</v>
      </c>
      <c r="J141" s="47">
        <v>0</v>
      </c>
      <c r="K141" s="47">
        <v>0</v>
      </c>
      <c r="L141" s="47">
        <v>0</v>
      </c>
      <c r="M141" s="47">
        <v>0.33</v>
      </c>
      <c r="N141" s="47">
        <v>0</v>
      </c>
      <c r="O141" s="47">
        <v>0.03</v>
      </c>
      <c r="P141" s="47">
        <v>0.75</v>
      </c>
      <c r="Q141" s="47">
        <v>0</v>
      </c>
      <c r="R141" s="47">
        <v>0</v>
      </c>
      <c r="S141" s="47">
        <v>0</v>
      </c>
      <c r="T141" s="47">
        <v>0</v>
      </c>
      <c r="U141" s="47">
        <v>0</v>
      </c>
      <c r="V141" s="47">
        <v>5.19</v>
      </c>
      <c r="W141" s="48">
        <v>0.54</v>
      </c>
      <c r="X141" s="58">
        <v>989039</v>
      </c>
    </row>
    <row r="142" spans="1:24" ht="13.2" x14ac:dyDescent="0.25">
      <c r="A142" s="45" t="str">
        <f t="shared" si="2"/>
        <v>5904321N</v>
      </c>
      <c r="B142" s="24" t="s">
        <v>274</v>
      </c>
      <c r="C142" s="25" t="s">
        <v>275</v>
      </c>
      <c r="D142" s="46">
        <v>8.98</v>
      </c>
      <c r="E142" s="47">
        <v>1.05</v>
      </c>
      <c r="F142" s="47">
        <v>0</v>
      </c>
      <c r="G142" s="47">
        <v>0.28999999999999998</v>
      </c>
      <c r="H142" s="47">
        <v>0.46</v>
      </c>
      <c r="I142" s="47">
        <v>0</v>
      </c>
      <c r="J142" s="47">
        <v>0.52</v>
      </c>
      <c r="K142" s="47">
        <v>0.01</v>
      </c>
      <c r="L142" s="47">
        <v>0</v>
      </c>
      <c r="M142" s="47">
        <v>0.56999999999999995</v>
      </c>
      <c r="N142" s="47">
        <v>0</v>
      </c>
      <c r="O142" s="47">
        <v>7.0000000000000007E-2</v>
      </c>
      <c r="P142" s="47">
        <v>0</v>
      </c>
      <c r="Q142" s="47">
        <v>0</v>
      </c>
      <c r="R142" s="47">
        <v>0</v>
      </c>
      <c r="S142" s="47">
        <v>0</v>
      </c>
      <c r="T142" s="47">
        <v>0</v>
      </c>
      <c r="U142" s="47">
        <v>0</v>
      </c>
      <c r="V142" s="47">
        <v>5.25</v>
      </c>
      <c r="W142" s="48">
        <v>0.76</v>
      </c>
      <c r="X142" s="58">
        <v>533811</v>
      </c>
    </row>
    <row r="143" spans="1:24" ht="13.2" x14ac:dyDescent="0.25">
      <c r="A143" s="45" t="str">
        <f t="shared" si="2"/>
        <v>1322302N</v>
      </c>
      <c r="B143" s="24" t="s">
        <v>276</v>
      </c>
      <c r="C143" s="25" t="s">
        <v>277</v>
      </c>
      <c r="D143" s="46">
        <v>8.0299999999999994</v>
      </c>
      <c r="E143" s="47">
        <v>2.74</v>
      </c>
      <c r="F143" s="47">
        <v>0</v>
      </c>
      <c r="G143" s="47">
        <v>0</v>
      </c>
      <c r="H143" s="47">
        <v>0</v>
      </c>
      <c r="I143" s="47">
        <v>0</v>
      </c>
      <c r="J143" s="47">
        <v>0</v>
      </c>
      <c r="K143" s="47">
        <v>0</v>
      </c>
      <c r="L143" s="47">
        <v>0</v>
      </c>
      <c r="M143" s="47">
        <v>0.22</v>
      </c>
      <c r="N143" s="47">
        <v>0</v>
      </c>
      <c r="O143" s="47">
        <v>0</v>
      </c>
      <c r="P143" s="47">
        <v>-0.11</v>
      </c>
      <c r="Q143" s="47">
        <v>0</v>
      </c>
      <c r="R143" s="47">
        <v>0</v>
      </c>
      <c r="S143" s="47">
        <v>0</v>
      </c>
      <c r="T143" s="47">
        <v>0</v>
      </c>
      <c r="U143" s="47">
        <v>0</v>
      </c>
      <c r="V143" s="47">
        <v>4.67</v>
      </c>
      <c r="W143" s="48">
        <v>0.52</v>
      </c>
      <c r="X143" s="58">
        <v>347177</v>
      </c>
    </row>
    <row r="144" spans="1:24" ht="13.2" x14ac:dyDescent="0.25">
      <c r="A144" s="45" t="str">
        <f t="shared" si="2"/>
        <v>7000360N</v>
      </c>
      <c r="B144" s="24" t="s">
        <v>278</v>
      </c>
      <c r="C144" s="25" t="s">
        <v>279</v>
      </c>
      <c r="D144" s="46">
        <v>8.16</v>
      </c>
      <c r="E144" s="47">
        <v>0.64</v>
      </c>
      <c r="F144" s="47">
        <v>0</v>
      </c>
      <c r="G144" s="47">
        <v>0.43</v>
      </c>
      <c r="H144" s="47">
        <v>0</v>
      </c>
      <c r="I144" s="47">
        <v>0</v>
      </c>
      <c r="J144" s="47">
        <v>0</v>
      </c>
      <c r="K144" s="47">
        <v>0.05</v>
      </c>
      <c r="L144" s="47">
        <v>0</v>
      </c>
      <c r="M144" s="47">
        <v>0.2</v>
      </c>
      <c r="N144" s="47">
        <v>0.02</v>
      </c>
      <c r="O144" s="47">
        <v>0</v>
      </c>
      <c r="P144" s="47">
        <v>0</v>
      </c>
      <c r="Q144" s="47">
        <v>0</v>
      </c>
      <c r="R144" s="47">
        <v>0</v>
      </c>
      <c r="S144" s="47">
        <v>0</v>
      </c>
      <c r="T144" s="47">
        <v>0</v>
      </c>
      <c r="U144" s="47">
        <v>0</v>
      </c>
      <c r="V144" s="47">
        <v>6.62</v>
      </c>
      <c r="W144" s="48">
        <v>0.2</v>
      </c>
      <c r="X144" s="58">
        <v>574780</v>
      </c>
    </row>
    <row r="145" spans="1:24" ht="13.2" x14ac:dyDescent="0.25">
      <c r="A145" s="45" t="str">
        <f t="shared" si="2"/>
        <v>5150303N</v>
      </c>
      <c r="B145" s="24" t="s">
        <v>280</v>
      </c>
      <c r="C145" s="25" t="s">
        <v>281</v>
      </c>
      <c r="D145" s="46">
        <v>14.77</v>
      </c>
      <c r="E145" s="47">
        <v>0.38</v>
      </c>
      <c r="F145" s="47">
        <v>6.33</v>
      </c>
      <c r="G145" s="47">
        <v>0</v>
      </c>
      <c r="H145" s="47">
        <v>0</v>
      </c>
      <c r="I145" s="47">
        <v>0</v>
      </c>
      <c r="J145" s="47">
        <v>0</v>
      </c>
      <c r="K145" s="47">
        <v>0</v>
      </c>
      <c r="L145" s="47">
        <v>0</v>
      </c>
      <c r="M145" s="47">
        <v>0.42</v>
      </c>
      <c r="N145" s="47">
        <v>0</v>
      </c>
      <c r="O145" s="47">
        <v>0</v>
      </c>
      <c r="P145" s="47">
        <v>0</v>
      </c>
      <c r="Q145" s="47">
        <v>0</v>
      </c>
      <c r="R145" s="47">
        <v>0</v>
      </c>
      <c r="S145" s="47">
        <v>0</v>
      </c>
      <c r="T145" s="47">
        <v>0</v>
      </c>
      <c r="U145" s="47">
        <v>0</v>
      </c>
      <c r="V145" s="47">
        <v>5.78</v>
      </c>
      <c r="W145" s="48">
        <v>1.86</v>
      </c>
      <c r="X145" s="58">
        <v>1548298</v>
      </c>
    </row>
    <row r="146" spans="1:24" ht="13.2" x14ac:dyDescent="0.25">
      <c r="A146" s="45" t="str">
        <f t="shared" si="2"/>
        <v>6027303N</v>
      </c>
      <c r="B146" s="24" t="s">
        <v>282</v>
      </c>
      <c r="C146" s="25" t="s">
        <v>283</v>
      </c>
      <c r="D146" s="46">
        <v>7.26</v>
      </c>
      <c r="E146" s="47">
        <v>0.36</v>
      </c>
      <c r="F146" s="47">
        <v>0</v>
      </c>
      <c r="G146" s="47">
        <v>0</v>
      </c>
      <c r="H146" s="47">
        <v>0</v>
      </c>
      <c r="I146" s="47">
        <v>0</v>
      </c>
      <c r="J146" s="47">
        <v>0</v>
      </c>
      <c r="K146" s="47">
        <v>0</v>
      </c>
      <c r="L146" s="47">
        <v>0</v>
      </c>
      <c r="M146" s="47">
        <v>0.34</v>
      </c>
      <c r="N146" s="47">
        <v>7.0000000000000007E-2</v>
      </c>
      <c r="O146" s="47">
        <v>0</v>
      </c>
      <c r="P146" s="47">
        <v>0</v>
      </c>
      <c r="Q146" s="47">
        <v>0</v>
      </c>
      <c r="R146" s="47">
        <v>0</v>
      </c>
      <c r="S146" s="47">
        <v>0</v>
      </c>
      <c r="T146" s="47">
        <v>0</v>
      </c>
      <c r="U146" s="47">
        <v>0</v>
      </c>
      <c r="V146" s="47">
        <v>5.68</v>
      </c>
      <c r="W146" s="48">
        <v>0.82</v>
      </c>
      <c r="X146" s="58">
        <v>190714</v>
      </c>
    </row>
    <row r="147" spans="1:24" ht="13.2" x14ac:dyDescent="0.25">
      <c r="A147" s="45" t="str">
        <f t="shared" si="2"/>
        <v>7000383N</v>
      </c>
      <c r="B147" s="24" t="s">
        <v>284</v>
      </c>
      <c r="C147" s="25" t="s">
        <v>285</v>
      </c>
      <c r="D147" s="46">
        <v>7.28</v>
      </c>
      <c r="E147" s="47">
        <v>0.88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>
        <v>0.68</v>
      </c>
      <c r="L147" s="47">
        <v>0</v>
      </c>
      <c r="M147" s="47">
        <v>0.6</v>
      </c>
      <c r="N147" s="47">
        <v>0.01</v>
      </c>
      <c r="O147" s="47">
        <v>0</v>
      </c>
      <c r="P147" s="47">
        <v>0</v>
      </c>
      <c r="Q147" s="47">
        <v>0</v>
      </c>
      <c r="R147" s="47">
        <v>0</v>
      </c>
      <c r="S147" s="47">
        <v>0</v>
      </c>
      <c r="T147" s="47">
        <v>0</v>
      </c>
      <c r="U147" s="47">
        <v>0</v>
      </c>
      <c r="V147" s="47">
        <v>4.18</v>
      </c>
      <c r="W147" s="48">
        <v>0.94</v>
      </c>
      <c r="X147" s="58">
        <v>465991</v>
      </c>
    </row>
    <row r="148" spans="1:24" ht="13.2" x14ac:dyDescent="0.25">
      <c r="A148" s="45" t="str">
        <f t="shared" si="2"/>
        <v>3239300N</v>
      </c>
      <c r="B148" s="24" t="s">
        <v>286</v>
      </c>
      <c r="C148" s="25" t="s">
        <v>287</v>
      </c>
      <c r="D148" s="46">
        <v>12.46</v>
      </c>
      <c r="E148" s="47">
        <v>2.39</v>
      </c>
      <c r="F148" s="47">
        <v>0</v>
      </c>
      <c r="G148" s="47">
        <v>0</v>
      </c>
      <c r="H148" s="47">
        <v>0</v>
      </c>
      <c r="I148" s="47">
        <v>0</v>
      </c>
      <c r="J148" s="47">
        <v>0</v>
      </c>
      <c r="K148" s="47">
        <v>0</v>
      </c>
      <c r="L148" s="47">
        <v>0</v>
      </c>
      <c r="M148" s="47">
        <v>1.02</v>
      </c>
      <c r="N148" s="47">
        <v>0.24</v>
      </c>
      <c r="O148" s="47">
        <v>0</v>
      </c>
      <c r="P148" s="47">
        <v>0</v>
      </c>
      <c r="Q148" s="47">
        <v>0</v>
      </c>
      <c r="R148" s="47">
        <v>0</v>
      </c>
      <c r="S148" s="47">
        <v>0</v>
      </c>
      <c r="T148" s="47">
        <v>0</v>
      </c>
      <c r="U148" s="47">
        <v>0</v>
      </c>
      <c r="V148" s="47">
        <v>7.62</v>
      </c>
      <c r="W148" s="48">
        <v>1.19</v>
      </c>
      <c r="X148" s="58">
        <v>376658</v>
      </c>
    </row>
    <row r="149" spans="1:24" ht="13.2" x14ac:dyDescent="0.25">
      <c r="A149" s="45" t="str">
        <f t="shared" si="2"/>
        <v>0102001N</v>
      </c>
      <c r="B149" s="24" t="s">
        <v>288</v>
      </c>
      <c r="C149" s="25" t="s">
        <v>289</v>
      </c>
      <c r="D149" s="46">
        <v>18.71</v>
      </c>
      <c r="E149" s="47">
        <v>4.0999999999999996</v>
      </c>
      <c r="F149" s="47">
        <v>0</v>
      </c>
      <c r="G149" s="47">
        <v>2.57</v>
      </c>
      <c r="H149" s="47">
        <v>0</v>
      </c>
      <c r="I149" s="47">
        <v>0</v>
      </c>
      <c r="J149" s="47">
        <v>0.48</v>
      </c>
      <c r="K149" s="47">
        <v>0</v>
      </c>
      <c r="L149" s="47">
        <v>0</v>
      </c>
      <c r="M149" s="47">
        <v>1.24</v>
      </c>
      <c r="N149" s="47">
        <v>0</v>
      </c>
      <c r="O149" s="47">
        <v>0</v>
      </c>
      <c r="P149" s="47">
        <v>0</v>
      </c>
      <c r="Q149" s="47">
        <v>0</v>
      </c>
      <c r="R149" s="47">
        <v>0</v>
      </c>
      <c r="S149" s="47">
        <v>0</v>
      </c>
      <c r="T149" s="47">
        <v>0</v>
      </c>
      <c r="U149" s="47">
        <v>0</v>
      </c>
      <c r="V149" s="47">
        <v>8.98</v>
      </c>
      <c r="W149" s="48">
        <v>1.33</v>
      </c>
      <c r="X149" s="58">
        <v>350273</v>
      </c>
    </row>
    <row r="150" spans="1:24" ht="13.2" x14ac:dyDescent="0.25">
      <c r="A150" s="45" t="str">
        <f t="shared" si="2"/>
        <v>4102311N</v>
      </c>
      <c r="B150" s="24" t="s">
        <v>290</v>
      </c>
      <c r="C150" s="25" t="s">
        <v>291</v>
      </c>
      <c r="D150" s="46">
        <v>9.6300000000000008</v>
      </c>
      <c r="E150" s="47">
        <v>1</v>
      </c>
      <c r="F150" s="47">
        <v>0</v>
      </c>
      <c r="G150" s="47">
        <v>0.56000000000000005</v>
      </c>
      <c r="H150" s="47">
        <v>0</v>
      </c>
      <c r="I150" s="47">
        <v>0</v>
      </c>
      <c r="J150" s="47">
        <v>0.27</v>
      </c>
      <c r="K150" s="47">
        <v>0</v>
      </c>
      <c r="L150" s="47">
        <v>0</v>
      </c>
      <c r="M150" s="47">
        <v>0.62</v>
      </c>
      <c r="N150" s="47">
        <v>0</v>
      </c>
      <c r="O150" s="47">
        <v>0</v>
      </c>
      <c r="P150" s="47">
        <v>0.68</v>
      </c>
      <c r="Q150" s="47">
        <v>0</v>
      </c>
      <c r="R150" s="47">
        <v>0</v>
      </c>
      <c r="S150" s="47">
        <v>0</v>
      </c>
      <c r="T150" s="47">
        <v>0</v>
      </c>
      <c r="U150" s="47">
        <v>0</v>
      </c>
      <c r="V150" s="47">
        <v>5.73</v>
      </c>
      <c r="W150" s="48">
        <v>0.78</v>
      </c>
      <c r="X150" s="58">
        <v>415129</v>
      </c>
    </row>
    <row r="151" spans="1:24" ht="13.2" x14ac:dyDescent="0.25">
      <c r="A151" s="45" t="str">
        <f t="shared" si="2"/>
        <v>0151301N</v>
      </c>
      <c r="B151" s="24" t="s">
        <v>292</v>
      </c>
      <c r="C151" s="25" t="s">
        <v>293</v>
      </c>
      <c r="D151" s="46">
        <v>11.03</v>
      </c>
      <c r="E151" s="47">
        <v>0</v>
      </c>
      <c r="F151" s="47">
        <v>0</v>
      </c>
      <c r="G151" s="47">
        <v>0</v>
      </c>
      <c r="H151" s="47">
        <v>0</v>
      </c>
      <c r="I151" s="47">
        <v>0</v>
      </c>
      <c r="J151" s="47">
        <v>0</v>
      </c>
      <c r="K151" s="47">
        <v>0</v>
      </c>
      <c r="L151" s="47">
        <v>0</v>
      </c>
      <c r="M151" s="47">
        <v>0</v>
      </c>
      <c r="N151" s="47">
        <v>0</v>
      </c>
      <c r="O151" s="47">
        <v>0</v>
      </c>
      <c r="P151" s="47">
        <v>0</v>
      </c>
      <c r="Q151" s="47">
        <v>0</v>
      </c>
      <c r="R151" s="47">
        <v>0</v>
      </c>
      <c r="S151" s="47">
        <v>0</v>
      </c>
      <c r="T151" s="47">
        <v>0</v>
      </c>
      <c r="U151" s="47">
        <v>0</v>
      </c>
      <c r="V151" s="47">
        <v>0</v>
      </c>
      <c r="W151" s="48">
        <v>0</v>
      </c>
      <c r="X151" s="58">
        <v>0</v>
      </c>
    </row>
    <row r="152" spans="1:24" ht="13.2" x14ac:dyDescent="0.25">
      <c r="A152" s="45" t="str">
        <f t="shared" si="2"/>
        <v>2754304N</v>
      </c>
      <c r="B152" s="24" t="s">
        <v>294</v>
      </c>
      <c r="C152" s="25" t="s">
        <v>295</v>
      </c>
      <c r="D152" s="46">
        <v>8.9700000000000006</v>
      </c>
      <c r="E152" s="47">
        <v>0.95</v>
      </c>
      <c r="F152" s="47">
        <v>0</v>
      </c>
      <c r="G152" s="47">
        <v>0.42</v>
      </c>
      <c r="H152" s="47">
        <v>0</v>
      </c>
      <c r="I152" s="47">
        <v>0</v>
      </c>
      <c r="J152" s="47">
        <v>0</v>
      </c>
      <c r="K152" s="47">
        <v>0</v>
      </c>
      <c r="L152" s="47">
        <v>0</v>
      </c>
      <c r="M152" s="47">
        <v>0.27</v>
      </c>
      <c r="N152" s="47">
        <v>0</v>
      </c>
      <c r="O152" s="47">
        <v>0</v>
      </c>
      <c r="P152" s="47">
        <v>2.0499999999999998</v>
      </c>
      <c r="Q152" s="47">
        <v>0</v>
      </c>
      <c r="R152" s="47">
        <v>0</v>
      </c>
      <c r="S152" s="47">
        <v>0</v>
      </c>
      <c r="T152" s="47">
        <v>0</v>
      </c>
      <c r="U152" s="47">
        <v>0</v>
      </c>
      <c r="V152" s="47">
        <v>5.03</v>
      </c>
      <c r="W152" s="48">
        <v>0.25</v>
      </c>
      <c r="X152" s="58">
        <v>390985</v>
      </c>
    </row>
    <row r="153" spans="1:24" ht="13.2" x14ac:dyDescent="0.25">
      <c r="A153" s="45" t="str">
        <f t="shared" si="2"/>
        <v>7004303N</v>
      </c>
      <c r="B153" s="24" t="s">
        <v>296</v>
      </c>
      <c r="C153" s="25" t="s">
        <v>297</v>
      </c>
      <c r="D153" s="46">
        <v>15.23</v>
      </c>
      <c r="E153" s="47">
        <v>1.6</v>
      </c>
      <c r="F153" s="47">
        <v>4.08</v>
      </c>
      <c r="G153" s="47">
        <v>0.64</v>
      </c>
      <c r="H153" s="47">
        <v>0.03</v>
      </c>
      <c r="I153" s="47">
        <v>0</v>
      </c>
      <c r="J153" s="47">
        <v>0.45</v>
      </c>
      <c r="K153" s="47">
        <v>0.37</v>
      </c>
      <c r="L153" s="47">
        <v>0</v>
      </c>
      <c r="M153" s="47">
        <v>0.48</v>
      </c>
      <c r="N153" s="47">
        <v>0</v>
      </c>
      <c r="O153" s="47">
        <v>0</v>
      </c>
      <c r="P153" s="47">
        <v>0</v>
      </c>
      <c r="Q153" s="47">
        <v>0</v>
      </c>
      <c r="R153" s="47">
        <v>0</v>
      </c>
      <c r="S153" s="47">
        <v>0</v>
      </c>
      <c r="T153" s="47">
        <v>0</v>
      </c>
      <c r="U153" s="47">
        <v>0</v>
      </c>
      <c r="V153" s="47">
        <v>7.17</v>
      </c>
      <c r="W153" s="48">
        <v>0.41</v>
      </c>
      <c r="X153" s="58">
        <v>2087594</v>
      </c>
    </row>
    <row r="154" spans="1:24" ht="13.2" x14ac:dyDescent="0.25">
      <c r="A154" s="45" t="str">
        <f t="shared" si="2"/>
        <v>5931301N</v>
      </c>
      <c r="B154" s="24" t="s">
        <v>126</v>
      </c>
      <c r="C154" s="25" t="s">
        <v>1346</v>
      </c>
      <c r="D154" s="46">
        <v>10.95</v>
      </c>
      <c r="E154" s="47">
        <v>1.27</v>
      </c>
      <c r="F154" s="47">
        <v>0</v>
      </c>
      <c r="G154" s="47">
        <v>0.32</v>
      </c>
      <c r="H154" s="47">
        <v>0</v>
      </c>
      <c r="I154" s="47">
        <v>0</v>
      </c>
      <c r="J154" s="47">
        <v>0</v>
      </c>
      <c r="K154" s="47">
        <v>0</v>
      </c>
      <c r="L154" s="47">
        <v>0</v>
      </c>
      <c r="M154" s="47">
        <v>0.68</v>
      </c>
      <c r="N154" s="47">
        <v>0</v>
      </c>
      <c r="O154" s="47">
        <v>0.84</v>
      </c>
      <c r="P154" s="47">
        <v>0</v>
      </c>
      <c r="Q154" s="47">
        <v>0</v>
      </c>
      <c r="R154" s="47">
        <v>0</v>
      </c>
      <c r="S154" s="47">
        <v>0</v>
      </c>
      <c r="T154" s="47">
        <v>0</v>
      </c>
      <c r="U154" s="47">
        <v>0</v>
      </c>
      <c r="V154" s="47">
        <v>6.78</v>
      </c>
      <c r="W154" s="48">
        <v>1.07</v>
      </c>
      <c r="X154" s="58">
        <v>472152</v>
      </c>
    </row>
    <row r="155" spans="1:24" ht="13.2" x14ac:dyDescent="0.25">
      <c r="A155" s="45" t="str">
        <f t="shared" si="2"/>
        <v>1355301N</v>
      </c>
      <c r="B155" s="24" t="s">
        <v>298</v>
      </c>
      <c r="C155" s="25" t="s">
        <v>299</v>
      </c>
      <c r="D155" s="46">
        <v>8.4</v>
      </c>
      <c r="E155" s="47">
        <v>0.54</v>
      </c>
      <c r="F155" s="47">
        <v>0</v>
      </c>
      <c r="G155" s="47">
        <v>0.36</v>
      </c>
      <c r="H155" s="47">
        <v>0</v>
      </c>
      <c r="I155" s="47">
        <v>0</v>
      </c>
      <c r="J155" s="47">
        <v>0.45</v>
      </c>
      <c r="K155" s="47">
        <v>0</v>
      </c>
      <c r="L155" s="47">
        <v>0</v>
      </c>
      <c r="M155" s="47">
        <v>0.52</v>
      </c>
      <c r="N155" s="47">
        <v>0</v>
      </c>
      <c r="O155" s="47">
        <v>0</v>
      </c>
      <c r="P155" s="47">
        <v>0</v>
      </c>
      <c r="Q155" s="47">
        <v>0</v>
      </c>
      <c r="R155" s="47">
        <v>0</v>
      </c>
      <c r="S155" s="47">
        <v>0</v>
      </c>
      <c r="T155" s="47">
        <v>0</v>
      </c>
      <c r="U155" s="47">
        <v>0</v>
      </c>
      <c r="V155" s="47">
        <v>6.17</v>
      </c>
      <c r="W155" s="48">
        <v>0.36</v>
      </c>
      <c r="X155" s="58">
        <v>478758</v>
      </c>
    </row>
    <row r="156" spans="1:24" ht="13.2" x14ac:dyDescent="0.25">
      <c r="A156" s="45" t="str">
        <f t="shared" si="2"/>
        <v>3523302N</v>
      </c>
      <c r="B156" s="24" t="s">
        <v>300</v>
      </c>
      <c r="C156" s="25" t="s">
        <v>301</v>
      </c>
      <c r="D156" s="46">
        <v>15.8</v>
      </c>
      <c r="E156" s="47">
        <v>2.99</v>
      </c>
      <c r="F156" s="47">
        <v>0</v>
      </c>
      <c r="G156" s="47">
        <v>0</v>
      </c>
      <c r="H156" s="47">
        <v>0</v>
      </c>
      <c r="I156" s="47">
        <v>0</v>
      </c>
      <c r="J156" s="47">
        <v>0</v>
      </c>
      <c r="K156" s="47">
        <v>0</v>
      </c>
      <c r="L156" s="47">
        <v>0</v>
      </c>
      <c r="M156" s="47">
        <v>0.66</v>
      </c>
      <c r="N156" s="47">
        <v>0</v>
      </c>
      <c r="O156" s="47">
        <v>0</v>
      </c>
      <c r="P156" s="47">
        <v>0</v>
      </c>
      <c r="Q156" s="47">
        <v>0</v>
      </c>
      <c r="R156" s="47">
        <v>0</v>
      </c>
      <c r="S156" s="47">
        <v>0</v>
      </c>
      <c r="T156" s="47">
        <v>0</v>
      </c>
      <c r="U156" s="47">
        <v>0</v>
      </c>
      <c r="V156" s="47">
        <v>11.4</v>
      </c>
      <c r="W156" s="48">
        <v>0.76</v>
      </c>
      <c r="X156" s="58">
        <v>674051</v>
      </c>
    </row>
    <row r="157" spans="1:24" ht="13.2" x14ac:dyDescent="0.25">
      <c r="A157" s="45" t="str">
        <f t="shared" si="2"/>
        <v>3502304N</v>
      </c>
      <c r="B157" s="24" t="s">
        <v>302</v>
      </c>
      <c r="C157" s="25" t="s">
        <v>1348</v>
      </c>
      <c r="D157" s="46">
        <v>5.47</v>
      </c>
      <c r="E157" s="47">
        <v>0.78</v>
      </c>
      <c r="F157" s="47">
        <v>0</v>
      </c>
      <c r="G157" s="47">
        <v>0</v>
      </c>
      <c r="H157" s="47">
        <v>0</v>
      </c>
      <c r="I157" s="47">
        <v>0</v>
      </c>
      <c r="J157" s="47">
        <v>0</v>
      </c>
      <c r="K157" s="47">
        <v>0</v>
      </c>
      <c r="L157" s="47">
        <v>0</v>
      </c>
      <c r="M157" s="47">
        <v>0.5</v>
      </c>
      <c r="N157" s="47">
        <v>0</v>
      </c>
      <c r="O157" s="47">
        <v>0</v>
      </c>
      <c r="P157" s="47">
        <v>0</v>
      </c>
      <c r="Q157" s="47">
        <v>0</v>
      </c>
      <c r="R157" s="47">
        <v>0</v>
      </c>
      <c r="S157" s="47">
        <v>0</v>
      </c>
      <c r="T157" s="47">
        <v>0</v>
      </c>
      <c r="U157" s="47">
        <v>0</v>
      </c>
      <c r="V157" s="47">
        <v>3.39</v>
      </c>
      <c r="W157" s="48">
        <v>0.79</v>
      </c>
      <c r="X157" s="58">
        <v>367802</v>
      </c>
    </row>
    <row r="158" spans="1:24" ht="13.2" x14ac:dyDescent="0.25">
      <c r="A158" s="45" t="str">
        <f t="shared" si="2"/>
        <v>1324302N</v>
      </c>
      <c r="B158" s="24" t="s">
        <v>303</v>
      </c>
      <c r="C158" s="25" t="s">
        <v>304</v>
      </c>
      <c r="D158" s="46">
        <v>7.3</v>
      </c>
      <c r="E158" s="47">
        <v>0.65</v>
      </c>
      <c r="F158" s="47">
        <v>0</v>
      </c>
      <c r="G158" s="47">
        <v>0</v>
      </c>
      <c r="H158" s="47">
        <v>0</v>
      </c>
      <c r="I158" s="47">
        <v>0</v>
      </c>
      <c r="J158" s="47">
        <v>0</v>
      </c>
      <c r="K158" s="47">
        <v>0</v>
      </c>
      <c r="L158" s="47">
        <v>0</v>
      </c>
      <c r="M158" s="47">
        <v>0.72</v>
      </c>
      <c r="N158" s="47">
        <v>0</v>
      </c>
      <c r="O158" s="47">
        <v>0</v>
      </c>
      <c r="P158" s="47">
        <v>0</v>
      </c>
      <c r="Q158" s="47">
        <v>0</v>
      </c>
      <c r="R158" s="47">
        <v>0</v>
      </c>
      <c r="S158" s="47">
        <v>0</v>
      </c>
      <c r="T158" s="47">
        <v>0</v>
      </c>
      <c r="U158" s="47">
        <v>0</v>
      </c>
      <c r="V158" s="47">
        <v>5.09</v>
      </c>
      <c r="W158" s="48">
        <v>0.84</v>
      </c>
      <c r="X158" s="58">
        <v>152923</v>
      </c>
    </row>
    <row r="159" spans="1:24" ht="13.2" x14ac:dyDescent="0.25">
      <c r="A159" s="45" t="str">
        <f t="shared" si="2"/>
        <v>0722304N</v>
      </c>
      <c r="B159" s="24" t="s">
        <v>305</v>
      </c>
      <c r="C159" s="25" t="s">
        <v>306</v>
      </c>
      <c r="D159" s="46">
        <v>10.61</v>
      </c>
      <c r="E159" s="47">
        <v>0.5</v>
      </c>
      <c r="F159" s="47">
        <v>0</v>
      </c>
      <c r="G159" s="47">
        <v>0</v>
      </c>
      <c r="H159" s="47">
        <v>0</v>
      </c>
      <c r="I159" s="47">
        <v>0</v>
      </c>
      <c r="J159" s="47">
        <v>0</v>
      </c>
      <c r="K159" s="47">
        <v>0.41</v>
      </c>
      <c r="L159" s="47">
        <v>0</v>
      </c>
      <c r="M159" s="47">
        <v>0.12</v>
      </c>
      <c r="N159" s="47">
        <v>0.26</v>
      </c>
      <c r="O159" s="47">
        <v>0</v>
      </c>
      <c r="P159" s="47">
        <v>4.4000000000000004</v>
      </c>
      <c r="Q159" s="47">
        <v>0</v>
      </c>
      <c r="R159" s="47">
        <v>0</v>
      </c>
      <c r="S159" s="47">
        <v>0</v>
      </c>
      <c r="T159" s="47">
        <v>0</v>
      </c>
      <c r="U159" s="47">
        <v>0</v>
      </c>
      <c r="V159" s="47">
        <v>4.1100000000000003</v>
      </c>
      <c r="W159" s="48">
        <v>0.81</v>
      </c>
      <c r="X159" s="58">
        <v>1156161</v>
      </c>
    </row>
    <row r="160" spans="1:24" ht="12" x14ac:dyDescent="0.25">
      <c r="A160" s="45" t="str">
        <f t="shared" si="2"/>
        <v>1451307N</v>
      </c>
      <c r="B160" s="26" t="s">
        <v>307</v>
      </c>
      <c r="C160" s="25" t="s">
        <v>308</v>
      </c>
      <c r="D160" s="49">
        <v>9.3899999999999988</v>
      </c>
      <c r="E160" s="50">
        <v>0.41</v>
      </c>
      <c r="F160" s="50">
        <v>0</v>
      </c>
      <c r="G160" s="50">
        <v>0.48</v>
      </c>
      <c r="H160" s="50">
        <v>0</v>
      </c>
      <c r="I160" s="50">
        <v>0</v>
      </c>
      <c r="J160" s="50">
        <v>0.69</v>
      </c>
      <c r="K160" s="50">
        <v>0.33</v>
      </c>
      <c r="L160" s="50">
        <v>0</v>
      </c>
      <c r="M160" s="50">
        <v>-0.08</v>
      </c>
      <c r="N160" s="50">
        <v>0.45</v>
      </c>
      <c r="O160" s="50">
        <v>0</v>
      </c>
      <c r="P160" s="50">
        <v>0</v>
      </c>
      <c r="Q160" s="50">
        <v>0</v>
      </c>
      <c r="R160" s="50">
        <v>0</v>
      </c>
      <c r="S160" s="50">
        <v>0</v>
      </c>
      <c r="T160" s="50">
        <v>0</v>
      </c>
      <c r="U160" s="50">
        <v>0</v>
      </c>
      <c r="V160" s="50">
        <v>5.76</v>
      </c>
      <c r="W160" s="51">
        <v>1.35</v>
      </c>
      <c r="X160" s="59">
        <v>299620</v>
      </c>
    </row>
    <row r="161" spans="1:24" ht="12" x14ac:dyDescent="0.25">
      <c r="A161" s="45" t="str">
        <f t="shared" si="2"/>
        <v>1455303N</v>
      </c>
      <c r="B161" s="26" t="s">
        <v>309</v>
      </c>
      <c r="C161" s="25" t="s">
        <v>310</v>
      </c>
      <c r="D161" s="49">
        <v>8.5</v>
      </c>
      <c r="E161" s="50">
        <v>0.85</v>
      </c>
      <c r="F161" s="50">
        <v>0</v>
      </c>
      <c r="G161" s="50">
        <v>0.55000000000000004</v>
      </c>
      <c r="H161" s="50">
        <v>0</v>
      </c>
      <c r="I161" s="50">
        <v>0</v>
      </c>
      <c r="J161" s="50">
        <v>0.56999999999999995</v>
      </c>
      <c r="K161" s="50">
        <v>0.45</v>
      </c>
      <c r="L161" s="50">
        <v>0</v>
      </c>
      <c r="M161" s="50">
        <v>0.09</v>
      </c>
      <c r="N161" s="50">
        <v>7.0000000000000007E-2</v>
      </c>
      <c r="O161" s="50">
        <v>0</v>
      </c>
      <c r="P161" s="50">
        <v>0</v>
      </c>
      <c r="Q161" s="50">
        <v>0</v>
      </c>
      <c r="R161" s="50">
        <v>0</v>
      </c>
      <c r="S161" s="50">
        <v>0</v>
      </c>
      <c r="T161" s="50">
        <v>0</v>
      </c>
      <c r="U161" s="50">
        <v>0</v>
      </c>
      <c r="V161" s="50">
        <v>4.51</v>
      </c>
      <c r="W161" s="51">
        <v>1.41</v>
      </c>
      <c r="X161" s="59">
        <v>480893</v>
      </c>
    </row>
    <row r="162" spans="1:24" ht="12" x14ac:dyDescent="0.25">
      <c r="A162" s="45" t="str">
        <f t="shared" si="2"/>
        <v>1464302N</v>
      </c>
      <c r="B162" s="26" t="s">
        <v>311</v>
      </c>
      <c r="C162" s="25" t="s">
        <v>312</v>
      </c>
      <c r="D162" s="49">
        <v>7.56</v>
      </c>
      <c r="E162" s="50">
        <v>0.68</v>
      </c>
      <c r="F162" s="50">
        <v>0</v>
      </c>
      <c r="G162" s="50">
        <v>0.34</v>
      </c>
      <c r="H162" s="50">
        <v>0</v>
      </c>
      <c r="I162" s="50">
        <v>0</v>
      </c>
      <c r="J162" s="50">
        <v>0.18</v>
      </c>
      <c r="K162" s="50">
        <v>0.06</v>
      </c>
      <c r="L162" s="50">
        <v>0</v>
      </c>
      <c r="M162" s="50">
        <v>0.14000000000000001</v>
      </c>
      <c r="N162" s="50">
        <v>0.14000000000000001</v>
      </c>
      <c r="O162" s="50">
        <v>0</v>
      </c>
      <c r="P162" s="50">
        <v>0</v>
      </c>
      <c r="Q162" s="50">
        <v>0</v>
      </c>
      <c r="R162" s="50">
        <v>0</v>
      </c>
      <c r="S162" s="50">
        <v>0</v>
      </c>
      <c r="T162" s="50">
        <v>0</v>
      </c>
      <c r="U162" s="50">
        <v>0</v>
      </c>
      <c r="V162" s="50">
        <v>5.3</v>
      </c>
      <c r="W162" s="51">
        <v>0.72</v>
      </c>
      <c r="X162" s="59">
        <v>240557</v>
      </c>
    </row>
    <row r="163" spans="1:24" ht="12" x14ac:dyDescent="0.25">
      <c r="A163" s="45" t="str">
        <f t="shared" si="2"/>
        <v>1430303N</v>
      </c>
      <c r="B163" s="26" t="s">
        <v>313</v>
      </c>
      <c r="C163" s="25" t="s">
        <v>314</v>
      </c>
      <c r="D163" s="49">
        <v>8.39</v>
      </c>
      <c r="E163" s="50">
        <v>0.8</v>
      </c>
      <c r="F163" s="50">
        <v>0</v>
      </c>
      <c r="G163" s="50">
        <v>0.84</v>
      </c>
      <c r="H163" s="50">
        <v>0</v>
      </c>
      <c r="I163" s="50">
        <v>0</v>
      </c>
      <c r="J163" s="50">
        <v>0.35</v>
      </c>
      <c r="K163" s="50">
        <v>0.06</v>
      </c>
      <c r="L163" s="50">
        <v>0</v>
      </c>
      <c r="M163" s="50">
        <v>0.23</v>
      </c>
      <c r="N163" s="50">
        <v>0.08</v>
      </c>
      <c r="O163" s="50">
        <v>0</v>
      </c>
      <c r="P163" s="50">
        <v>0</v>
      </c>
      <c r="Q163" s="50">
        <v>0</v>
      </c>
      <c r="R163" s="50">
        <v>0</v>
      </c>
      <c r="S163" s="50">
        <v>0</v>
      </c>
      <c r="T163" s="50">
        <v>0</v>
      </c>
      <c r="U163" s="50">
        <v>0</v>
      </c>
      <c r="V163" s="50">
        <v>4.3899999999999997</v>
      </c>
      <c r="W163" s="51">
        <v>1.64</v>
      </c>
      <c r="X163" s="59">
        <v>492464</v>
      </c>
    </row>
    <row r="164" spans="1:24" ht="12" x14ac:dyDescent="0.25">
      <c r="A164" s="45" t="str">
        <f t="shared" si="2"/>
        <v>1406303N</v>
      </c>
      <c r="B164" s="26" t="s">
        <v>315</v>
      </c>
      <c r="C164" s="25" t="s">
        <v>316</v>
      </c>
      <c r="D164" s="49">
        <v>7.57</v>
      </c>
      <c r="E164" s="50">
        <v>0.37</v>
      </c>
      <c r="F164" s="50">
        <v>0</v>
      </c>
      <c r="G164" s="50">
        <v>0.36</v>
      </c>
      <c r="H164" s="50">
        <v>0</v>
      </c>
      <c r="I164" s="50">
        <v>0</v>
      </c>
      <c r="J164" s="50">
        <v>0.48</v>
      </c>
      <c r="K164" s="50">
        <v>0.13</v>
      </c>
      <c r="L164" s="50">
        <v>0</v>
      </c>
      <c r="M164" s="50">
        <v>0.08</v>
      </c>
      <c r="N164" s="50">
        <v>0.13</v>
      </c>
      <c r="O164" s="50">
        <v>0</v>
      </c>
      <c r="P164" s="50">
        <v>0</v>
      </c>
      <c r="Q164" s="50">
        <v>0</v>
      </c>
      <c r="R164" s="50">
        <v>0</v>
      </c>
      <c r="S164" s="50">
        <v>0</v>
      </c>
      <c r="T164" s="50">
        <v>0</v>
      </c>
      <c r="U164" s="50">
        <v>0</v>
      </c>
      <c r="V164" s="50">
        <v>4.67</v>
      </c>
      <c r="W164" s="51">
        <v>1.35</v>
      </c>
      <c r="X164" s="59">
        <v>253671</v>
      </c>
    </row>
    <row r="165" spans="1:24" ht="12" x14ac:dyDescent="0.25">
      <c r="A165" s="45" t="str">
        <f t="shared" si="2"/>
        <v>3331301N</v>
      </c>
      <c r="B165" s="26" t="s">
        <v>317</v>
      </c>
      <c r="C165" s="25" t="s">
        <v>318</v>
      </c>
      <c r="D165" s="49">
        <v>9.15</v>
      </c>
      <c r="E165" s="50">
        <v>1.1100000000000001</v>
      </c>
      <c r="F165" s="50">
        <v>0</v>
      </c>
      <c r="G165" s="50">
        <v>1.35</v>
      </c>
      <c r="H165" s="50">
        <v>0</v>
      </c>
      <c r="I165" s="50">
        <v>0</v>
      </c>
      <c r="J165" s="50">
        <v>0.62</v>
      </c>
      <c r="K165" s="50">
        <v>0.1</v>
      </c>
      <c r="L165" s="50">
        <v>0</v>
      </c>
      <c r="M165" s="50">
        <v>-0.01</v>
      </c>
      <c r="N165" s="50">
        <v>0</v>
      </c>
      <c r="O165" s="50">
        <v>0</v>
      </c>
      <c r="P165" s="50">
        <v>0</v>
      </c>
      <c r="Q165" s="50">
        <v>0</v>
      </c>
      <c r="R165" s="50">
        <v>0</v>
      </c>
      <c r="S165" s="50">
        <v>0</v>
      </c>
      <c r="T165" s="50">
        <v>0</v>
      </c>
      <c r="U165" s="50">
        <v>0</v>
      </c>
      <c r="V165" s="50">
        <v>4.1500000000000004</v>
      </c>
      <c r="W165" s="51">
        <v>1.83</v>
      </c>
      <c r="X165" s="59">
        <v>518991</v>
      </c>
    </row>
    <row r="166" spans="1:24" ht="12" x14ac:dyDescent="0.25">
      <c r="A166" s="45" t="str">
        <f t="shared" si="2"/>
        <v>5320302N</v>
      </c>
      <c r="B166" s="26" t="s">
        <v>319</v>
      </c>
      <c r="C166" s="25" t="s">
        <v>320</v>
      </c>
      <c r="D166" s="49">
        <v>9.4700000000000006</v>
      </c>
      <c r="E166" s="50">
        <v>1.36</v>
      </c>
      <c r="F166" s="50">
        <v>0</v>
      </c>
      <c r="G166" s="50">
        <v>1.04</v>
      </c>
      <c r="H166" s="50">
        <v>0</v>
      </c>
      <c r="I166" s="50">
        <v>0</v>
      </c>
      <c r="J166" s="50">
        <v>0.61</v>
      </c>
      <c r="K166" s="50">
        <v>0.22</v>
      </c>
      <c r="L166" s="50">
        <v>0</v>
      </c>
      <c r="M166" s="50">
        <v>0.28999999999999998</v>
      </c>
      <c r="N166" s="50">
        <v>0.05</v>
      </c>
      <c r="O166" s="50">
        <v>7.0000000000000007E-2</v>
      </c>
      <c r="P166" s="50">
        <v>0.46</v>
      </c>
      <c r="Q166" s="50">
        <v>0</v>
      </c>
      <c r="R166" s="50">
        <v>0</v>
      </c>
      <c r="S166" s="50">
        <v>0</v>
      </c>
      <c r="T166" s="50">
        <v>0</v>
      </c>
      <c r="U166" s="50">
        <v>0</v>
      </c>
      <c r="V166" s="50">
        <v>4.34</v>
      </c>
      <c r="W166" s="51">
        <v>1.03</v>
      </c>
      <c r="X166" s="59">
        <v>669416</v>
      </c>
    </row>
    <row r="167" spans="1:24" ht="12" x14ac:dyDescent="0.25">
      <c r="A167" s="45" t="str">
        <f t="shared" si="2"/>
        <v>3121304N</v>
      </c>
      <c r="B167" s="26" t="s">
        <v>321</v>
      </c>
      <c r="C167" s="25" t="s">
        <v>322</v>
      </c>
      <c r="D167" s="49">
        <v>9.9499999999999993</v>
      </c>
      <c r="E167" s="50">
        <v>1.06</v>
      </c>
      <c r="F167" s="50">
        <v>0</v>
      </c>
      <c r="G167" s="50">
        <v>0.41</v>
      </c>
      <c r="H167" s="50">
        <v>0</v>
      </c>
      <c r="I167" s="50">
        <v>0</v>
      </c>
      <c r="J167" s="50">
        <v>0.3</v>
      </c>
      <c r="K167" s="50">
        <v>0.3</v>
      </c>
      <c r="L167" s="50">
        <v>0</v>
      </c>
      <c r="M167" s="50">
        <v>0.12</v>
      </c>
      <c r="N167" s="50">
        <v>0.03</v>
      </c>
      <c r="O167" s="50">
        <v>0</v>
      </c>
      <c r="P167" s="50">
        <v>0</v>
      </c>
      <c r="Q167" s="50">
        <v>0</v>
      </c>
      <c r="R167" s="50">
        <v>0</v>
      </c>
      <c r="S167" s="50">
        <v>0</v>
      </c>
      <c r="T167" s="50">
        <v>0</v>
      </c>
      <c r="U167" s="50">
        <v>0</v>
      </c>
      <c r="V167" s="50">
        <v>6.27</v>
      </c>
      <c r="W167" s="51">
        <v>1.46</v>
      </c>
      <c r="X167" s="59">
        <v>561720</v>
      </c>
    </row>
    <row r="168" spans="1:24" ht="12" x14ac:dyDescent="0.25">
      <c r="A168" s="45" t="str">
        <f t="shared" si="2"/>
        <v>1421307N</v>
      </c>
      <c r="B168" s="26" t="s">
        <v>323</v>
      </c>
      <c r="C168" s="25" t="s">
        <v>324</v>
      </c>
      <c r="D168" s="49">
        <v>10.58</v>
      </c>
      <c r="E168" s="50">
        <v>2.27</v>
      </c>
      <c r="F168" s="50">
        <v>0</v>
      </c>
      <c r="G168" s="50">
        <v>0.78</v>
      </c>
      <c r="H168" s="50">
        <v>0</v>
      </c>
      <c r="I168" s="50">
        <v>0</v>
      </c>
      <c r="J168" s="50">
        <v>0.64</v>
      </c>
      <c r="K168" s="50">
        <v>0.14000000000000001</v>
      </c>
      <c r="L168" s="50">
        <v>0</v>
      </c>
      <c r="M168" s="50">
        <v>0.28000000000000003</v>
      </c>
      <c r="N168" s="50">
        <v>0.08</v>
      </c>
      <c r="O168" s="50">
        <v>0</v>
      </c>
      <c r="P168" s="50">
        <v>0</v>
      </c>
      <c r="Q168" s="50">
        <v>0</v>
      </c>
      <c r="R168" s="50">
        <v>0</v>
      </c>
      <c r="S168" s="50">
        <v>0</v>
      </c>
      <c r="T168" s="50">
        <v>0</v>
      </c>
      <c r="U168" s="50">
        <v>0</v>
      </c>
      <c r="V168" s="50">
        <v>4.9000000000000004</v>
      </c>
      <c r="W168" s="51">
        <v>1.49</v>
      </c>
      <c r="X168" s="59">
        <v>745738</v>
      </c>
    </row>
    <row r="169" spans="1:24" ht="13.2" x14ac:dyDescent="0.25">
      <c r="A169" s="45" t="str">
        <f t="shared" si="2"/>
        <v>0301307N</v>
      </c>
      <c r="B169" s="24" t="s">
        <v>325</v>
      </c>
      <c r="C169" s="25" t="s">
        <v>326</v>
      </c>
      <c r="D169" s="46">
        <v>10.59</v>
      </c>
      <c r="E169" s="47">
        <v>0.39</v>
      </c>
      <c r="F169" s="47">
        <v>2.72</v>
      </c>
      <c r="G169" s="47">
        <v>0.4</v>
      </c>
      <c r="H169" s="47">
        <v>0</v>
      </c>
      <c r="I169" s="47">
        <v>0</v>
      </c>
      <c r="J169" s="47">
        <v>0.28999999999999998</v>
      </c>
      <c r="K169" s="47">
        <v>0</v>
      </c>
      <c r="L169" s="47">
        <v>0</v>
      </c>
      <c r="M169" s="47">
        <v>0.76</v>
      </c>
      <c r="N169" s="47">
        <v>0</v>
      </c>
      <c r="O169" s="47">
        <v>0</v>
      </c>
      <c r="P169" s="47">
        <v>0</v>
      </c>
      <c r="Q169" s="47">
        <v>0</v>
      </c>
      <c r="R169" s="47">
        <v>0</v>
      </c>
      <c r="S169" s="47">
        <v>0</v>
      </c>
      <c r="T169" s="47">
        <v>0</v>
      </c>
      <c r="U169" s="47">
        <v>0</v>
      </c>
      <c r="V169" s="47">
        <v>5.05</v>
      </c>
      <c r="W169" s="48">
        <v>0.98</v>
      </c>
      <c r="X169" s="58">
        <v>445082</v>
      </c>
    </row>
    <row r="170" spans="1:24" ht="13.2" x14ac:dyDescent="0.25">
      <c r="A170" s="45" t="str">
        <f t="shared" si="2"/>
        <v>4601001N</v>
      </c>
      <c r="B170" s="24" t="s">
        <v>327</v>
      </c>
      <c r="C170" s="25" t="s">
        <v>328</v>
      </c>
      <c r="D170" s="46">
        <v>23.13</v>
      </c>
      <c r="E170" s="47">
        <v>0</v>
      </c>
      <c r="F170" s="47">
        <v>0</v>
      </c>
      <c r="G170" s="47">
        <v>0.7</v>
      </c>
      <c r="H170" s="47">
        <v>0.04</v>
      </c>
      <c r="I170" s="47">
        <v>0.01</v>
      </c>
      <c r="J170" s="47">
        <v>0.89</v>
      </c>
      <c r="K170" s="47">
        <v>0.01</v>
      </c>
      <c r="L170" s="47">
        <v>0</v>
      </c>
      <c r="M170" s="47">
        <v>0.06</v>
      </c>
      <c r="N170" s="47">
        <v>0</v>
      </c>
      <c r="O170" s="47">
        <v>0</v>
      </c>
      <c r="P170" s="47">
        <v>5.21</v>
      </c>
      <c r="Q170" s="47">
        <v>0</v>
      </c>
      <c r="R170" s="47">
        <v>0.09</v>
      </c>
      <c r="S170" s="47">
        <v>0.77</v>
      </c>
      <c r="T170" s="47">
        <v>0</v>
      </c>
      <c r="U170" s="47">
        <v>0.17</v>
      </c>
      <c r="V170" s="47">
        <v>11.4</v>
      </c>
      <c r="W170" s="48">
        <v>3.74</v>
      </c>
      <c r="X170" s="58">
        <v>669052</v>
      </c>
    </row>
    <row r="171" spans="1:24" ht="13.2" x14ac:dyDescent="0.25">
      <c r="A171" s="45" t="str">
        <f t="shared" si="2"/>
        <v>3429303N</v>
      </c>
      <c r="B171" s="24" t="s">
        <v>329</v>
      </c>
      <c r="C171" s="25" t="s">
        <v>330</v>
      </c>
      <c r="D171" s="46">
        <v>10.16</v>
      </c>
      <c r="E171" s="47">
        <v>2.86</v>
      </c>
      <c r="F171" s="47">
        <v>0</v>
      </c>
      <c r="G171" s="47">
        <v>0</v>
      </c>
      <c r="H171" s="47">
        <v>0</v>
      </c>
      <c r="I171" s="47">
        <v>0</v>
      </c>
      <c r="J171" s="47">
        <v>0</v>
      </c>
      <c r="K171" s="47">
        <v>0</v>
      </c>
      <c r="L171" s="47">
        <v>0</v>
      </c>
      <c r="M171" s="47">
        <v>0.48</v>
      </c>
      <c r="N171" s="47">
        <v>0.24</v>
      </c>
      <c r="O171" s="47">
        <v>0</v>
      </c>
      <c r="P171" s="47">
        <v>0</v>
      </c>
      <c r="Q171" s="47">
        <v>0</v>
      </c>
      <c r="R171" s="47">
        <v>0</v>
      </c>
      <c r="S171" s="47">
        <v>0</v>
      </c>
      <c r="T171" s="47">
        <v>0</v>
      </c>
      <c r="U171" s="47">
        <v>0</v>
      </c>
      <c r="V171" s="47">
        <v>4.7699999999999996</v>
      </c>
      <c r="W171" s="48">
        <v>1.81</v>
      </c>
      <c r="X171" s="58">
        <v>158345</v>
      </c>
    </row>
    <row r="172" spans="1:24" ht="13.2" x14ac:dyDescent="0.25">
      <c r="A172" s="45" t="str">
        <f t="shared" si="2"/>
        <v>7003396N</v>
      </c>
      <c r="B172" s="24" t="s">
        <v>331</v>
      </c>
      <c r="C172" s="25" t="s">
        <v>332</v>
      </c>
      <c r="D172" s="46">
        <v>7.8</v>
      </c>
      <c r="E172" s="47">
        <v>0.56000000000000005</v>
      </c>
      <c r="F172" s="47">
        <v>0</v>
      </c>
      <c r="G172" s="47">
        <v>0</v>
      </c>
      <c r="H172" s="47">
        <v>0</v>
      </c>
      <c r="I172" s="47">
        <v>0</v>
      </c>
      <c r="J172" s="47">
        <v>0</v>
      </c>
      <c r="K172" s="47">
        <v>0</v>
      </c>
      <c r="L172" s="47">
        <v>0</v>
      </c>
      <c r="M172" s="47">
        <v>0.67</v>
      </c>
      <c r="N172" s="47">
        <v>0</v>
      </c>
      <c r="O172" s="47">
        <v>0</v>
      </c>
      <c r="P172" s="47">
        <v>0</v>
      </c>
      <c r="Q172" s="47">
        <v>0</v>
      </c>
      <c r="R172" s="47">
        <v>0</v>
      </c>
      <c r="S172" s="47">
        <v>0</v>
      </c>
      <c r="T172" s="47">
        <v>0</v>
      </c>
      <c r="U172" s="47">
        <v>0</v>
      </c>
      <c r="V172" s="47">
        <v>6.09</v>
      </c>
      <c r="W172" s="48">
        <v>0.48</v>
      </c>
      <c r="X172" s="58">
        <v>662691</v>
      </c>
    </row>
    <row r="173" spans="1:24" ht="12" x14ac:dyDescent="0.25">
      <c r="A173" s="45" t="str">
        <f t="shared" si="2"/>
        <v>1552300N</v>
      </c>
      <c r="B173" s="26" t="s">
        <v>333</v>
      </c>
      <c r="C173" s="25" t="s">
        <v>334</v>
      </c>
      <c r="D173" s="49">
        <v>13.260000000000002</v>
      </c>
      <c r="E173" s="50">
        <v>4.1500000000000004</v>
      </c>
      <c r="F173" s="50">
        <v>0</v>
      </c>
      <c r="G173" s="50">
        <v>0</v>
      </c>
      <c r="H173" s="50">
        <v>0</v>
      </c>
      <c r="I173" s="50">
        <v>0</v>
      </c>
      <c r="J173" s="50">
        <v>0</v>
      </c>
      <c r="K173" s="50">
        <v>0</v>
      </c>
      <c r="L173" s="50">
        <v>0.18</v>
      </c>
      <c r="M173" s="50">
        <v>0.91</v>
      </c>
      <c r="N173" s="50">
        <v>0</v>
      </c>
      <c r="O173" s="50">
        <v>0.05</v>
      </c>
      <c r="P173" s="50">
        <v>0</v>
      </c>
      <c r="Q173" s="50">
        <v>0</v>
      </c>
      <c r="R173" s="50">
        <v>0</v>
      </c>
      <c r="S173" s="50">
        <v>0</v>
      </c>
      <c r="T173" s="50">
        <v>0</v>
      </c>
      <c r="U173" s="50">
        <v>0</v>
      </c>
      <c r="V173" s="50">
        <v>6.65</v>
      </c>
      <c r="W173" s="51">
        <v>1.32</v>
      </c>
      <c r="X173" s="59">
        <v>476458</v>
      </c>
    </row>
    <row r="174" spans="1:24" ht="13.2" x14ac:dyDescent="0.25">
      <c r="A174" s="45" t="str">
        <f t="shared" si="2"/>
        <v>4152303N</v>
      </c>
      <c r="B174" s="24" t="s">
        <v>335</v>
      </c>
      <c r="C174" s="25" t="s">
        <v>336</v>
      </c>
      <c r="D174" s="46">
        <v>15.11</v>
      </c>
      <c r="E174" s="47">
        <v>4.8600000000000003</v>
      </c>
      <c r="F174" s="47">
        <v>0</v>
      </c>
      <c r="G174" s="47">
        <v>0.56999999999999995</v>
      </c>
      <c r="H174" s="47">
        <v>0</v>
      </c>
      <c r="I174" s="47">
        <v>0</v>
      </c>
      <c r="J174" s="47">
        <v>0.38</v>
      </c>
      <c r="K174" s="47">
        <v>0</v>
      </c>
      <c r="L174" s="47">
        <v>0</v>
      </c>
      <c r="M174" s="47">
        <v>0.48</v>
      </c>
      <c r="N174" s="47">
        <v>0</v>
      </c>
      <c r="O174" s="47">
        <v>0.01</v>
      </c>
      <c r="P174" s="47">
        <v>0</v>
      </c>
      <c r="Q174" s="47">
        <v>0.04</v>
      </c>
      <c r="R174" s="47">
        <v>0</v>
      </c>
      <c r="S174" s="47">
        <v>0</v>
      </c>
      <c r="T174" s="47">
        <v>0</v>
      </c>
      <c r="U174" s="47">
        <v>0</v>
      </c>
      <c r="V174" s="47">
        <v>8.2899999999999991</v>
      </c>
      <c r="W174" s="48">
        <v>0.49</v>
      </c>
      <c r="X174" s="58">
        <v>1310148</v>
      </c>
    </row>
    <row r="175" spans="1:24" ht="13.2" x14ac:dyDescent="0.25">
      <c r="A175" s="45" t="str">
        <f t="shared" si="2"/>
        <v>0901301N</v>
      </c>
      <c r="B175" s="24" t="s">
        <v>337</v>
      </c>
      <c r="C175" s="25" t="s">
        <v>338</v>
      </c>
      <c r="D175" s="46">
        <v>5.3</v>
      </c>
      <c r="E175" s="47">
        <v>0.83</v>
      </c>
      <c r="F175" s="47">
        <v>0</v>
      </c>
      <c r="G175" s="47">
        <v>0</v>
      </c>
      <c r="H175" s="47">
        <v>0</v>
      </c>
      <c r="I175" s="47">
        <v>0</v>
      </c>
      <c r="J175" s="47">
        <v>0</v>
      </c>
      <c r="K175" s="47">
        <v>0</v>
      </c>
      <c r="L175" s="47">
        <v>0</v>
      </c>
      <c r="M175" s="47">
        <v>0.79</v>
      </c>
      <c r="N175" s="47">
        <v>0.01</v>
      </c>
      <c r="O175" s="47">
        <v>0.1</v>
      </c>
      <c r="P175" s="47">
        <v>0</v>
      </c>
      <c r="Q175" s="47">
        <v>0</v>
      </c>
      <c r="R175" s="47">
        <v>0</v>
      </c>
      <c r="S175" s="47">
        <v>0</v>
      </c>
      <c r="T175" s="47">
        <v>0</v>
      </c>
      <c r="U175" s="47">
        <v>0</v>
      </c>
      <c r="V175" s="47">
        <v>3.17</v>
      </c>
      <c r="W175" s="48">
        <v>0.41</v>
      </c>
      <c r="X175" s="58">
        <v>164904</v>
      </c>
    </row>
    <row r="176" spans="1:24" ht="13.2" x14ac:dyDescent="0.25">
      <c r="A176" s="45" t="str">
        <f t="shared" si="2"/>
        <v>2952309N</v>
      </c>
      <c r="B176" s="24" t="s">
        <v>339</v>
      </c>
      <c r="C176" s="25" t="s">
        <v>340</v>
      </c>
      <c r="D176" s="46">
        <v>8.5399999999999991</v>
      </c>
      <c r="E176" s="47">
        <v>0.85</v>
      </c>
      <c r="F176" s="47">
        <v>0</v>
      </c>
      <c r="G176" s="47">
        <v>0</v>
      </c>
      <c r="H176" s="47">
        <v>0</v>
      </c>
      <c r="I176" s="47">
        <v>0</v>
      </c>
      <c r="J176" s="47">
        <v>0</v>
      </c>
      <c r="K176" s="47">
        <v>0</v>
      </c>
      <c r="L176" s="47">
        <v>0</v>
      </c>
      <c r="M176" s="47">
        <v>0.77</v>
      </c>
      <c r="N176" s="47">
        <v>0</v>
      </c>
      <c r="O176" s="47">
        <v>0</v>
      </c>
      <c r="P176" s="47">
        <v>0</v>
      </c>
      <c r="Q176" s="47">
        <v>0</v>
      </c>
      <c r="R176" s="47">
        <v>0</v>
      </c>
      <c r="S176" s="47">
        <v>0</v>
      </c>
      <c r="T176" s="47">
        <v>0</v>
      </c>
      <c r="U176" s="47">
        <v>0</v>
      </c>
      <c r="V176" s="47">
        <v>5.24</v>
      </c>
      <c r="W176" s="48">
        <v>1.69</v>
      </c>
      <c r="X176" s="58">
        <v>369611</v>
      </c>
    </row>
    <row r="177" spans="1:24" ht="13.2" x14ac:dyDescent="0.25">
      <c r="A177" s="45" t="str">
        <f t="shared" si="2"/>
        <v>2725300N</v>
      </c>
      <c r="B177" s="24" t="s">
        <v>341</v>
      </c>
      <c r="C177" s="25" t="s">
        <v>342</v>
      </c>
      <c r="D177" s="46">
        <v>12.13</v>
      </c>
      <c r="E177" s="47">
        <v>1.42</v>
      </c>
      <c r="F177" s="47">
        <v>0</v>
      </c>
      <c r="G177" s="47">
        <v>0</v>
      </c>
      <c r="H177" s="47">
        <v>0</v>
      </c>
      <c r="I177" s="47">
        <v>0</v>
      </c>
      <c r="J177" s="47">
        <v>0</v>
      </c>
      <c r="K177" s="47">
        <v>0</v>
      </c>
      <c r="L177" s="47">
        <v>7.0000000000000007E-2</v>
      </c>
      <c r="M177" s="47">
        <v>0.43</v>
      </c>
      <c r="N177" s="47">
        <v>0.19</v>
      </c>
      <c r="O177" s="47">
        <v>0</v>
      </c>
      <c r="P177" s="47">
        <v>4.3899999999999997</v>
      </c>
      <c r="Q177" s="47">
        <v>0</v>
      </c>
      <c r="R177" s="47">
        <v>0</v>
      </c>
      <c r="S177" s="47">
        <v>0</v>
      </c>
      <c r="T177" s="47">
        <v>0</v>
      </c>
      <c r="U177" s="47">
        <v>0</v>
      </c>
      <c r="V177" s="47">
        <v>5.54</v>
      </c>
      <c r="W177" s="48">
        <v>0.09</v>
      </c>
      <c r="X177" s="58">
        <v>837785</v>
      </c>
    </row>
    <row r="178" spans="1:24" ht="13.2" x14ac:dyDescent="0.25">
      <c r="A178" s="45" t="str">
        <f t="shared" si="2"/>
        <v>7003375N</v>
      </c>
      <c r="B178" s="24" t="s">
        <v>343</v>
      </c>
      <c r="C178" s="25" t="s">
        <v>344</v>
      </c>
      <c r="D178" s="46">
        <v>7.62</v>
      </c>
      <c r="E178" s="47">
        <v>0.39</v>
      </c>
      <c r="F178" s="47">
        <v>0</v>
      </c>
      <c r="G178" s="47">
        <v>0.47</v>
      </c>
      <c r="H178" s="47">
        <v>0</v>
      </c>
      <c r="I178" s="47">
        <v>0</v>
      </c>
      <c r="J178" s="47">
        <v>0.33</v>
      </c>
      <c r="K178" s="47">
        <v>0</v>
      </c>
      <c r="L178" s="47">
        <v>0</v>
      </c>
      <c r="M178" s="47">
        <v>0.43</v>
      </c>
      <c r="N178" s="47">
        <v>0</v>
      </c>
      <c r="O178" s="47">
        <v>0</v>
      </c>
      <c r="P178" s="47">
        <v>0</v>
      </c>
      <c r="Q178" s="47">
        <v>0</v>
      </c>
      <c r="R178" s="47">
        <v>0</v>
      </c>
      <c r="S178" s="47">
        <v>0</v>
      </c>
      <c r="T178" s="47">
        <v>0</v>
      </c>
      <c r="U178" s="47">
        <v>0</v>
      </c>
      <c r="V178" s="47">
        <v>5.91</v>
      </c>
      <c r="W178" s="48">
        <v>0.09</v>
      </c>
      <c r="X178" s="58">
        <v>541936</v>
      </c>
    </row>
    <row r="179" spans="1:24" ht="13.2" x14ac:dyDescent="0.25">
      <c r="A179" s="45" t="str">
        <f t="shared" si="2"/>
        <v>7003315N</v>
      </c>
      <c r="B179" s="24" t="s">
        <v>345</v>
      </c>
      <c r="C179" s="25" t="s">
        <v>346</v>
      </c>
      <c r="D179" s="46">
        <v>5.0999999999999996</v>
      </c>
      <c r="E179" s="47">
        <v>0.42</v>
      </c>
      <c r="F179" s="47">
        <v>0</v>
      </c>
      <c r="G179" s="47">
        <v>0</v>
      </c>
      <c r="H179" s="47">
        <v>0</v>
      </c>
      <c r="I179" s="47">
        <v>0</v>
      </c>
      <c r="J179" s="47">
        <v>0</v>
      </c>
      <c r="K179" s="47">
        <v>0</v>
      </c>
      <c r="L179" s="47">
        <v>0</v>
      </c>
      <c r="M179" s="47">
        <v>0.67</v>
      </c>
      <c r="N179" s="47">
        <v>0.17</v>
      </c>
      <c r="O179" s="47">
        <v>0</v>
      </c>
      <c r="P179" s="47">
        <v>0</v>
      </c>
      <c r="Q179" s="47">
        <v>0</v>
      </c>
      <c r="R179" s="47">
        <v>0</v>
      </c>
      <c r="S179" s="47">
        <v>0</v>
      </c>
      <c r="T179" s="47">
        <v>0</v>
      </c>
      <c r="U179" s="47">
        <v>0</v>
      </c>
      <c r="V179" s="47">
        <v>3.74</v>
      </c>
      <c r="W179" s="48">
        <v>0.1</v>
      </c>
      <c r="X179" s="58">
        <v>176295</v>
      </c>
    </row>
    <row r="180" spans="1:24" ht="13.2" x14ac:dyDescent="0.25">
      <c r="A180" s="45" t="str">
        <f t="shared" si="2"/>
        <v>1435302N</v>
      </c>
      <c r="B180" s="24" t="s">
        <v>347</v>
      </c>
      <c r="C180" s="25" t="s">
        <v>348</v>
      </c>
      <c r="D180" s="46">
        <v>9.83</v>
      </c>
      <c r="E180" s="47">
        <v>1.1399999999999999</v>
      </c>
      <c r="F180" s="47">
        <v>0</v>
      </c>
      <c r="G180" s="47">
        <v>0</v>
      </c>
      <c r="H180" s="47">
        <v>0</v>
      </c>
      <c r="I180" s="47">
        <v>0</v>
      </c>
      <c r="J180" s="47">
        <v>0</v>
      </c>
      <c r="K180" s="47">
        <v>0</v>
      </c>
      <c r="L180" s="47">
        <v>0</v>
      </c>
      <c r="M180" s="47">
        <v>0.39</v>
      </c>
      <c r="N180" s="47">
        <v>0</v>
      </c>
      <c r="O180" s="47">
        <v>0</v>
      </c>
      <c r="P180" s="47">
        <v>0</v>
      </c>
      <c r="Q180" s="47">
        <v>0</v>
      </c>
      <c r="R180" s="47">
        <v>0</v>
      </c>
      <c r="S180" s="47">
        <v>0</v>
      </c>
      <c r="T180" s="47">
        <v>0</v>
      </c>
      <c r="U180" s="47">
        <v>0</v>
      </c>
      <c r="V180" s="47">
        <v>6.07</v>
      </c>
      <c r="W180" s="48">
        <v>2.2400000000000002</v>
      </c>
      <c r="X180" s="58">
        <v>523627</v>
      </c>
    </row>
    <row r="181" spans="1:24" ht="13.2" x14ac:dyDescent="0.25">
      <c r="A181" s="45" t="str">
        <f t="shared" si="2"/>
        <v>1327300N</v>
      </c>
      <c r="B181" s="24" t="s">
        <v>349</v>
      </c>
      <c r="C181" s="25" t="s">
        <v>350</v>
      </c>
      <c r="D181" s="46">
        <v>9.3699999999999992</v>
      </c>
      <c r="E181" s="47">
        <v>0</v>
      </c>
      <c r="F181" s="47">
        <v>0</v>
      </c>
      <c r="G181" s="47">
        <v>0.18</v>
      </c>
      <c r="H181" s="47">
        <v>0</v>
      </c>
      <c r="I181" s="47">
        <v>0</v>
      </c>
      <c r="J181" s="47">
        <v>0.17</v>
      </c>
      <c r="K181" s="47">
        <v>0</v>
      </c>
      <c r="L181" s="47">
        <v>0</v>
      </c>
      <c r="M181" s="47">
        <v>0.26</v>
      </c>
      <c r="N181" s="47">
        <v>0</v>
      </c>
      <c r="O181" s="47">
        <v>0</v>
      </c>
      <c r="P181" s="47">
        <v>0.54</v>
      </c>
      <c r="Q181" s="47">
        <v>0</v>
      </c>
      <c r="R181" s="47">
        <v>0</v>
      </c>
      <c r="S181" s="47">
        <v>0</v>
      </c>
      <c r="T181" s="47">
        <v>0</v>
      </c>
      <c r="U181" s="47">
        <v>0</v>
      </c>
      <c r="V181" s="47">
        <v>7.85</v>
      </c>
      <c r="W181" s="48">
        <v>0.38</v>
      </c>
      <c r="X181" s="58">
        <v>1099716</v>
      </c>
    </row>
    <row r="182" spans="1:24" ht="12" x14ac:dyDescent="0.25">
      <c r="A182" s="45" t="str">
        <f t="shared" si="2"/>
        <v>1427303N</v>
      </c>
      <c r="B182" s="26" t="s">
        <v>351</v>
      </c>
      <c r="C182" s="25" t="s">
        <v>352</v>
      </c>
      <c r="D182" s="49">
        <v>6</v>
      </c>
      <c r="E182" s="50">
        <v>0.55000000000000004</v>
      </c>
      <c r="F182" s="50">
        <v>0</v>
      </c>
      <c r="G182" s="50">
        <v>0.64</v>
      </c>
      <c r="H182" s="50">
        <v>0</v>
      </c>
      <c r="I182" s="50">
        <v>0</v>
      </c>
      <c r="J182" s="50">
        <v>0.13</v>
      </c>
      <c r="K182" s="50">
        <v>0</v>
      </c>
      <c r="L182" s="50">
        <v>0</v>
      </c>
      <c r="M182" s="50">
        <v>0.39</v>
      </c>
      <c r="N182" s="50">
        <v>0</v>
      </c>
      <c r="O182" s="50">
        <v>0</v>
      </c>
      <c r="P182" s="50">
        <v>0</v>
      </c>
      <c r="Q182" s="50">
        <v>0</v>
      </c>
      <c r="R182" s="50">
        <v>0</v>
      </c>
      <c r="S182" s="50">
        <v>0</v>
      </c>
      <c r="T182" s="50">
        <v>0</v>
      </c>
      <c r="U182" s="50">
        <v>0</v>
      </c>
      <c r="V182" s="50">
        <v>3.91</v>
      </c>
      <c r="W182" s="51">
        <v>0.38</v>
      </c>
      <c r="X182" s="59">
        <v>161643</v>
      </c>
    </row>
    <row r="183" spans="1:24" ht="13.2" x14ac:dyDescent="0.25">
      <c r="A183" s="45" t="str">
        <f t="shared" si="2"/>
        <v>5901302N</v>
      </c>
      <c r="B183" s="24" t="s">
        <v>353</v>
      </c>
      <c r="C183" s="25" t="s">
        <v>354</v>
      </c>
      <c r="D183" s="46">
        <v>6.56</v>
      </c>
      <c r="E183" s="47">
        <v>1.06</v>
      </c>
      <c r="F183" s="47">
        <v>0</v>
      </c>
      <c r="G183" s="47">
        <v>0</v>
      </c>
      <c r="H183" s="47">
        <v>0</v>
      </c>
      <c r="I183" s="47">
        <v>0</v>
      </c>
      <c r="J183" s="47">
        <v>0</v>
      </c>
      <c r="K183" s="47">
        <v>0</v>
      </c>
      <c r="L183" s="47">
        <v>0</v>
      </c>
      <c r="M183" s="47">
        <v>0.59</v>
      </c>
      <c r="N183" s="47">
        <v>0</v>
      </c>
      <c r="O183" s="47">
        <v>0</v>
      </c>
      <c r="P183" s="47">
        <v>0</v>
      </c>
      <c r="Q183" s="47">
        <v>0</v>
      </c>
      <c r="R183" s="47">
        <v>0</v>
      </c>
      <c r="S183" s="47">
        <v>0</v>
      </c>
      <c r="T183" s="47">
        <v>0</v>
      </c>
      <c r="U183" s="47">
        <v>0</v>
      </c>
      <c r="V183" s="47">
        <v>3.91</v>
      </c>
      <c r="W183" s="48">
        <v>1.01</v>
      </c>
      <c r="X183" s="58">
        <v>454890</v>
      </c>
    </row>
    <row r="184" spans="1:24" ht="13.2" x14ac:dyDescent="0.25">
      <c r="A184" s="45" t="str">
        <f t="shared" si="2"/>
        <v>7000385N</v>
      </c>
      <c r="B184" s="24" t="s">
        <v>355</v>
      </c>
      <c r="C184" s="25" t="s">
        <v>356</v>
      </c>
      <c r="D184" s="46">
        <v>7.91</v>
      </c>
      <c r="E184" s="47">
        <v>0.88</v>
      </c>
      <c r="F184" s="47">
        <v>0</v>
      </c>
      <c r="G184" s="47">
        <v>0.56000000000000005</v>
      </c>
      <c r="H184" s="47">
        <v>0</v>
      </c>
      <c r="I184" s="47">
        <v>0</v>
      </c>
      <c r="J184" s="47">
        <v>0.31</v>
      </c>
      <c r="K184" s="47">
        <v>0</v>
      </c>
      <c r="L184" s="47">
        <v>0</v>
      </c>
      <c r="M184" s="47">
        <v>0.56999999999999995</v>
      </c>
      <c r="N184" s="47">
        <v>0</v>
      </c>
      <c r="O184" s="47">
        <v>0.2</v>
      </c>
      <c r="P184" s="47">
        <v>0</v>
      </c>
      <c r="Q184" s="47">
        <v>0</v>
      </c>
      <c r="R184" s="47">
        <v>0</v>
      </c>
      <c r="S184" s="47">
        <v>0</v>
      </c>
      <c r="T184" s="47">
        <v>0</v>
      </c>
      <c r="U184" s="47">
        <v>0</v>
      </c>
      <c r="V184" s="47">
        <v>5.22</v>
      </c>
      <c r="W184" s="48">
        <v>0.18</v>
      </c>
      <c r="X184" s="58">
        <v>520818</v>
      </c>
    </row>
    <row r="185" spans="1:24" ht="13.2" x14ac:dyDescent="0.25">
      <c r="A185" s="45" t="str">
        <f t="shared" si="2"/>
        <v>0501000N</v>
      </c>
      <c r="B185" s="24" t="s">
        <v>357</v>
      </c>
      <c r="C185" s="25" t="s">
        <v>358</v>
      </c>
      <c r="D185" s="46">
        <v>8.58</v>
      </c>
      <c r="E185" s="47">
        <v>0</v>
      </c>
      <c r="F185" s="47">
        <v>0</v>
      </c>
      <c r="G185" s="47">
        <v>0.14000000000000001</v>
      </c>
      <c r="H185" s="47">
        <v>0</v>
      </c>
      <c r="I185" s="47">
        <v>0</v>
      </c>
      <c r="J185" s="47">
        <v>0.09</v>
      </c>
      <c r="K185" s="47">
        <v>0</v>
      </c>
      <c r="L185" s="47">
        <v>0</v>
      </c>
      <c r="M185" s="47">
        <v>0</v>
      </c>
      <c r="N185" s="47">
        <v>0</v>
      </c>
      <c r="O185" s="47">
        <v>0</v>
      </c>
      <c r="P185" s="47">
        <v>0</v>
      </c>
      <c r="Q185" s="47">
        <v>0</v>
      </c>
      <c r="R185" s="47">
        <v>0</v>
      </c>
      <c r="S185" s="47">
        <v>0</v>
      </c>
      <c r="T185" s="47">
        <v>0</v>
      </c>
      <c r="U185" s="47">
        <v>0</v>
      </c>
      <c r="V185" s="47">
        <v>8.35</v>
      </c>
      <c r="W185" s="48">
        <v>0</v>
      </c>
      <c r="X185" s="58">
        <v>243701</v>
      </c>
    </row>
    <row r="186" spans="1:24" ht="13.2" x14ac:dyDescent="0.25">
      <c r="A186" s="45" t="str">
        <f t="shared" si="2"/>
        <v>7003366N</v>
      </c>
      <c r="B186" s="24" t="s">
        <v>359</v>
      </c>
      <c r="C186" s="25" t="s">
        <v>360</v>
      </c>
      <c r="D186" s="46">
        <v>6.62</v>
      </c>
      <c r="E186" s="47">
        <v>0.16</v>
      </c>
      <c r="F186" s="47">
        <v>0.28000000000000003</v>
      </c>
      <c r="G186" s="47">
        <v>0</v>
      </c>
      <c r="H186" s="47">
        <v>0</v>
      </c>
      <c r="I186" s="47">
        <v>0</v>
      </c>
      <c r="J186" s="47">
        <v>0</v>
      </c>
      <c r="K186" s="47">
        <v>0</v>
      </c>
      <c r="L186" s="47">
        <v>0</v>
      </c>
      <c r="M186" s="47">
        <v>0.56000000000000005</v>
      </c>
      <c r="N186" s="47">
        <v>0</v>
      </c>
      <c r="O186" s="47">
        <v>0</v>
      </c>
      <c r="P186" s="47">
        <v>0</v>
      </c>
      <c r="Q186" s="47">
        <v>0</v>
      </c>
      <c r="R186" s="47">
        <v>0</v>
      </c>
      <c r="S186" s="47">
        <v>0</v>
      </c>
      <c r="T186" s="47">
        <v>0</v>
      </c>
      <c r="U186" s="47">
        <v>0</v>
      </c>
      <c r="V186" s="47">
        <v>5.54</v>
      </c>
      <c r="W186" s="48">
        <v>0.06</v>
      </c>
      <c r="X186" s="58">
        <v>604921</v>
      </c>
    </row>
    <row r="187" spans="1:24" ht="13.2" x14ac:dyDescent="0.25">
      <c r="A187" s="45" t="str">
        <f t="shared" si="2"/>
        <v>7003407N</v>
      </c>
      <c r="B187" s="24" t="s">
        <v>361</v>
      </c>
      <c r="C187" s="25" t="s">
        <v>362</v>
      </c>
      <c r="D187" s="46">
        <v>7.44</v>
      </c>
      <c r="E187" s="47">
        <v>0.19</v>
      </c>
      <c r="F187" s="47">
        <v>2.3199999999999998</v>
      </c>
      <c r="G187" s="47">
        <v>0</v>
      </c>
      <c r="H187" s="47">
        <v>0</v>
      </c>
      <c r="I187" s="47">
        <v>0</v>
      </c>
      <c r="J187" s="47">
        <v>0</v>
      </c>
      <c r="K187" s="47">
        <v>0</v>
      </c>
      <c r="L187" s="47">
        <v>0</v>
      </c>
      <c r="M187" s="47">
        <v>0.52</v>
      </c>
      <c r="N187" s="47">
        <v>0</v>
      </c>
      <c r="O187" s="47">
        <v>0</v>
      </c>
      <c r="P187" s="47">
        <v>0</v>
      </c>
      <c r="Q187" s="47">
        <v>0</v>
      </c>
      <c r="R187" s="47">
        <v>0</v>
      </c>
      <c r="S187" s="47">
        <v>0</v>
      </c>
      <c r="T187" s="47">
        <v>0</v>
      </c>
      <c r="U187" s="47">
        <v>0</v>
      </c>
      <c r="V187" s="47">
        <v>4.32</v>
      </c>
      <c r="W187" s="48">
        <v>0.09</v>
      </c>
      <c r="X187" s="58">
        <v>583247</v>
      </c>
    </row>
    <row r="188" spans="1:24" ht="13.2" x14ac:dyDescent="0.25">
      <c r="A188" s="45" t="str">
        <f t="shared" si="2"/>
        <v>3202313N</v>
      </c>
      <c r="B188" s="24" t="s">
        <v>363</v>
      </c>
      <c r="C188" s="25" t="s">
        <v>364</v>
      </c>
      <c r="D188" s="46">
        <v>10.36</v>
      </c>
      <c r="E188" s="47">
        <v>0</v>
      </c>
      <c r="F188" s="47">
        <v>0</v>
      </c>
      <c r="G188" s="47">
        <v>0</v>
      </c>
      <c r="H188" s="47">
        <v>0</v>
      </c>
      <c r="I188" s="47">
        <v>0</v>
      </c>
      <c r="J188" s="47">
        <v>0</v>
      </c>
      <c r="K188" s="47">
        <v>0</v>
      </c>
      <c r="L188" s="47">
        <v>0</v>
      </c>
      <c r="M188" s="47">
        <v>0</v>
      </c>
      <c r="N188" s="47">
        <v>0</v>
      </c>
      <c r="O188" s="47">
        <v>0</v>
      </c>
      <c r="P188" s="47">
        <v>0</v>
      </c>
      <c r="Q188" s="47">
        <v>0</v>
      </c>
      <c r="R188" s="47">
        <v>0</v>
      </c>
      <c r="S188" s="47">
        <v>0</v>
      </c>
      <c r="T188" s="47">
        <v>0</v>
      </c>
      <c r="U188" s="47">
        <v>0</v>
      </c>
      <c r="V188" s="47">
        <v>0</v>
      </c>
      <c r="W188" s="48">
        <v>0</v>
      </c>
      <c r="X188" s="58">
        <v>0</v>
      </c>
    </row>
    <row r="189" spans="1:24" ht="13.2" x14ac:dyDescent="0.25">
      <c r="A189" s="45" t="str">
        <f t="shared" si="2"/>
        <v>2124300N</v>
      </c>
      <c r="B189" s="24" t="s">
        <v>365</v>
      </c>
      <c r="C189" s="25" t="s">
        <v>1350</v>
      </c>
      <c r="D189" s="46">
        <v>12.35</v>
      </c>
      <c r="E189" s="47">
        <v>1.68</v>
      </c>
      <c r="F189" s="47">
        <v>2.14</v>
      </c>
      <c r="G189" s="47">
        <v>0</v>
      </c>
      <c r="H189" s="47">
        <v>0</v>
      </c>
      <c r="I189" s="47">
        <v>0</v>
      </c>
      <c r="J189" s="47">
        <v>0.77</v>
      </c>
      <c r="K189" s="47">
        <v>0.35</v>
      </c>
      <c r="L189" s="47">
        <v>0</v>
      </c>
      <c r="M189" s="47">
        <v>0.47</v>
      </c>
      <c r="N189" s="47">
        <v>0.12</v>
      </c>
      <c r="O189" s="47">
        <v>0</v>
      </c>
      <c r="P189" s="47">
        <v>0</v>
      </c>
      <c r="Q189" s="47">
        <v>0</v>
      </c>
      <c r="R189" s="47">
        <v>0</v>
      </c>
      <c r="S189" s="47">
        <v>0</v>
      </c>
      <c r="T189" s="47">
        <v>0</v>
      </c>
      <c r="U189" s="47">
        <v>0</v>
      </c>
      <c r="V189" s="47">
        <v>6.65</v>
      </c>
      <c r="W189" s="48">
        <v>0.18</v>
      </c>
      <c r="X189" s="58">
        <v>698076</v>
      </c>
    </row>
    <row r="190" spans="1:24" ht="13.2" x14ac:dyDescent="0.25">
      <c r="A190" s="45" t="str">
        <f t="shared" si="2"/>
        <v>7003394N</v>
      </c>
      <c r="B190" s="24" t="s">
        <v>366</v>
      </c>
      <c r="C190" s="25" t="s">
        <v>367</v>
      </c>
      <c r="D190" s="46">
        <v>7.79</v>
      </c>
      <c r="E190" s="47">
        <v>0.54</v>
      </c>
      <c r="F190" s="47">
        <v>0</v>
      </c>
      <c r="G190" s="47">
        <v>0</v>
      </c>
      <c r="H190" s="47">
        <v>0</v>
      </c>
      <c r="I190" s="47">
        <v>0</v>
      </c>
      <c r="J190" s="47">
        <v>0</v>
      </c>
      <c r="K190" s="47">
        <v>0</v>
      </c>
      <c r="L190" s="47">
        <v>0</v>
      </c>
      <c r="M190" s="47">
        <v>0.52</v>
      </c>
      <c r="N190" s="47">
        <v>0</v>
      </c>
      <c r="O190" s="47">
        <v>0.01</v>
      </c>
      <c r="P190" s="47">
        <v>0</v>
      </c>
      <c r="Q190" s="47">
        <v>0</v>
      </c>
      <c r="R190" s="47">
        <v>0</v>
      </c>
      <c r="S190" s="47">
        <v>0</v>
      </c>
      <c r="T190" s="47">
        <v>0</v>
      </c>
      <c r="U190" s="47">
        <v>0</v>
      </c>
      <c r="V190" s="47">
        <v>6.44</v>
      </c>
      <c r="W190" s="48">
        <v>0.28000000000000003</v>
      </c>
      <c r="X190" s="58">
        <v>260922</v>
      </c>
    </row>
    <row r="191" spans="1:24" ht="13.2" x14ac:dyDescent="0.25">
      <c r="A191" s="45" t="str">
        <f t="shared" si="2"/>
        <v>7003387N</v>
      </c>
      <c r="B191" s="24" t="s">
        <v>368</v>
      </c>
      <c r="C191" s="25" t="s">
        <v>369</v>
      </c>
      <c r="D191" s="46">
        <v>6.14</v>
      </c>
      <c r="E191" s="47">
        <v>0.32</v>
      </c>
      <c r="F191" s="47">
        <v>0</v>
      </c>
      <c r="G191" s="47">
        <v>0</v>
      </c>
      <c r="H191" s="47">
        <v>0</v>
      </c>
      <c r="I191" s="47">
        <v>0</v>
      </c>
      <c r="J191" s="47">
        <v>0</v>
      </c>
      <c r="K191" s="47">
        <v>0</v>
      </c>
      <c r="L191" s="47">
        <v>0</v>
      </c>
      <c r="M191" s="47">
        <v>0</v>
      </c>
      <c r="N191" s="47">
        <v>0</v>
      </c>
      <c r="O191" s="47">
        <v>0</v>
      </c>
      <c r="P191" s="47">
        <v>0</v>
      </c>
      <c r="Q191" s="47">
        <v>-0.05</v>
      </c>
      <c r="R191" s="47">
        <v>0</v>
      </c>
      <c r="S191" s="47">
        <v>0</v>
      </c>
      <c r="T191" s="47">
        <v>0</v>
      </c>
      <c r="U191" s="47">
        <v>0</v>
      </c>
      <c r="V191" s="47">
        <v>6.07</v>
      </c>
      <c r="W191" s="48">
        <v>-0.2</v>
      </c>
      <c r="X191" s="58">
        <v>346640</v>
      </c>
    </row>
    <row r="192" spans="1:24" ht="13.2" x14ac:dyDescent="0.25">
      <c r="A192" s="45" t="str">
        <f t="shared" si="2"/>
        <v>5724302N</v>
      </c>
      <c r="B192" s="24" t="s">
        <v>370</v>
      </c>
      <c r="C192" s="25" t="s">
        <v>371</v>
      </c>
      <c r="D192" s="46">
        <v>6.66</v>
      </c>
      <c r="E192" s="47">
        <v>0.65</v>
      </c>
      <c r="F192" s="47">
        <v>0.14000000000000001</v>
      </c>
      <c r="G192" s="47">
        <v>0</v>
      </c>
      <c r="H192" s="47">
        <v>0</v>
      </c>
      <c r="I192" s="47">
        <v>0</v>
      </c>
      <c r="J192" s="47">
        <v>0</v>
      </c>
      <c r="K192" s="47">
        <v>0</v>
      </c>
      <c r="L192" s="47">
        <v>0</v>
      </c>
      <c r="M192" s="47">
        <v>0.56999999999999995</v>
      </c>
      <c r="N192" s="47">
        <v>0</v>
      </c>
      <c r="O192" s="47">
        <v>0</v>
      </c>
      <c r="P192" s="47">
        <v>0</v>
      </c>
      <c r="Q192" s="47">
        <v>0</v>
      </c>
      <c r="R192" s="47">
        <v>0</v>
      </c>
      <c r="S192" s="47">
        <v>0</v>
      </c>
      <c r="T192" s="47">
        <v>0</v>
      </c>
      <c r="U192" s="47">
        <v>0</v>
      </c>
      <c r="V192" s="47">
        <v>4.07</v>
      </c>
      <c r="W192" s="48">
        <v>1.22</v>
      </c>
      <c r="X192" s="58">
        <v>465669</v>
      </c>
    </row>
    <row r="193" spans="1:24" ht="13.2" x14ac:dyDescent="0.25">
      <c r="A193" s="45" t="str">
        <f t="shared" si="2"/>
        <v>7002359N</v>
      </c>
      <c r="B193" s="24" t="s">
        <v>372</v>
      </c>
      <c r="C193" s="25" t="s">
        <v>373</v>
      </c>
      <c r="D193" s="46">
        <v>7.8</v>
      </c>
      <c r="E193" s="47">
        <v>0.88</v>
      </c>
      <c r="F193" s="47">
        <v>0</v>
      </c>
      <c r="G193" s="47">
        <v>0</v>
      </c>
      <c r="H193" s="47">
        <v>0</v>
      </c>
      <c r="I193" s="47">
        <v>0</v>
      </c>
      <c r="J193" s="47">
        <v>0</v>
      </c>
      <c r="K193" s="47">
        <v>0</v>
      </c>
      <c r="L193" s="47">
        <v>0</v>
      </c>
      <c r="M193" s="47">
        <v>0.37</v>
      </c>
      <c r="N193" s="47">
        <v>0</v>
      </c>
      <c r="O193" s="47">
        <v>0</v>
      </c>
      <c r="P193" s="47">
        <v>0</v>
      </c>
      <c r="Q193" s="47">
        <v>0</v>
      </c>
      <c r="R193" s="47">
        <v>0</v>
      </c>
      <c r="S193" s="47">
        <v>0</v>
      </c>
      <c r="T193" s="47">
        <v>0</v>
      </c>
      <c r="U193" s="47">
        <v>0</v>
      </c>
      <c r="V193" s="47">
        <v>6.24</v>
      </c>
      <c r="W193" s="48">
        <v>0.31</v>
      </c>
      <c r="X193" s="58">
        <v>556699</v>
      </c>
    </row>
    <row r="194" spans="1:24" ht="13.2" x14ac:dyDescent="0.25">
      <c r="A194" s="45" t="str">
        <f t="shared" si="2"/>
        <v>5001001N</v>
      </c>
      <c r="B194" s="24" t="s">
        <v>1361</v>
      </c>
      <c r="C194" s="25" t="s">
        <v>1347</v>
      </c>
      <c r="D194" s="46">
        <v>5.64</v>
      </c>
      <c r="E194" s="47">
        <v>0.56000000000000005</v>
      </c>
      <c r="F194" s="47">
        <v>0</v>
      </c>
      <c r="G194" s="47">
        <v>0</v>
      </c>
      <c r="H194" s="47">
        <v>0</v>
      </c>
      <c r="I194" s="47">
        <v>0</v>
      </c>
      <c r="J194" s="47">
        <v>0</v>
      </c>
      <c r="K194" s="47">
        <v>0</v>
      </c>
      <c r="L194" s="47">
        <v>0</v>
      </c>
      <c r="M194" s="47">
        <v>0.8</v>
      </c>
      <c r="N194" s="47">
        <v>0</v>
      </c>
      <c r="O194" s="47">
        <v>0</v>
      </c>
      <c r="P194" s="47">
        <v>0</v>
      </c>
      <c r="Q194" s="47">
        <v>0</v>
      </c>
      <c r="R194" s="47">
        <v>0</v>
      </c>
      <c r="S194" s="47">
        <v>0</v>
      </c>
      <c r="T194" s="47">
        <v>0</v>
      </c>
      <c r="U194" s="47">
        <v>0</v>
      </c>
      <c r="V194" s="47">
        <v>3.89</v>
      </c>
      <c r="W194" s="48">
        <v>0.39</v>
      </c>
      <c r="X194" s="58">
        <v>240243</v>
      </c>
    </row>
    <row r="195" spans="1:24" ht="13.2" x14ac:dyDescent="0.25">
      <c r="A195" s="45" t="str">
        <f t="shared" si="2"/>
        <v>7001385N</v>
      </c>
      <c r="B195" s="24" t="s">
        <v>374</v>
      </c>
      <c r="C195" s="25" t="s">
        <v>375</v>
      </c>
      <c r="D195" s="46">
        <v>14.79</v>
      </c>
      <c r="E195" s="47">
        <v>0.79</v>
      </c>
      <c r="F195" s="47">
        <v>2.78</v>
      </c>
      <c r="G195" s="47">
        <v>0</v>
      </c>
      <c r="H195" s="47">
        <v>0</v>
      </c>
      <c r="I195" s="47">
        <v>0</v>
      </c>
      <c r="J195" s="47">
        <v>0</v>
      </c>
      <c r="K195" s="47">
        <v>4.55</v>
      </c>
      <c r="L195" s="47">
        <v>0.05</v>
      </c>
      <c r="M195" s="47">
        <v>0.06</v>
      </c>
      <c r="N195" s="47">
        <v>0</v>
      </c>
      <c r="O195" s="47">
        <v>0</v>
      </c>
      <c r="P195" s="47">
        <v>0</v>
      </c>
      <c r="Q195" s="47">
        <v>0</v>
      </c>
      <c r="R195" s="47">
        <v>1.1599999999999999</v>
      </c>
      <c r="S195" s="47">
        <v>0</v>
      </c>
      <c r="T195" s="47">
        <v>0</v>
      </c>
      <c r="U195" s="47">
        <v>0</v>
      </c>
      <c r="V195" s="47">
        <v>5</v>
      </c>
      <c r="W195" s="48">
        <v>0.4</v>
      </c>
      <c r="X195" s="58">
        <v>1431848</v>
      </c>
    </row>
    <row r="196" spans="1:24" ht="13.2" x14ac:dyDescent="0.25">
      <c r="A196" s="45" t="str">
        <f t="shared" si="2"/>
        <v>1435304N</v>
      </c>
      <c r="B196" s="24" t="s">
        <v>376</v>
      </c>
      <c r="C196" s="25" t="s">
        <v>377</v>
      </c>
      <c r="D196" s="46">
        <v>12.9</v>
      </c>
      <c r="E196" s="47">
        <v>0</v>
      </c>
      <c r="F196" s="47">
        <v>0</v>
      </c>
      <c r="G196" s="47">
        <v>0</v>
      </c>
      <c r="H196" s="47">
        <v>0</v>
      </c>
      <c r="I196" s="47">
        <v>0</v>
      </c>
      <c r="J196" s="47">
        <v>0</v>
      </c>
      <c r="K196" s="47">
        <v>0</v>
      </c>
      <c r="L196" s="47">
        <v>0</v>
      </c>
      <c r="M196" s="47">
        <v>0</v>
      </c>
      <c r="N196" s="47">
        <v>0</v>
      </c>
      <c r="O196" s="47">
        <v>0</v>
      </c>
      <c r="P196" s="47">
        <v>0</v>
      </c>
      <c r="Q196" s="47">
        <v>0</v>
      </c>
      <c r="R196" s="47">
        <v>0</v>
      </c>
      <c r="S196" s="47">
        <v>0</v>
      </c>
      <c r="T196" s="47">
        <v>0</v>
      </c>
      <c r="U196" s="47">
        <v>0</v>
      </c>
      <c r="V196" s="47">
        <v>0</v>
      </c>
      <c r="W196" s="48">
        <v>0</v>
      </c>
      <c r="X196" s="58">
        <v>0</v>
      </c>
    </row>
    <row r="197" spans="1:24" ht="13.2" x14ac:dyDescent="0.25">
      <c r="A197" s="45" t="str">
        <f t="shared" si="2"/>
        <v>7003402N</v>
      </c>
      <c r="B197" s="24" t="s">
        <v>378</v>
      </c>
      <c r="C197" s="25" t="s">
        <v>379</v>
      </c>
      <c r="D197" s="46">
        <v>6.29</v>
      </c>
      <c r="E197" s="47">
        <v>0.34</v>
      </c>
      <c r="F197" s="47">
        <v>0</v>
      </c>
      <c r="G197" s="47">
        <v>0</v>
      </c>
      <c r="H197" s="47">
        <v>0</v>
      </c>
      <c r="I197" s="47">
        <v>0</v>
      </c>
      <c r="J197" s="47">
        <v>0</v>
      </c>
      <c r="K197" s="47">
        <v>0</v>
      </c>
      <c r="L197" s="47">
        <v>0.01</v>
      </c>
      <c r="M197" s="47">
        <v>0.44</v>
      </c>
      <c r="N197" s="47">
        <v>0</v>
      </c>
      <c r="O197" s="47">
        <v>0.02</v>
      </c>
      <c r="P197" s="47">
        <v>0.01</v>
      </c>
      <c r="Q197" s="47">
        <v>0</v>
      </c>
      <c r="R197" s="47">
        <v>0</v>
      </c>
      <c r="S197" s="47">
        <v>0</v>
      </c>
      <c r="T197" s="47">
        <v>0</v>
      </c>
      <c r="U197" s="47">
        <v>0</v>
      </c>
      <c r="V197" s="47">
        <v>5.25</v>
      </c>
      <c r="W197" s="48">
        <v>0.23</v>
      </c>
      <c r="X197" s="58">
        <v>696801</v>
      </c>
    </row>
    <row r="198" spans="1:24" ht="13.2" x14ac:dyDescent="0.25">
      <c r="A198" s="45" t="str">
        <f t="shared" si="2"/>
        <v>1664300N</v>
      </c>
      <c r="B198" s="24" t="s">
        <v>380</v>
      </c>
      <c r="C198" s="25" t="s">
        <v>381</v>
      </c>
      <c r="D198" s="46">
        <v>13.14</v>
      </c>
      <c r="E198" s="47">
        <v>0.63</v>
      </c>
      <c r="F198" s="47">
        <v>0</v>
      </c>
      <c r="G198" s="47">
        <v>0</v>
      </c>
      <c r="H198" s="47">
        <v>0</v>
      </c>
      <c r="I198" s="47">
        <v>0</v>
      </c>
      <c r="J198" s="47">
        <v>0</v>
      </c>
      <c r="K198" s="47">
        <v>0</v>
      </c>
      <c r="L198" s="47">
        <v>0</v>
      </c>
      <c r="M198" s="47">
        <v>0.11</v>
      </c>
      <c r="N198" s="47">
        <v>0</v>
      </c>
      <c r="O198" s="47">
        <v>0</v>
      </c>
      <c r="P198" s="47">
        <v>2.5499999999999998</v>
      </c>
      <c r="Q198" s="47">
        <v>0</v>
      </c>
      <c r="R198" s="47">
        <v>0</v>
      </c>
      <c r="S198" s="47">
        <v>0</v>
      </c>
      <c r="T198" s="47">
        <v>0</v>
      </c>
      <c r="U198" s="47">
        <v>0</v>
      </c>
      <c r="V198" s="47">
        <v>9.11</v>
      </c>
      <c r="W198" s="48">
        <v>0.75</v>
      </c>
      <c r="X198" s="58">
        <v>374652</v>
      </c>
    </row>
    <row r="199" spans="1:24" ht="13.2" x14ac:dyDescent="0.25">
      <c r="A199" s="45" t="str">
        <f t="shared" si="2"/>
        <v>4350305N</v>
      </c>
      <c r="B199" s="24" t="s">
        <v>382</v>
      </c>
      <c r="C199" s="25" t="s">
        <v>383</v>
      </c>
      <c r="D199" s="46">
        <v>10.76</v>
      </c>
      <c r="E199" s="47">
        <v>1.53</v>
      </c>
      <c r="F199" s="47">
        <v>0</v>
      </c>
      <c r="G199" s="47">
        <v>0.77</v>
      </c>
      <c r="H199" s="47">
        <v>0</v>
      </c>
      <c r="I199" s="47">
        <v>0</v>
      </c>
      <c r="J199" s="47">
        <v>0.83</v>
      </c>
      <c r="K199" s="47">
        <v>0</v>
      </c>
      <c r="L199" s="47">
        <v>0</v>
      </c>
      <c r="M199" s="47">
        <v>0.72</v>
      </c>
      <c r="N199" s="47">
        <v>0</v>
      </c>
      <c r="O199" s="47">
        <v>0.01</v>
      </c>
      <c r="P199" s="47">
        <v>0</v>
      </c>
      <c r="Q199" s="47">
        <v>0</v>
      </c>
      <c r="R199" s="47">
        <v>0</v>
      </c>
      <c r="S199" s="47">
        <v>0</v>
      </c>
      <c r="T199" s="47">
        <v>0</v>
      </c>
      <c r="U199" s="47">
        <v>0</v>
      </c>
      <c r="V199" s="47">
        <v>5.92</v>
      </c>
      <c r="W199" s="48">
        <v>0.98</v>
      </c>
      <c r="X199" s="58">
        <v>593895</v>
      </c>
    </row>
    <row r="200" spans="1:24" ht="13.2" x14ac:dyDescent="0.25">
      <c r="A200" s="45" t="str">
        <f t="shared" ref="A200:A263" si="3">LEFT(B200,7)&amp;"N"</f>
        <v>1754301N</v>
      </c>
      <c r="B200" s="24" t="s">
        <v>384</v>
      </c>
      <c r="C200" s="25" t="s">
        <v>385</v>
      </c>
      <c r="D200" s="46">
        <v>9.42</v>
      </c>
      <c r="E200" s="47">
        <v>0</v>
      </c>
      <c r="F200" s="47">
        <v>0</v>
      </c>
      <c r="G200" s="47">
        <v>0</v>
      </c>
      <c r="H200" s="47">
        <v>0</v>
      </c>
      <c r="I200" s="47">
        <v>0</v>
      </c>
      <c r="J200" s="47">
        <v>0</v>
      </c>
      <c r="K200" s="47">
        <v>0.36</v>
      </c>
      <c r="L200" s="47">
        <v>0</v>
      </c>
      <c r="M200" s="47">
        <v>0.27</v>
      </c>
      <c r="N200" s="47">
        <v>0</v>
      </c>
      <c r="O200" s="47">
        <v>0</v>
      </c>
      <c r="P200" s="47">
        <v>3.52</v>
      </c>
      <c r="Q200" s="47">
        <v>0</v>
      </c>
      <c r="R200" s="47">
        <v>0</v>
      </c>
      <c r="S200" s="47">
        <v>0</v>
      </c>
      <c r="T200" s="47">
        <v>0</v>
      </c>
      <c r="U200" s="47">
        <v>0</v>
      </c>
      <c r="V200" s="47">
        <v>5.15</v>
      </c>
      <c r="W200" s="48">
        <v>0.11</v>
      </c>
      <c r="X200" s="58">
        <v>566771</v>
      </c>
    </row>
    <row r="201" spans="1:24" ht="13.2" x14ac:dyDescent="0.25">
      <c r="A201" s="45" t="str">
        <f t="shared" si="3"/>
        <v>2950317N</v>
      </c>
      <c r="B201" s="24" t="s">
        <v>386</v>
      </c>
      <c r="C201" s="25" t="s">
        <v>387</v>
      </c>
      <c r="D201" s="46">
        <v>10.87</v>
      </c>
      <c r="E201" s="47">
        <v>0.77</v>
      </c>
      <c r="F201" s="47">
        <v>2.81</v>
      </c>
      <c r="G201" s="47">
        <v>0</v>
      </c>
      <c r="H201" s="47">
        <v>0</v>
      </c>
      <c r="I201" s="47">
        <v>0</v>
      </c>
      <c r="J201" s="47">
        <v>0</v>
      </c>
      <c r="K201" s="47">
        <v>0</v>
      </c>
      <c r="L201" s="47">
        <v>0</v>
      </c>
      <c r="M201" s="47">
        <v>0.37</v>
      </c>
      <c r="N201" s="47">
        <v>0</v>
      </c>
      <c r="O201" s="47">
        <v>0</v>
      </c>
      <c r="P201" s="47">
        <v>0</v>
      </c>
      <c r="Q201" s="47">
        <v>0</v>
      </c>
      <c r="R201" s="47">
        <v>0</v>
      </c>
      <c r="S201" s="47">
        <v>0</v>
      </c>
      <c r="T201" s="47">
        <v>0</v>
      </c>
      <c r="U201" s="47">
        <v>0</v>
      </c>
      <c r="V201" s="47">
        <v>6.68</v>
      </c>
      <c r="W201" s="48">
        <v>0.24</v>
      </c>
      <c r="X201" s="58">
        <v>1065990</v>
      </c>
    </row>
    <row r="202" spans="1:24" ht="13.2" x14ac:dyDescent="0.25">
      <c r="A202" s="45" t="str">
        <f t="shared" si="3"/>
        <v>2950316N</v>
      </c>
      <c r="B202" s="24" t="s">
        <v>388</v>
      </c>
      <c r="C202" s="25" t="s">
        <v>389</v>
      </c>
      <c r="D202" s="46">
        <v>6.92</v>
      </c>
      <c r="E202" s="47">
        <v>0.53</v>
      </c>
      <c r="F202" s="47">
        <v>0</v>
      </c>
      <c r="G202" s="47">
        <v>0</v>
      </c>
      <c r="H202" s="47">
        <v>0</v>
      </c>
      <c r="I202" s="47">
        <v>0</v>
      </c>
      <c r="J202" s="47">
        <v>0</v>
      </c>
      <c r="K202" s="47">
        <v>0</v>
      </c>
      <c r="L202" s="47">
        <v>0</v>
      </c>
      <c r="M202" s="47">
        <v>0.5</v>
      </c>
      <c r="N202" s="47">
        <v>0</v>
      </c>
      <c r="O202" s="47">
        <v>0</v>
      </c>
      <c r="P202" s="47">
        <v>0</v>
      </c>
      <c r="Q202" s="47">
        <v>0</v>
      </c>
      <c r="R202" s="47">
        <v>0</v>
      </c>
      <c r="S202" s="47">
        <v>0</v>
      </c>
      <c r="T202" s="47">
        <v>0</v>
      </c>
      <c r="U202" s="47">
        <v>0</v>
      </c>
      <c r="V202" s="47">
        <v>5.66</v>
      </c>
      <c r="W202" s="48">
        <v>0.23</v>
      </c>
      <c r="X202" s="58">
        <v>350146</v>
      </c>
    </row>
    <row r="203" spans="1:24" ht="13.2" x14ac:dyDescent="0.25">
      <c r="A203" s="45" t="str">
        <f t="shared" si="3"/>
        <v>1455300N</v>
      </c>
      <c r="B203" s="24" t="s">
        <v>390</v>
      </c>
      <c r="C203" s="25" t="s">
        <v>391</v>
      </c>
      <c r="D203" s="46">
        <v>11.02</v>
      </c>
      <c r="E203" s="47">
        <v>1.51</v>
      </c>
      <c r="F203" s="47">
        <v>0</v>
      </c>
      <c r="G203" s="47">
        <v>0.73</v>
      </c>
      <c r="H203" s="47">
        <v>0.05</v>
      </c>
      <c r="I203" s="47">
        <v>0</v>
      </c>
      <c r="J203" s="47">
        <v>0.22</v>
      </c>
      <c r="K203" s="47">
        <v>0.46</v>
      </c>
      <c r="L203" s="47">
        <v>0</v>
      </c>
      <c r="M203" s="47">
        <v>0.28000000000000003</v>
      </c>
      <c r="N203" s="47">
        <v>0.1</v>
      </c>
      <c r="O203" s="47">
        <v>0</v>
      </c>
      <c r="P203" s="47">
        <v>0</v>
      </c>
      <c r="Q203" s="47">
        <v>0</v>
      </c>
      <c r="R203" s="47">
        <v>0</v>
      </c>
      <c r="S203" s="47">
        <v>0</v>
      </c>
      <c r="T203" s="47">
        <v>0</v>
      </c>
      <c r="U203" s="47">
        <v>0</v>
      </c>
      <c r="V203" s="47">
        <v>5.43</v>
      </c>
      <c r="W203" s="48">
        <v>2.2400000000000002</v>
      </c>
      <c r="X203" s="58">
        <v>731618</v>
      </c>
    </row>
    <row r="204" spans="1:24" ht="13.2" x14ac:dyDescent="0.25">
      <c r="A204" s="45" t="str">
        <f t="shared" si="3"/>
        <v>1801304N</v>
      </c>
      <c r="B204" s="24" t="s">
        <v>392</v>
      </c>
      <c r="C204" s="25" t="s">
        <v>393</v>
      </c>
      <c r="D204" s="46">
        <v>11.76</v>
      </c>
      <c r="E204" s="47">
        <v>0.65</v>
      </c>
      <c r="F204" s="47">
        <v>0</v>
      </c>
      <c r="G204" s="47">
        <v>0.63</v>
      </c>
      <c r="H204" s="47">
        <v>0</v>
      </c>
      <c r="I204" s="47">
        <v>0</v>
      </c>
      <c r="J204" s="47">
        <v>0.28000000000000003</v>
      </c>
      <c r="K204" s="47">
        <v>0</v>
      </c>
      <c r="L204" s="47">
        <v>0</v>
      </c>
      <c r="M204" s="47">
        <v>0.24</v>
      </c>
      <c r="N204" s="47">
        <v>0.09</v>
      </c>
      <c r="O204" s="47">
        <v>0</v>
      </c>
      <c r="P204" s="47">
        <v>1.99</v>
      </c>
      <c r="Q204" s="47">
        <v>0</v>
      </c>
      <c r="R204" s="47">
        <v>0</v>
      </c>
      <c r="S204" s="47">
        <v>0</v>
      </c>
      <c r="T204" s="47">
        <v>0</v>
      </c>
      <c r="U204" s="47">
        <v>0</v>
      </c>
      <c r="V204" s="47">
        <v>5.57</v>
      </c>
      <c r="W204" s="48">
        <v>2.2999999999999998</v>
      </c>
      <c r="X204" s="58">
        <v>657437</v>
      </c>
    </row>
    <row r="205" spans="1:24" ht="13.2" x14ac:dyDescent="0.25">
      <c r="A205" s="45" t="str">
        <f t="shared" si="3"/>
        <v>3523303N</v>
      </c>
      <c r="B205" s="24" t="s">
        <v>394</v>
      </c>
      <c r="C205" s="25" t="s">
        <v>395</v>
      </c>
      <c r="D205" s="46">
        <v>10.029999999999999</v>
      </c>
      <c r="E205" s="47">
        <v>3</v>
      </c>
      <c r="F205" s="47">
        <v>0</v>
      </c>
      <c r="G205" s="47">
        <v>0</v>
      </c>
      <c r="H205" s="47">
        <v>0</v>
      </c>
      <c r="I205" s="47">
        <v>0</v>
      </c>
      <c r="J205" s="47">
        <v>0</v>
      </c>
      <c r="K205" s="47">
        <v>0</v>
      </c>
      <c r="L205" s="47">
        <v>0</v>
      </c>
      <c r="M205" s="47">
        <v>0.66</v>
      </c>
      <c r="N205" s="47">
        <v>0</v>
      </c>
      <c r="O205" s="47">
        <v>-0.97</v>
      </c>
      <c r="P205" s="47">
        <v>0</v>
      </c>
      <c r="Q205" s="47">
        <v>0</v>
      </c>
      <c r="R205" s="47">
        <v>0</v>
      </c>
      <c r="S205" s="47">
        <v>0</v>
      </c>
      <c r="T205" s="47">
        <v>0</v>
      </c>
      <c r="U205" s="47">
        <v>0</v>
      </c>
      <c r="V205" s="47">
        <v>5.85</v>
      </c>
      <c r="W205" s="48">
        <v>1.5</v>
      </c>
      <c r="X205" s="58">
        <v>141540</v>
      </c>
    </row>
    <row r="206" spans="1:24" ht="13.2" x14ac:dyDescent="0.25">
      <c r="A206" s="45" t="str">
        <f t="shared" si="3"/>
        <v>2901305N</v>
      </c>
      <c r="B206" s="24" t="s">
        <v>396</v>
      </c>
      <c r="C206" s="25" t="s">
        <v>397</v>
      </c>
      <c r="D206" s="46">
        <v>7.97</v>
      </c>
      <c r="E206" s="47">
        <v>1.49</v>
      </c>
      <c r="F206" s="47">
        <v>0</v>
      </c>
      <c r="G206" s="47">
        <v>0</v>
      </c>
      <c r="H206" s="47">
        <v>0</v>
      </c>
      <c r="I206" s="47">
        <v>0</v>
      </c>
      <c r="J206" s="47">
        <v>0</v>
      </c>
      <c r="K206" s="47">
        <v>0</v>
      </c>
      <c r="L206" s="47">
        <v>0</v>
      </c>
      <c r="M206" s="47">
        <v>0.41</v>
      </c>
      <c r="N206" s="47">
        <v>0</v>
      </c>
      <c r="O206" s="47">
        <v>0.06</v>
      </c>
      <c r="P206" s="47">
        <v>0.01</v>
      </c>
      <c r="Q206" s="47">
        <v>0</v>
      </c>
      <c r="R206" s="47">
        <v>0</v>
      </c>
      <c r="S206" s="47">
        <v>0</v>
      </c>
      <c r="T206" s="47">
        <v>0</v>
      </c>
      <c r="U206" s="47">
        <v>0</v>
      </c>
      <c r="V206" s="47">
        <v>5.49</v>
      </c>
      <c r="W206" s="48">
        <v>0.51</v>
      </c>
      <c r="X206" s="58">
        <v>403228</v>
      </c>
    </row>
    <row r="207" spans="1:24" ht="13.2" x14ac:dyDescent="0.25">
      <c r="A207" s="45" t="str">
        <f t="shared" si="3"/>
        <v>5904318N</v>
      </c>
      <c r="B207" s="24" t="s">
        <v>398</v>
      </c>
      <c r="C207" s="25" t="s">
        <v>399</v>
      </c>
      <c r="D207" s="46">
        <v>8.6</v>
      </c>
      <c r="E207" s="47">
        <v>2.11</v>
      </c>
      <c r="F207" s="47">
        <v>0</v>
      </c>
      <c r="G207" s="47">
        <v>0</v>
      </c>
      <c r="H207" s="47">
        <v>0</v>
      </c>
      <c r="I207" s="47">
        <v>0</v>
      </c>
      <c r="J207" s="47">
        <v>0</v>
      </c>
      <c r="K207" s="47">
        <v>0</v>
      </c>
      <c r="L207" s="47">
        <v>0</v>
      </c>
      <c r="M207" s="47">
        <v>0.57999999999999996</v>
      </c>
      <c r="N207" s="47">
        <v>0</v>
      </c>
      <c r="O207" s="47">
        <v>0</v>
      </c>
      <c r="P207" s="47">
        <v>0</v>
      </c>
      <c r="Q207" s="47">
        <v>0</v>
      </c>
      <c r="R207" s="47">
        <v>0</v>
      </c>
      <c r="S207" s="47">
        <v>0</v>
      </c>
      <c r="T207" s="47">
        <v>0</v>
      </c>
      <c r="U207" s="47">
        <v>0</v>
      </c>
      <c r="V207" s="47">
        <v>5.61</v>
      </c>
      <c r="W207" s="48">
        <v>0.3</v>
      </c>
      <c r="X207" s="58">
        <v>542262</v>
      </c>
    </row>
    <row r="208" spans="1:24" ht="13.2" x14ac:dyDescent="0.25">
      <c r="A208" s="45" t="str">
        <f t="shared" si="3"/>
        <v>4651300N</v>
      </c>
      <c r="B208" s="24" t="s">
        <v>400</v>
      </c>
      <c r="C208" s="25" t="s">
        <v>401</v>
      </c>
      <c r="D208" s="46">
        <v>10.039999999999999</v>
      </c>
      <c r="E208" s="47">
        <v>1.88</v>
      </c>
      <c r="F208" s="47">
        <v>0</v>
      </c>
      <c r="G208" s="47">
        <v>-0.04</v>
      </c>
      <c r="H208" s="47">
        <v>0</v>
      </c>
      <c r="I208" s="47">
        <v>0</v>
      </c>
      <c r="J208" s="47">
        <v>0.17</v>
      </c>
      <c r="K208" s="47">
        <v>0</v>
      </c>
      <c r="L208" s="47">
        <v>0</v>
      </c>
      <c r="M208" s="47">
        <v>0.14000000000000001</v>
      </c>
      <c r="N208" s="47">
        <v>0.18</v>
      </c>
      <c r="O208" s="47">
        <v>0.09</v>
      </c>
      <c r="P208" s="47">
        <v>0</v>
      </c>
      <c r="Q208" s="47">
        <v>0</v>
      </c>
      <c r="R208" s="47">
        <v>0</v>
      </c>
      <c r="S208" s="47">
        <v>0</v>
      </c>
      <c r="T208" s="47">
        <v>0</v>
      </c>
      <c r="U208" s="47">
        <v>0</v>
      </c>
      <c r="V208" s="47">
        <v>6.01</v>
      </c>
      <c r="W208" s="48">
        <v>1.6</v>
      </c>
      <c r="X208" s="58">
        <v>963651</v>
      </c>
    </row>
    <row r="209" spans="1:24" ht="13.2" x14ac:dyDescent="0.25">
      <c r="A209" s="45" t="str">
        <f t="shared" si="3"/>
        <v>2901300N</v>
      </c>
      <c r="B209" s="24" t="s">
        <v>402</v>
      </c>
      <c r="C209" s="25" t="s">
        <v>403</v>
      </c>
      <c r="D209" s="46">
        <v>10.15</v>
      </c>
      <c r="E209" s="47">
        <v>0.61</v>
      </c>
      <c r="F209" s="47">
        <v>0.28999999999999998</v>
      </c>
      <c r="G209" s="47">
        <v>0</v>
      </c>
      <c r="H209" s="47">
        <v>0</v>
      </c>
      <c r="I209" s="47">
        <v>0</v>
      </c>
      <c r="J209" s="47">
        <v>0</v>
      </c>
      <c r="K209" s="47">
        <v>0</v>
      </c>
      <c r="L209" s="47">
        <v>0</v>
      </c>
      <c r="M209" s="47">
        <v>0.53</v>
      </c>
      <c r="N209" s="47">
        <v>0</v>
      </c>
      <c r="O209" s="47">
        <v>0.01</v>
      </c>
      <c r="P209" s="47">
        <v>0</v>
      </c>
      <c r="Q209" s="47">
        <v>0</v>
      </c>
      <c r="R209" s="47">
        <v>0</v>
      </c>
      <c r="S209" s="47">
        <v>0</v>
      </c>
      <c r="T209" s="47">
        <v>0</v>
      </c>
      <c r="U209" s="47">
        <v>0</v>
      </c>
      <c r="V209" s="47">
        <v>7.29</v>
      </c>
      <c r="W209" s="48">
        <v>1.43</v>
      </c>
      <c r="X209" s="58">
        <v>873975</v>
      </c>
    </row>
    <row r="210" spans="1:24" ht="13.2" x14ac:dyDescent="0.25">
      <c r="A210" s="45" t="str">
        <f t="shared" si="3"/>
        <v>7000376N</v>
      </c>
      <c r="B210" s="24" t="s">
        <v>404</v>
      </c>
      <c r="C210" s="25" t="s">
        <v>405</v>
      </c>
      <c r="D210" s="46">
        <v>7.98</v>
      </c>
      <c r="E210" s="47">
        <v>0.73</v>
      </c>
      <c r="F210" s="47">
        <v>0</v>
      </c>
      <c r="G210" s="47">
        <v>0.24</v>
      </c>
      <c r="H210" s="47">
        <v>0</v>
      </c>
      <c r="I210" s="47">
        <v>0</v>
      </c>
      <c r="J210" s="47">
        <v>0.23</v>
      </c>
      <c r="K210" s="47">
        <v>0</v>
      </c>
      <c r="L210" s="47">
        <v>0</v>
      </c>
      <c r="M210" s="47">
        <v>0.61</v>
      </c>
      <c r="N210" s="47">
        <v>0</v>
      </c>
      <c r="O210" s="47">
        <v>0</v>
      </c>
      <c r="P210" s="47">
        <v>0</v>
      </c>
      <c r="Q210" s="47">
        <v>0</v>
      </c>
      <c r="R210" s="47">
        <v>0</v>
      </c>
      <c r="S210" s="47">
        <v>0</v>
      </c>
      <c r="T210" s="47">
        <v>0</v>
      </c>
      <c r="U210" s="47">
        <v>0</v>
      </c>
      <c r="V210" s="47">
        <v>5.9</v>
      </c>
      <c r="W210" s="48">
        <v>0.26</v>
      </c>
      <c r="X210" s="58">
        <v>475092</v>
      </c>
    </row>
    <row r="211" spans="1:24" ht="13.2" x14ac:dyDescent="0.25">
      <c r="A211" s="45" t="str">
        <f t="shared" si="3"/>
        <v>7004322N</v>
      </c>
      <c r="B211" s="24" t="s">
        <v>406</v>
      </c>
      <c r="C211" s="25" t="s">
        <v>407</v>
      </c>
      <c r="D211" s="46">
        <v>8.26</v>
      </c>
      <c r="E211" s="47">
        <v>0.97</v>
      </c>
      <c r="F211" s="47">
        <v>0</v>
      </c>
      <c r="G211" s="47">
        <v>0</v>
      </c>
      <c r="H211" s="47">
        <v>0</v>
      </c>
      <c r="I211" s="47">
        <v>0</v>
      </c>
      <c r="J211" s="47">
        <v>0</v>
      </c>
      <c r="K211" s="47">
        <v>0</v>
      </c>
      <c r="L211" s="47">
        <v>0</v>
      </c>
      <c r="M211" s="47">
        <v>0.55000000000000004</v>
      </c>
      <c r="N211" s="47">
        <v>0</v>
      </c>
      <c r="O211" s="47">
        <v>0</v>
      </c>
      <c r="P211" s="47">
        <v>0</v>
      </c>
      <c r="Q211" s="47">
        <v>0</v>
      </c>
      <c r="R211" s="47">
        <v>0</v>
      </c>
      <c r="S211" s="47">
        <v>0</v>
      </c>
      <c r="T211" s="47">
        <v>0</v>
      </c>
      <c r="U211" s="47">
        <v>0</v>
      </c>
      <c r="V211" s="47">
        <v>6.54</v>
      </c>
      <c r="W211" s="48">
        <v>0.19</v>
      </c>
      <c r="X211" s="58">
        <v>683418</v>
      </c>
    </row>
    <row r="212" spans="1:24" ht="12" x14ac:dyDescent="0.25">
      <c r="A212" s="45" t="str">
        <f t="shared" si="3"/>
        <v>5501311N</v>
      </c>
      <c r="B212" s="26" t="s">
        <v>408</v>
      </c>
      <c r="C212" s="25" t="s">
        <v>409</v>
      </c>
      <c r="D212" s="49">
        <v>8.9500000000000011</v>
      </c>
      <c r="E212" s="50">
        <v>0.24</v>
      </c>
      <c r="F212" s="50">
        <v>0</v>
      </c>
      <c r="G212" s="50">
        <v>0</v>
      </c>
      <c r="H212" s="50">
        <v>0</v>
      </c>
      <c r="I212" s="50">
        <v>0</v>
      </c>
      <c r="J212" s="50">
        <v>0</v>
      </c>
      <c r="K212" s="50">
        <v>0</v>
      </c>
      <c r="L212" s="50">
        <v>0</v>
      </c>
      <c r="M212" s="50">
        <v>0.61</v>
      </c>
      <c r="N212" s="50">
        <v>0</v>
      </c>
      <c r="O212" s="50">
        <v>0</v>
      </c>
      <c r="P212" s="50">
        <v>0.64</v>
      </c>
      <c r="Q212" s="50">
        <v>0</v>
      </c>
      <c r="R212" s="50">
        <v>0</v>
      </c>
      <c r="S212" s="50">
        <v>0</v>
      </c>
      <c r="T212" s="50">
        <v>0</v>
      </c>
      <c r="U212" s="50">
        <v>0</v>
      </c>
      <c r="V212" s="50">
        <v>6.2</v>
      </c>
      <c r="W212" s="51">
        <v>1.26</v>
      </c>
      <c r="X212" s="59">
        <v>898591</v>
      </c>
    </row>
    <row r="213" spans="1:24" ht="13.2" x14ac:dyDescent="0.25">
      <c r="A213" s="45" t="str">
        <f t="shared" si="3"/>
        <v>5154310N</v>
      </c>
      <c r="B213" s="24" t="s">
        <v>410</v>
      </c>
      <c r="C213" s="25" t="s">
        <v>411</v>
      </c>
      <c r="D213" s="46">
        <v>21.13</v>
      </c>
      <c r="E213" s="47">
        <v>1.96</v>
      </c>
      <c r="F213" s="47">
        <v>0</v>
      </c>
      <c r="G213" s="47">
        <v>0</v>
      </c>
      <c r="H213" s="47">
        <v>0</v>
      </c>
      <c r="I213" s="47">
        <v>0</v>
      </c>
      <c r="J213" s="47">
        <v>0</v>
      </c>
      <c r="K213" s="47">
        <v>0</v>
      </c>
      <c r="L213" s="47">
        <v>0</v>
      </c>
      <c r="M213" s="47">
        <v>0.41</v>
      </c>
      <c r="N213" s="47">
        <v>0</v>
      </c>
      <c r="O213" s="47">
        <v>0.89</v>
      </c>
      <c r="P213" s="47">
        <v>0</v>
      </c>
      <c r="Q213" s="47">
        <v>0</v>
      </c>
      <c r="R213" s="47">
        <v>0</v>
      </c>
      <c r="S213" s="47">
        <v>0</v>
      </c>
      <c r="T213" s="47">
        <v>0</v>
      </c>
      <c r="U213" s="47">
        <v>0</v>
      </c>
      <c r="V213" s="47">
        <v>5.68</v>
      </c>
      <c r="W213" s="48">
        <v>12.19</v>
      </c>
      <c r="X213" s="58">
        <v>694453</v>
      </c>
    </row>
    <row r="214" spans="1:24" ht="13.2" x14ac:dyDescent="0.25">
      <c r="A214" s="45" t="str">
        <f t="shared" si="3"/>
        <v>0363301N</v>
      </c>
      <c r="B214" s="24" t="s">
        <v>412</v>
      </c>
      <c r="C214" s="25" t="s">
        <v>413</v>
      </c>
      <c r="D214" s="46">
        <v>7.43</v>
      </c>
      <c r="E214" s="47">
        <v>0</v>
      </c>
      <c r="F214" s="47">
        <v>0</v>
      </c>
      <c r="G214" s="47">
        <v>0</v>
      </c>
      <c r="H214" s="47">
        <v>0</v>
      </c>
      <c r="I214" s="47">
        <v>0</v>
      </c>
      <c r="J214" s="47">
        <v>0</v>
      </c>
      <c r="K214" s="47">
        <v>0</v>
      </c>
      <c r="L214" s="47">
        <v>0</v>
      </c>
      <c r="M214" s="47">
        <v>0</v>
      </c>
      <c r="N214" s="47">
        <v>0</v>
      </c>
      <c r="O214" s="47">
        <v>0</v>
      </c>
      <c r="P214" s="47">
        <v>0</v>
      </c>
      <c r="Q214" s="47">
        <v>0</v>
      </c>
      <c r="R214" s="47">
        <v>0</v>
      </c>
      <c r="S214" s="47">
        <v>0</v>
      </c>
      <c r="T214" s="47">
        <v>0</v>
      </c>
      <c r="U214" s="47">
        <v>0</v>
      </c>
      <c r="V214" s="47">
        <v>0</v>
      </c>
      <c r="W214" s="48">
        <v>0</v>
      </c>
      <c r="X214" s="58">
        <v>0</v>
      </c>
    </row>
    <row r="215" spans="1:24" ht="13.2" x14ac:dyDescent="0.25">
      <c r="A215" s="45" t="str">
        <f t="shared" si="3"/>
        <v>0301305N</v>
      </c>
      <c r="B215" s="24" t="s">
        <v>414</v>
      </c>
      <c r="C215" s="25" t="s">
        <v>415</v>
      </c>
      <c r="D215" s="46">
        <v>8.64</v>
      </c>
      <c r="E215" s="47">
        <v>0.3</v>
      </c>
      <c r="F215" s="47">
        <v>0</v>
      </c>
      <c r="G215" s="47">
        <v>0.45</v>
      </c>
      <c r="H215" s="47">
        <v>0</v>
      </c>
      <c r="I215" s="47">
        <v>0</v>
      </c>
      <c r="J215" s="47">
        <v>0.48</v>
      </c>
      <c r="K215" s="47">
        <v>0</v>
      </c>
      <c r="L215" s="47">
        <v>0</v>
      </c>
      <c r="M215" s="47">
        <v>0.72</v>
      </c>
      <c r="N215" s="47">
        <v>0</v>
      </c>
      <c r="O215" s="47">
        <v>-0.65</v>
      </c>
      <c r="P215" s="47">
        <v>0.3</v>
      </c>
      <c r="Q215" s="47">
        <v>0</v>
      </c>
      <c r="R215" s="47">
        <v>0</v>
      </c>
      <c r="S215" s="47">
        <v>0</v>
      </c>
      <c r="T215" s="47">
        <v>0</v>
      </c>
      <c r="U215" s="47">
        <v>0</v>
      </c>
      <c r="V215" s="47">
        <v>6.26</v>
      </c>
      <c r="W215" s="48">
        <v>0.77</v>
      </c>
      <c r="X215" s="58">
        <v>249858</v>
      </c>
    </row>
    <row r="216" spans="1:24" ht="13.2" x14ac:dyDescent="0.25">
      <c r="A216" s="45" t="str">
        <f t="shared" si="3"/>
        <v>0427302N</v>
      </c>
      <c r="B216" s="24" t="s">
        <v>416</v>
      </c>
      <c r="C216" s="25" t="s">
        <v>417</v>
      </c>
      <c r="D216" s="46">
        <v>11.27</v>
      </c>
      <c r="E216" s="47">
        <v>1.53</v>
      </c>
      <c r="F216" s="47">
        <v>3.2</v>
      </c>
      <c r="G216" s="47">
        <v>0</v>
      </c>
      <c r="H216" s="47">
        <v>0</v>
      </c>
      <c r="I216" s="47">
        <v>0</v>
      </c>
      <c r="J216" s="47">
        <v>0</v>
      </c>
      <c r="K216" s="47">
        <v>0</v>
      </c>
      <c r="L216" s="47">
        <v>0</v>
      </c>
      <c r="M216" s="47">
        <v>1.1399999999999999</v>
      </c>
      <c r="N216" s="47">
        <v>0</v>
      </c>
      <c r="O216" s="47">
        <v>0</v>
      </c>
      <c r="P216" s="47">
        <v>0</v>
      </c>
      <c r="Q216" s="47">
        <v>0</v>
      </c>
      <c r="R216" s="47">
        <v>0</v>
      </c>
      <c r="S216" s="47">
        <v>0</v>
      </c>
      <c r="T216" s="47">
        <v>0</v>
      </c>
      <c r="U216" s="47">
        <v>0</v>
      </c>
      <c r="V216" s="47">
        <v>5.18</v>
      </c>
      <c r="W216" s="48">
        <v>0.21</v>
      </c>
      <c r="X216" s="58">
        <v>615139</v>
      </c>
    </row>
    <row r="217" spans="1:24" ht="13.2" x14ac:dyDescent="0.25">
      <c r="A217" s="45" t="str">
        <f t="shared" si="3"/>
        <v>2913301N</v>
      </c>
      <c r="B217" s="24" t="s">
        <v>418</v>
      </c>
      <c r="C217" s="25" t="s">
        <v>419</v>
      </c>
      <c r="D217" s="46">
        <v>6.8</v>
      </c>
      <c r="E217" s="47">
        <v>1.53</v>
      </c>
      <c r="F217" s="47">
        <v>0</v>
      </c>
      <c r="G217" s="47">
        <v>0</v>
      </c>
      <c r="H217" s="47">
        <v>0</v>
      </c>
      <c r="I217" s="47">
        <v>0</v>
      </c>
      <c r="J217" s="47">
        <v>0</v>
      </c>
      <c r="K217" s="47">
        <v>0</v>
      </c>
      <c r="L217" s="47">
        <v>0</v>
      </c>
      <c r="M217" s="47">
        <v>0.56000000000000005</v>
      </c>
      <c r="N217" s="47">
        <v>0</v>
      </c>
      <c r="O217" s="47">
        <v>0</v>
      </c>
      <c r="P217" s="47">
        <v>0.15</v>
      </c>
      <c r="Q217" s="47">
        <v>0</v>
      </c>
      <c r="R217" s="47">
        <v>0</v>
      </c>
      <c r="S217" s="47">
        <v>0</v>
      </c>
      <c r="T217" s="47">
        <v>0</v>
      </c>
      <c r="U217" s="47">
        <v>0</v>
      </c>
      <c r="V217" s="47">
        <v>4.45</v>
      </c>
      <c r="W217" s="48">
        <v>0.11</v>
      </c>
      <c r="X217" s="58">
        <v>494925</v>
      </c>
    </row>
    <row r="218" spans="1:24" ht="13.2" x14ac:dyDescent="0.25">
      <c r="A218" s="45" t="str">
        <f t="shared" si="3"/>
        <v>7000361N</v>
      </c>
      <c r="B218" s="24" t="s">
        <v>420</v>
      </c>
      <c r="C218" s="25" t="s">
        <v>421</v>
      </c>
      <c r="D218" s="46">
        <v>6.45</v>
      </c>
      <c r="E218" s="47">
        <v>0.48</v>
      </c>
      <c r="F218" s="47">
        <v>0</v>
      </c>
      <c r="G218" s="47">
        <v>0</v>
      </c>
      <c r="H218" s="47">
        <v>0</v>
      </c>
      <c r="I218" s="47">
        <v>0</v>
      </c>
      <c r="J218" s="47">
        <v>0</v>
      </c>
      <c r="K218" s="47">
        <v>0</v>
      </c>
      <c r="L218" s="47">
        <v>0</v>
      </c>
      <c r="M218" s="47">
        <v>0.64</v>
      </c>
      <c r="N218" s="47">
        <v>0</v>
      </c>
      <c r="O218" s="47">
        <v>0</v>
      </c>
      <c r="P218" s="47">
        <v>0</v>
      </c>
      <c r="Q218" s="47">
        <v>0</v>
      </c>
      <c r="R218" s="47">
        <v>0</v>
      </c>
      <c r="S218" s="47">
        <v>0</v>
      </c>
      <c r="T218" s="47">
        <v>0</v>
      </c>
      <c r="U218" s="47">
        <v>0</v>
      </c>
      <c r="V218" s="47">
        <v>4.91</v>
      </c>
      <c r="W218" s="48">
        <v>0.41</v>
      </c>
      <c r="X218" s="58">
        <v>536708</v>
      </c>
    </row>
    <row r="219" spans="1:24" ht="13.2" x14ac:dyDescent="0.25">
      <c r="A219" s="45" t="str">
        <f t="shared" si="3"/>
        <v>2902304N</v>
      </c>
      <c r="B219" s="24" t="s">
        <v>422</v>
      </c>
      <c r="C219" s="25" t="s">
        <v>423</v>
      </c>
      <c r="D219" s="46">
        <v>6.52</v>
      </c>
      <c r="E219" s="47">
        <v>0.53</v>
      </c>
      <c r="F219" s="47">
        <v>0</v>
      </c>
      <c r="G219" s="47">
        <v>0</v>
      </c>
      <c r="H219" s="47">
        <v>0</v>
      </c>
      <c r="I219" s="47">
        <v>0</v>
      </c>
      <c r="J219" s="47">
        <v>0</v>
      </c>
      <c r="K219" s="47">
        <v>0</v>
      </c>
      <c r="L219" s="47">
        <v>0</v>
      </c>
      <c r="M219" s="47">
        <v>0.47</v>
      </c>
      <c r="N219" s="47">
        <v>0</v>
      </c>
      <c r="O219" s="47">
        <v>0</v>
      </c>
      <c r="P219" s="47">
        <v>0.09</v>
      </c>
      <c r="Q219" s="47">
        <v>0</v>
      </c>
      <c r="R219" s="47">
        <v>0</v>
      </c>
      <c r="S219" s="47">
        <v>0</v>
      </c>
      <c r="T219" s="47">
        <v>0</v>
      </c>
      <c r="U219" s="47">
        <v>0</v>
      </c>
      <c r="V219" s="47">
        <v>5.3</v>
      </c>
      <c r="W219" s="48">
        <v>0.13</v>
      </c>
      <c r="X219" s="58">
        <v>643944</v>
      </c>
    </row>
    <row r="220" spans="1:24" ht="13.2" x14ac:dyDescent="0.25">
      <c r="A220" s="45" t="str">
        <f t="shared" si="3"/>
        <v>7002341N</v>
      </c>
      <c r="B220" s="24" t="s">
        <v>424</v>
      </c>
      <c r="C220" s="25" t="s">
        <v>425</v>
      </c>
      <c r="D220" s="46">
        <v>12.12</v>
      </c>
      <c r="E220" s="47">
        <v>2.12</v>
      </c>
      <c r="F220" s="47">
        <v>0</v>
      </c>
      <c r="G220" s="47">
        <v>1.58</v>
      </c>
      <c r="H220" s="47">
        <v>0</v>
      </c>
      <c r="I220" s="47">
        <v>0</v>
      </c>
      <c r="J220" s="47">
        <v>0.24</v>
      </c>
      <c r="K220" s="47">
        <v>0</v>
      </c>
      <c r="L220" s="47">
        <v>0</v>
      </c>
      <c r="M220" s="47">
        <v>0.42</v>
      </c>
      <c r="N220" s="47">
        <v>0</v>
      </c>
      <c r="O220" s="47">
        <v>0.03</v>
      </c>
      <c r="P220" s="47">
        <v>0</v>
      </c>
      <c r="Q220" s="47">
        <v>0</v>
      </c>
      <c r="R220" s="47">
        <v>0</v>
      </c>
      <c r="S220" s="47">
        <v>0</v>
      </c>
      <c r="T220" s="47">
        <v>0</v>
      </c>
      <c r="U220" s="47">
        <v>0</v>
      </c>
      <c r="V220" s="47">
        <v>7.55</v>
      </c>
      <c r="W220" s="48">
        <v>0.17</v>
      </c>
      <c r="X220" s="58">
        <v>857468</v>
      </c>
    </row>
    <row r="221" spans="1:24" ht="13.2" x14ac:dyDescent="0.25">
      <c r="A221" s="45" t="str">
        <f t="shared" si="3"/>
        <v>1467301N</v>
      </c>
      <c r="B221" s="24" t="s">
        <v>426</v>
      </c>
      <c r="C221" s="25" t="s">
        <v>427</v>
      </c>
      <c r="D221" s="46">
        <v>10.57</v>
      </c>
      <c r="E221" s="47">
        <v>1.23</v>
      </c>
      <c r="F221" s="47">
        <v>0</v>
      </c>
      <c r="G221" s="47">
        <v>1.18</v>
      </c>
      <c r="H221" s="47">
        <v>0</v>
      </c>
      <c r="I221" s="47">
        <v>0</v>
      </c>
      <c r="J221" s="47">
        <v>0.33</v>
      </c>
      <c r="K221" s="47">
        <v>0</v>
      </c>
      <c r="L221" s="47">
        <v>0</v>
      </c>
      <c r="M221" s="47">
        <v>0.3</v>
      </c>
      <c r="N221" s="47">
        <v>0</v>
      </c>
      <c r="O221" s="47">
        <v>0.01</v>
      </c>
      <c r="P221" s="47">
        <v>0</v>
      </c>
      <c r="Q221" s="47">
        <v>0</v>
      </c>
      <c r="R221" s="47">
        <v>0</v>
      </c>
      <c r="S221" s="47">
        <v>0</v>
      </c>
      <c r="T221" s="47">
        <v>0</v>
      </c>
      <c r="U221" s="47">
        <v>0</v>
      </c>
      <c r="V221" s="47">
        <v>6.84</v>
      </c>
      <c r="W221" s="48">
        <v>0.69</v>
      </c>
      <c r="X221" s="58">
        <v>578808</v>
      </c>
    </row>
    <row r="222" spans="1:24" ht="13.2" x14ac:dyDescent="0.25">
      <c r="A222" s="45" t="str">
        <f t="shared" si="3"/>
        <v>5401305N</v>
      </c>
      <c r="B222" s="24" t="s">
        <v>428</v>
      </c>
      <c r="C222" s="25" t="s">
        <v>429</v>
      </c>
      <c r="D222" s="46">
        <v>6.46</v>
      </c>
      <c r="E222" s="47">
        <v>1.37</v>
      </c>
      <c r="F222" s="47">
        <v>0</v>
      </c>
      <c r="G222" s="47">
        <v>0.4</v>
      </c>
      <c r="H222" s="47">
        <v>0</v>
      </c>
      <c r="I222" s="47">
        <v>0</v>
      </c>
      <c r="J222" s="47">
        <v>0.16</v>
      </c>
      <c r="K222" s="47">
        <v>0</v>
      </c>
      <c r="L222" s="47">
        <v>0</v>
      </c>
      <c r="M222" s="47">
        <v>0.32</v>
      </c>
      <c r="N222" s="47">
        <v>0</v>
      </c>
      <c r="O222" s="47">
        <v>0</v>
      </c>
      <c r="P222" s="47">
        <v>0</v>
      </c>
      <c r="Q222" s="47">
        <v>0</v>
      </c>
      <c r="R222" s="47">
        <v>0</v>
      </c>
      <c r="S222" s="47">
        <v>0</v>
      </c>
      <c r="T222" s="47">
        <v>0</v>
      </c>
      <c r="U222" s="47">
        <v>0</v>
      </c>
      <c r="V222" s="47">
        <v>3.19</v>
      </c>
      <c r="W222" s="48">
        <v>1.02</v>
      </c>
      <c r="X222" s="58">
        <v>176341</v>
      </c>
    </row>
    <row r="223" spans="1:24" ht="13.2" x14ac:dyDescent="0.25">
      <c r="A223" s="45" t="str">
        <f t="shared" si="3"/>
        <v>0155303N</v>
      </c>
      <c r="B223" s="24" t="s">
        <v>430</v>
      </c>
      <c r="C223" s="25" t="s">
        <v>431</v>
      </c>
      <c r="D223" s="46">
        <v>5.37</v>
      </c>
      <c r="E223" s="47">
        <v>0.54</v>
      </c>
      <c r="F223" s="47">
        <v>0</v>
      </c>
      <c r="G223" s="47">
        <v>0</v>
      </c>
      <c r="H223" s="47">
        <v>0</v>
      </c>
      <c r="I223" s="47">
        <v>0</v>
      </c>
      <c r="J223" s="47">
        <v>0.01</v>
      </c>
      <c r="K223" s="47">
        <v>0.15</v>
      </c>
      <c r="L223" s="47">
        <v>0</v>
      </c>
      <c r="M223" s="47">
        <v>0.62</v>
      </c>
      <c r="N223" s="47">
        <v>0</v>
      </c>
      <c r="O223" s="47">
        <v>0.01</v>
      </c>
      <c r="P223" s="47">
        <v>0</v>
      </c>
      <c r="Q223" s="47">
        <v>0</v>
      </c>
      <c r="R223" s="47">
        <v>0</v>
      </c>
      <c r="S223" s="47">
        <v>0</v>
      </c>
      <c r="T223" s="47">
        <v>0</v>
      </c>
      <c r="U223" s="47">
        <v>0</v>
      </c>
      <c r="V223" s="47">
        <v>3.75</v>
      </c>
      <c r="W223" s="48">
        <v>0.28999999999999998</v>
      </c>
      <c r="X223" s="58">
        <v>240638</v>
      </c>
    </row>
    <row r="224" spans="1:24" ht="13.2" x14ac:dyDescent="0.25">
      <c r="A224" s="45" t="str">
        <f t="shared" si="3"/>
        <v>5153307N</v>
      </c>
      <c r="B224" s="24" t="s">
        <v>432</v>
      </c>
      <c r="C224" s="25" t="s">
        <v>433</v>
      </c>
      <c r="D224" s="46">
        <v>27.69</v>
      </c>
      <c r="E224" s="47">
        <v>1.71</v>
      </c>
      <c r="F224" s="47">
        <v>2.23</v>
      </c>
      <c r="G224" s="47">
        <v>0.95</v>
      </c>
      <c r="H224" s="47">
        <v>0.02</v>
      </c>
      <c r="I224" s="47">
        <v>0</v>
      </c>
      <c r="J224" s="47">
        <v>0.84</v>
      </c>
      <c r="K224" s="47">
        <v>0</v>
      </c>
      <c r="L224" s="47">
        <v>0</v>
      </c>
      <c r="M224" s="47">
        <v>0.43</v>
      </c>
      <c r="N224" s="47">
        <v>0.1</v>
      </c>
      <c r="O224" s="47">
        <v>0.28000000000000003</v>
      </c>
      <c r="P224" s="47">
        <v>11.93</v>
      </c>
      <c r="Q224" s="47">
        <v>0.24</v>
      </c>
      <c r="R224" s="47">
        <v>0.12</v>
      </c>
      <c r="S224" s="47">
        <v>0</v>
      </c>
      <c r="T224" s="47">
        <v>0</v>
      </c>
      <c r="U224" s="47">
        <v>0</v>
      </c>
      <c r="V224" s="47">
        <v>6.95</v>
      </c>
      <c r="W224" s="48">
        <v>1.88</v>
      </c>
      <c r="X224" s="58">
        <v>4357889</v>
      </c>
    </row>
    <row r="225" spans="1:24" ht="13.2" x14ac:dyDescent="0.25">
      <c r="A225" s="45" t="str">
        <f t="shared" si="3"/>
        <v>2754300N</v>
      </c>
      <c r="B225" s="24" t="s">
        <v>434</v>
      </c>
      <c r="C225" s="25" t="s">
        <v>435</v>
      </c>
      <c r="D225" s="46">
        <v>4.47</v>
      </c>
      <c r="E225" s="47">
        <v>0.39</v>
      </c>
      <c r="F225" s="47">
        <v>0</v>
      </c>
      <c r="G225" s="47">
        <v>0</v>
      </c>
      <c r="H225" s="47">
        <v>0</v>
      </c>
      <c r="I225" s="47">
        <v>0</v>
      </c>
      <c r="J225" s="47">
        <v>0</v>
      </c>
      <c r="K225" s="47">
        <v>0</v>
      </c>
      <c r="L225" s="47">
        <v>0</v>
      </c>
      <c r="M225" s="47">
        <v>0.02</v>
      </c>
      <c r="N225" s="47">
        <v>0.27</v>
      </c>
      <c r="O225" s="47">
        <v>0</v>
      </c>
      <c r="P225" s="47">
        <v>0.74</v>
      </c>
      <c r="Q225" s="47">
        <v>0</v>
      </c>
      <c r="R225" s="47">
        <v>0</v>
      </c>
      <c r="S225" s="47">
        <v>0</v>
      </c>
      <c r="T225" s="47">
        <v>0</v>
      </c>
      <c r="U225" s="47">
        <v>0</v>
      </c>
      <c r="V225" s="47">
        <v>2.48</v>
      </c>
      <c r="W225" s="48">
        <v>0.56999999999999995</v>
      </c>
      <c r="X225" s="58">
        <v>61860</v>
      </c>
    </row>
    <row r="226" spans="1:24" ht="13.2" x14ac:dyDescent="0.25">
      <c r="A226" s="45" t="str">
        <f t="shared" si="3"/>
        <v>7001034N</v>
      </c>
      <c r="B226" s="24" t="s">
        <v>436</v>
      </c>
      <c r="C226" s="25" t="s">
        <v>437</v>
      </c>
      <c r="D226" s="46">
        <v>26.19</v>
      </c>
      <c r="E226" s="47">
        <v>0</v>
      </c>
      <c r="F226" s="47">
        <v>0</v>
      </c>
      <c r="G226" s="47">
        <v>0</v>
      </c>
      <c r="H226" s="47">
        <v>0</v>
      </c>
      <c r="I226" s="47">
        <v>0</v>
      </c>
      <c r="J226" s="47">
        <v>0</v>
      </c>
      <c r="K226" s="47">
        <v>0</v>
      </c>
      <c r="L226" s="47">
        <v>0</v>
      </c>
      <c r="M226" s="47">
        <v>0</v>
      </c>
      <c r="N226" s="47">
        <v>0</v>
      </c>
      <c r="O226" s="47">
        <v>0</v>
      </c>
      <c r="P226" s="47">
        <v>0</v>
      </c>
      <c r="Q226" s="47">
        <v>0</v>
      </c>
      <c r="R226" s="47">
        <v>26.19</v>
      </c>
      <c r="S226" s="47">
        <v>0</v>
      </c>
      <c r="T226" s="47">
        <v>0</v>
      </c>
      <c r="U226" s="47">
        <v>0</v>
      </c>
      <c r="V226" s="47">
        <v>0</v>
      </c>
      <c r="W226" s="48">
        <v>0</v>
      </c>
      <c r="X226" s="58">
        <v>533033</v>
      </c>
    </row>
    <row r="227" spans="1:24" ht="13.2" x14ac:dyDescent="0.25">
      <c r="A227" s="45" t="str">
        <f t="shared" si="3"/>
        <v>1401329N</v>
      </c>
      <c r="B227" s="24" t="s">
        <v>438</v>
      </c>
      <c r="C227" s="25" t="s">
        <v>439</v>
      </c>
      <c r="D227" s="46">
        <v>6.83</v>
      </c>
      <c r="E227" s="47">
        <v>1.1000000000000001</v>
      </c>
      <c r="F227" s="47">
        <v>0</v>
      </c>
      <c r="G227" s="47">
        <v>0</v>
      </c>
      <c r="H227" s="47">
        <v>0</v>
      </c>
      <c r="I227" s="47">
        <v>0</v>
      </c>
      <c r="J227" s="47">
        <v>0</v>
      </c>
      <c r="K227" s="47">
        <v>0</v>
      </c>
      <c r="L227" s="47">
        <v>0</v>
      </c>
      <c r="M227" s="47">
        <v>0.38</v>
      </c>
      <c r="N227" s="47">
        <v>0</v>
      </c>
      <c r="O227" s="47">
        <v>0</v>
      </c>
      <c r="P227" s="47">
        <v>0</v>
      </c>
      <c r="Q227" s="47">
        <v>0</v>
      </c>
      <c r="R227" s="47">
        <v>-0.06</v>
      </c>
      <c r="S227" s="47">
        <v>0</v>
      </c>
      <c r="T227" s="47">
        <v>0</v>
      </c>
      <c r="U227" s="47">
        <v>0</v>
      </c>
      <c r="V227" s="47">
        <v>4.76</v>
      </c>
      <c r="W227" s="48">
        <v>0.64</v>
      </c>
      <c r="X227" s="58">
        <v>221104</v>
      </c>
    </row>
    <row r="228" spans="1:24" ht="13.2" x14ac:dyDescent="0.25">
      <c r="A228" s="45" t="str">
        <f t="shared" si="3"/>
        <v>3226301N</v>
      </c>
      <c r="B228" s="24" t="s">
        <v>440</v>
      </c>
      <c r="C228" s="25" t="s">
        <v>441</v>
      </c>
      <c r="D228" s="46">
        <v>8.1</v>
      </c>
      <c r="E228" s="47">
        <v>0.93</v>
      </c>
      <c r="F228" s="47">
        <v>0</v>
      </c>
      <c r="G228" s="47">
        <v>0.11</v>
      </c>
      <c r="H228" s="47">
        <v>0</v>
      </c>
      <c r="I228" s="47">
        <v>0</v>
      </c>
      <c r="J228" s="47">
        <v>0.08</v>
      </c>
      <c r="K228" s="47">
        <v>0</v>
      </c>
      <c r="L228" s="47">
        <v>0</v>
      </c>
      <c r="M228" s="47">
        <v>0.62</v>
      </c>
      <c r="N228" s="47">
        <v>0</v>
      </c>
      <c r="O228" s="47">
        <v>0</v>
      </c>
      <c r="P228" s="47">
        <v>7.0000000000000007E-2</v>
      </c>
      <c r="Q228" s="47">
        <v>0</v>
      </c>
      <c r="R228" s="47">
        <v>0</v>
      </c>
      <c r="S228" s="47">
        <v>0</v>
      </c>
      <c r="T228" s="47">
        <v>0</v>
      </c>
      <c r="U228" s="47">
        <v>0</v>
      </c>
      <c r="V228" s="47">
        <v>5.94</v>
      </c>
      <c r="W228" s="48">
        <v>0.35</v>
      </c>
      <c r="X228" s="58">
        <v>267935</v>
      </c>
    </row>
    <row r="229" spans="1:24" ht="13.2" x14ac:dyDescent="0.25">
      <c r="A229" s="45" t="str">
        <f t="shared" si="3"/>
        <v>1406301N</v>
      </c>
      <c r="B229" s="24" t="s">
        <v>442</v>
      </c>
      <c r="C229" s="25" t="s">
        <v>443</v>
      </c>
      <c r="D229" s="46">
        <v>10.52</v>
      </c>
      <c r="E229" s="47">
        <v>2.0099999999999998</v>
      </c>
      <c r="F229" s="47">
        <v>0</v>
      </c>
      <c r="G229" s="47">
        <v>0.47</v>
      </c>
      <c r="H229" s="47">
        <v>0.02</v>
      </c>
      <c r="I229" s="47">
        <v>0</v>
      </c>
      <c r="J229" s="47">
        <v>0.18</v>
      </c>
      <c r="K229" s="47">
        <v>0.4</v>
      </c>
      <c r="L229" s="47">
        <v>0</v>
      </c>
      <c r="M229" s="47">
        <v>0.34</v>
      </c>
      <c r="N229" s="47">
        <v>0.08</v>
      </c>
      <c r="O229" s="47">
        <v>0</v>
      </c>
      <c r="P229" s="47">
        <v>0</v>
      </c>
      <c r="Q229" s="47">
        <v>0</v>
      </c>
      <c r="R229" s="47">
        <v>0</v>
      </c>
      <c r="S229" s="47">
        <v>0</v>
      </c>
      <c r="T229" s="47">
        <v>0</v>
      </c>
      <c r="U229" s="47">
        <v>0</v>
      </c>
      <c r="V229" s="47">
        <v>4.9800000000000004</v>
      </c>
      <c r="W229" s="48">
        <v>2.0299999999999998</v>
      </c>
      <c r="X229" s="58">
        <v>717316</v>
      </c>
    </row>
    <row r="230" spans="1:24" ht="13.2" x14ac:dyDescent="0.25">
      <c r="A230" s="45" t="str">
        <f t="shared" si="3"/>
        <v>7003378N</v>
      </c>
      <c r="B230" s="24" t="s">
        <v>444</v>
      </c>
      <c r="C230" s="25" t="s">
        <v>445</v>
      </c>
      <c r="D230" s="46">
        <v>10.14</v>
      </c>
      <c r="E230" s="47">
        <v>0.61</v>
      </c>
      <c r="F230" s="47">
        <v>0</v>
      </c>
      <c r="G230" s="47">
        <v>0</v>
      </c>
      <c r="H230" s="47">
        <v>0</v>
      </c>
      <c r="I230" s="47">
        <v>0</v>
      </c>
      <c r="J230" s="47">
        <v>0</v>
      </c>
      <c r="K230" s="47">
        <v>0</v>
      </c>
      <c r="L230" s="47">
        <v>0</v>
      </c>
      <c r="M230" s="47">
        <v>0.6</v>
      </c>
      <c r="N230" s="47">
        <v>1.57</v>
      </c>
      <c r="O230" s="47">
        <v>0</v>
      </c>
      <c r="P230" s="47">
        <v>0</v>
      </c>
      <c r="Q230" s="47">
        <v>0</v>
      </c>
      <c r="R230" s="47">
        <v>0</v>
      </c>
      <c r="S230" s="47">
        <v>0</v>
      </c>
      <c r="T230" s="47">
        <v>0</v>
      </c>
      <c r="U230" s="47">
        <v>0</v>
      </c>
      <c r="V230" s="47">
        <v>6.65</v>
      </c>
      <c r="W230" s="48">
        <v>0.71</v>
      </c>
      <c r="X230" s="58">
        <v>866989</v>
      </c>
    </row>
    <row r="231" spans="1:24" ht="13.2" x14ac:dyDescent="0.25">
      <c r="A231" s="45" t="str">
        <f t="shared" si="3"/>
        <v>1401323N</v>
      </c>
      <c r="B231" s="24" t="s">
        <v>446</v>
      </c>
      <c r="C231" s="25" t="s">
        <v>447</v>
      </c>
      <c r="D231" s="46">
        <v>6.86</v>
      </c>
      <c r="E231" s="47">
        <v>0.86</v>
      </c>
      <c r="F231" s="47">
        <v>0</v>
      </c>
      <c r="G231" s="47">
        <v>0</v>
      </c>
      <c r="H231" s="47">
        <v>0</v>
      </c>
      <c r="I231" s="47">
        <v>0</v>
      </c>
      <c r="J231" s="47">
        <v>0</v>
      </c>
      <c r="K231" s="47">
        <v>0</v>
      </c>
      <c r="L231" s="47">
        <v>0</v>
      </c>
      <c r="M231" s="47">
        <v>0.38</v>
      </c>
      <c r="N231" s="47">
        <v>0</v>
      </c>
      <c r="O231" s="47">
        <v>0</v>
      </c>
      <c r="P231" s="47">
        <v>0</v>
      </c>
      <c r="Q231" s="47">
        <v>-0.41</v>
      </c>
      <c r="R231" s="47">
        <v>0.4</v>
      </c>
      <c r="S231" s="47">
        <v>0</v>
      </c>
      <c r="T231" s="47">
        <v>0</v>
      </c>
      <c r="U231" s="47">
        <v>0</v>
      </c>
      <c r="V231" s="47">
        <v>4.8</v>
      </c>
      <c r="W231" s="48">
        <v>0.83</v>
      </c>
      <c r="X231" s="58">
        <v>286801</v>
      </c>
    </row>
    <row r="232" spans="1:24" ht="13.2" x14ac:dyDescent="0.25">
      <c r="A232" s="45" t="str">
        <f t="shared" si="3"/>
        <v>7001369N</v>
      </c>
      <c r="B232" s="24" t="s">
        <v>448</v>
      </c>
      <c r="C232" s="25" t="s">
        <v>449</v>
      </c>
      <c r="D232" s="46">
        <v>9.73</v>
      </c>
      <c r="E232" s="47">
        <v>0.44</v>
      </c>
      <c r="F232" s="47">
        <v>0</v>
      </c>
      <c r="G232" s="47">
        <v>0</v>
      </c>
      <c r="H232" s="47">
        <v>0</v>
      </c>
      <c r="I232" s="47">
        <v>0</v>
      </c>
      <c r="J232" s="47">
        <v>0</v>
      </c>
      <c r="K232" s="47">
        <v>0.28000000000000003</v>
      </c>
      <c r="L232" s="47">
        <v>0</v>
      </c>
      <c r="M232" s="47">
        <v>0.37</v>
      </c>
      <c r="N232" s="47">
        <v>0</v>
      </c>
      <c r="O232" s="47">
        <v>0</v>
      </c>
      <c r="P232" s="47">
        <v>0</v>
      </c>
      <c r="Q232" s="47">
        <v>0</v>
      </c>
      <c r="R232" s="47">
        <v>0</v>
      </c>
      <c r="S232" s="47">
        <v>0</v>
      </c>
      <c r="T232" s="47">
        <v>0</v>
      </c>
      <c r="U232" s="47">
        <v>0</v>
      </c>
      <c r="V232" s="47">
        <v>8.31</v>
      </c>
      <c r="W232" s="48">
        <v>0.33</v>
      </c>
      <c r="X232" s="58">
        <v>798863</v>
      </c>
    </row>
    <row r="233" spans="1:24" s="34" customFormat="1" ht="13.2" x14ac:dyDescent="0.25">
      <c r="A233" s="1" t="str">
        <f t="shared" si="3"/>
        <v>7000302N</v>
      </c>
      <c r="B233" s="32" t="s">
        <v>450</v>
      </c>
      <c r="C233" s="33" t="s">
        <v>451</v>
      </c>
      <c r="D233" s="52">
        <v>23.43</v>
      </c>
      <c r="E233" s="47">
        <v>2</v>
      </c>
      <c r="F233" s="53">
        <v>0</v>
      </c>
      <c r="G233" s="53">
        <v>1.67</v>
      </c>
      <c r="H233" s="53">
        <v>0</v>
      </c>
      <c r="I233" s="53">
        <v>0</v>
      </c>
      <c r="J233" s="53">
        <v>0.45</v>
      </c>
      <c r="K233" s="53">
        <v>0.46</v>
      </c>
      <c r="L233" s="53">
        <v>0</v>
      </c>
      <c r="M233" s="53">
        <v>0.49</v>
      </c>
      <c r="N233" s="53">
        <v>0.02</v>
      </c>
      <c r="O233" s="53">
        <v>0.78</v>
      </c>
      <c r="P233" s="53">
        <v>7.61</v>
      </c>
      <c r="Q233" s="53">
        <v>0.72</v>
      </c>
      <c r="R233" s="53">
        <v>0</v>
      </c>
      <c r="S233" s="53">
        <v>0</v>
      </c>
      <c r="T233" s="53">
        <v>0</v>
      </c>
      <c r="U233" s="53">
        <v>0</v>
      </c>
      <c r="V233" s="53">
        <v>8.92</v>
      </c>
      <c r="W233" s="54">
        <v>0.32</v>
      </c>
      <c r="X233" s="60">
        <v>7311484</v>
      </c>
    </row>
    <row r="234" spans="1:24" ht="13.2" x14ac:dyDescent="0.25">
      <c r="A234" s="45" t="str">
        <f t="shared" si="3"/>
        <v>5957302N</v>
      </c>
      <c r="B234" s="24" t="s">
        <v>452</v>
      </c>
      <c r="C234" s="25" t="s">
        <v>453</v>
      </c>
      <c r="D234" s="46">
        <v>11</v>
      </c>
      <c r="E234" s="47">
        <v>0.89</v>
      </c>
      <c r="F234" s="47">
        <v>0</v>
      </c>
      <c r="G234" s="47">
        <v>0.52</v>
      </c>
      <c r="H234" s="47">
        <v>0</v>
      </c>
      <c r="I234" s="47">
        <v>0</v>
      </c>
      <c r="J234" s="47">
        <v>0.55000000000000004</v>
      </c>
      <c r="K234" s="47">
        <v>0</v>
      </c>
      <c r="L234" s="47">
        <v>0</v>
      </c>
      <c r="M234" s="47">
        <v>0.52</v>
      </c>
      <c r="N234" s="47">
        <v>0</v>
      </c>
      <c r="O234" s="47">
        <v>0.02</v>
      </c>
      <c r="P234" s="47">
        <v>0</v>
      </c>
      <c r="Q234" s="47">
        <v>0</v>
      </c>
      <c r="R234" s="47">
        <v>0</v>
      </c>
      <c r="S234" s="47">
        <v>0</v>
      </c>
      <c r="T234" s="47">
        <v>0</v>
      </c>
      <c r="U234" s="47">
        <v>0</v>
      </c>
      <c r="V234" s="47">
        <v>7.65</v>
      </c>
      <c r="W234" s="48">
        <v>0.85</v>
      </c>
      <c r="X234" s="58">
        <v>695620</v>
      </c>
    </row>
    <row r="235" spans="1:24" ht="13.2" x14ac:dyDescent="0.25">
      <c r="A235" s="45" t="str">
        <f t="shared" si="3"/>
        <v>5904314N</v>
      </c>
      <c r="B235" s="24" t="s">
        <v>1362</v>
      </c>
      <c r="C235" s="25" t="s">
        <v>1363</v>
      </c>
      <c r="D235" s="46">
        <v>16.45</v>
      </c>
      <c r="E235" s="47">
        <v>0</v>
      </c>
      <c r="F235" s="47">
        <v>0</v>
      </c>
      <c r="G235" s="47">
        <v>0</v>
      </c>
      <c r="H235" s="47">
        <v>0</v>
      </c>
      <c r="I235" s="47">
        <v>0</v>
      </c>
      <c r="J235" s="47">
        <v>0</v>
      </c>
      <c r="K235" s="47">
        <v>0</v>
      </c>
      <c r="L235" s="47">
        <v>0</v>
      </c>
      <c r="M235" s="47">
        <v>0</v>
      </c>
      <c r="N235" s="47">
        <v>0</v>
      </c>
      <c r="O235" s="47">
        <v>0</v>
      </c>
      <c r="P235" s="47">
        <v>0</v>
      </c>
      <c r="Q235" s="47">
        <v>0</v>
      </c>
      <c r="R235" s="47">
        <v>0</v>
      </c>
      <c r="S235" s="47">
        <v>0</v>
      </c>
      <c r="T235" s="47">
        <v>0</v>
      </c>
      <c r="U235" s="47">
        <v>0</v>
      </c>
      <c r="V235" s="47">
        <v>0</v>
      </c>
      <c r="W235" s="48">
        <v>0</v>
      </c>
      <c r="X235" s="58">
        <v>0</v>
      </c>
    </row>
    <row r="236" spans="1:24" ht="13.2" x14ac:dyDescent="0.25">
      <c r="A236" s="45" t="str">
        <f t="shared" si="3"/>
        <v>4322300N</v>
      </c>
      <c r="B236" s="24" t="s">
        <v>454</v>
      </c>
      <c r="C236" s="25" t="s">
        <v>455</v>
      </c>
      <c r="D236" s="46">
        <v>75.84</v>
      </c>
      <c r="E236" s="47">
        <v>6.33</v>
      </c>
      <c r="F236" s="47">
        <v>1.38</v>
      </c>
      <c r="G236" s="47">
        <v>10.69</v>
      </c>
      <c r="H236" s="47">
        <v>0</v>
      </c>
      <c r="I236" s="47">
        <v>0</v>
      </c>
      <c r="J236" s="47">
        <v>1.86</v>
      </c>
      <c r="K236" s="47">
        <v>0.06</v>
      </c>
      <c r="L236" s="47">
        <v>0</v>
      </c>
      <c r="M236" s="47">
        <v>0.03</v>
      </c>
      <c r="N236" s="47">
        <v>0.39</v>
      </c>
      <c r="O236" s="47">
        <v>0</v>
      </c>
      <c r="P236" s="47">
        <v>0</v>
      </c>
      <c r="Q236" s="47">
        <v>0</v>
      </c>
      <c r="R236" s="47">
        <v>23.02</v>
      </c>
      <c r="S236" s="47">
        <v>0</v>
      </c>
      <c r="T236" s="47">
        <v>5.3</v>
      </c>
      <c r="U236" s="47">
        <v>0.27</v>
      </c>
      <c r="V236" s="47">
        <v>19.940000000000001</v>
      </c>
      <c r="W236" s="48">
        <v>5.23</v>
      </c>
      <c r="X236" s="58">
        <v>624532</v>
      </c>
    </row>
    <row r="237" spans="1:24" ht="13.2" x14ac:dyDescent="0.25">
      <c r="A237" s="45" t="str">
        <f t="shared" si="3"/>
        <v>2906304N</v>
      </c>
      <c r="B237" s="24" t="s">
        <v>456</v>
      </c>
      <c r="C237" s="25" t="s">
        <v>457</v>
      </c>
      <c r="D237" s="46">
        <v>6.8</v>
      </c>
      <c r="E237" s="47">
        <v>0.32</v>
      </c>
      <c r="F237" s="47">
        <v>0</v>
      </c>
      <c r="G237" s="47">
        <v>0.46</v>
      </c>
      <c r="H237" s="47">
        <v>0</v>
      </c>
      <c r="I237" s="47">
        <v>0</v>
      </c>
      <c r="J237" s="47">
        <v>0.22</v>
      </c>
      <c r="K237" s="47">
        <v>0</v>
      </c>
      <c r="L237" s="47">
        <v>0</v>
      </c>
      <c r="M237" s="47">
        <v>0.42</v>
      </c>
      <c r="N237" s="47">
        <v>0</v>
      </c>
      <c r="O237" s="47">
        <v>0</v>
      </c>
      <c r="P237" s="47">
        <v>0</v>
      </c>
      <c r="Q237" s="47">
        <v>0</v>
      </c>
      <c r="R237" s="47">
        <v>0</v>
      </c>
      <c r="S237" s="47">
        <v>0</v>
      </c>
      <c r="T237" s="47">
        <v>0</v>
      </c>
      <c r="U237" s="47">
        <v>0</v>
      </c>
      <c r="V237" s="47">
        <v>5.07</v>
      </c>
      <c r="W237" s="48">
        <v>0.3</v>
      </c>
      <c r="X237" s="58">
        <v>575831</v>
      </c>
    </row>
    <row r="238" spans="1:24" ht="13.2" x14ac:dyDescent="0.25">
      <c r="A238" s="45" t="str">
        <f t="shared" si="3"/>
        <v>1527300N</v>
      </c>
      <c r="B238" s="24" t="s">
        <v>460</v>
      </c>
      <c r="C238" s="25" t="s">
        <v>461</v>
      </c>
      <c r="D238" s="46">
        <v>13.75</v>
      </c>
      <c r="E238" s="47">
        <v>0.56000000000000005</v>
      </c>
      <c r="F238" s="47">
        <v>0</v>
      </c>
      <c r="G238" s="47">
        <v>0.71</v>
      </c>
      <c r="H238" s="47">
        <v>0</v>
      </c>
      <c r="I238" s="47">
        <v>0</v>
      </c>
      <c r="J238" s="47">
        <v>0.31</v>
      </c>
      <c r="K238" s="47">
        <v>0</v>
      </c>
      <c r="L238" s="47">
        <v>0</v>
      </c>
      <c r="M238" s="47">
        <v>0.28000000000000003</v>
      </c>
      <c r="N238" s="47">
        <v>0.13</v>
      </c>
      <c r="O238" s="47">
        <v>0</v>
      </c>
      <c r="P238" s="47">
        <v>0</v>
      </c>
      <c r="Q238" s="47">
        <v>0</v>
      </c>
      <c r="R238" s="47">
        <v>0</v>
      </c>
      <c r="S238" s="47">
        <v>0</v>
      </c>
      <c r="T238" s="47">
        <v>0</v>
      </c>
      <c r="U238" s="47">
        <v>0</v>
      </c>
      <c r="V238" s="47">
        <v>11.49</v>
      </c>
      <c r="W238" s="48">
        <v>0.28000000000000003</v>
      </c>
      <c r="X238" s="58">
        <v>411473</v>
      </c>
    </row>
    <row r="239" spans="1:24" ht="13.2" x14ac:dyDescent="0.25">
      <c r="A239" s="45" t="str">
        <f t="shared" si="3"/>
        <v>0658301N</v>
      </c>
      <c r="B239" s="24" t="s">
        <v>462</v>
      </c>
      <c r="C239" s="25" t="s">
        <v>463</v>
      </c>
      <c r="D239" s="46">
        <v>13.09</v>
      </c>
      <c r="E239" s="47">
        <v>0.15</v>
      </c>
      <c r="F239" s="47">
        <v>2.19</v>
      </c>
      <c r="G239" s="47">
        <v>0</v>
      </c>
      <c r="H239" s="47">
        <v>0</v>
      </c>
      <c r="I239" s="47">
        <v>0</v>
      </c>
      <c r="J239" s="47">
        <v>0</v>
      </c>
      <c r="K239" s="47">
        <v>0</v>
      </c>
      <c r="L239" s="47">
        <v>0</v>
      </c>
      <c r="M239" s="47">
        <v>0.42</v>
      </c>
      <c r="N239" s="47">
        <v>0.16</v>
      </c>
      <c r="O239" s="47">
        <v>0</v>
      </c>
      <c r="P239" s="47">
        <v>3.68</v>
      </c>
      <c r="Q239" s="47">
        <v>0</v>
      </c>
      <c r="R239" s="47">
        <v>0</v>
      </c>
      <c r="S239" s="47">
        <v>0</v>
      </c>
      <c r="T239" s="47">
        <v>0</v>
      </c>
      <c r="U239" s="47">
        <v>0</v>
      </c>
      <c r="V239" s="47">
        <v>5.57</v>
      </c>
      <c r="W239" s="48">
        <v>0.92</v>
      </c>
      <c r="X239" s="58">
        <v>686346</v>
      </c>
    </row>
    <row r="240" spans="1:24" ht="13.2" x14ac:dyDescent="0.25">
      <c r="A240" s="45" t="str">
        <f t="shared" si="3"/>
        <v>3202314N</v>
      </c>
      <c r="B240" s="24" t="s">
        <v>464</v>
      </c>
      <c r="C240" s="25" t="s">
        <v>465</v>
      </c>
      <c r="D240" s="46">
        <v>13.92</v>
      </c>
      <c r="E240" s="47">
        <v>2.81</v>
      </c>
      <c r="F240" s="47">
        <v>0</v>
      </c>
      <c r="G240" s="47">
        <v>0</v>
      </c>
      <c r="H240" s="47">
        <v>0</v>
      </c>
      <c r="I240" s="47">
        <v>0</v>
      </c>
      <c r="J240" s="47">
        <v>0.22</v>
      </c>
      <c r="K240" s="47">
        <v>0</v>
      </c>
      <c r="L240" s="47">
        <v>0</v>
      </c>
      <c r="M240" s="47">
        <v>0.51</v>
      </c>
      <c r="N240" s="47">
        <v>0</v>
      </c>
      <c r="O240" s="47">
        <v>0</v>
      </c>
      <c r="P240" s="47">
        <v>0</v>
      </c>
      <c r="Q240" s="47">
        <v>0</v>
      </c>
      <c r="R240" s="47">
        <v>0</v>
      </c>
      <c r="S240" s="47">
        <v>0</v>
      </c>
      <c r="T240" s="47">
        <v>0</v>
      </c>
      <c r="U240" s="47">
        <v>0</v>
      </c>
      <c r="V240" s="47">
        <v>9.83</v>
      </c>
      <c r="W240" s="48">
        <v>0.54</v>
      </c>
      <c r="X240" s="58">
        <v>1006181</v>
      </c>
    </row>
    <row r="241" spans="1:24" ht="13.2" x14ac:dyDescent="0.25">
      <c r="A241" s="45" t="str">
        <f t="shared" si="3"/>
        <v>0602310N</v>
      </c>
      <c r="B241" s="24" t="s">
        <v>466</v>
      </c>
      <c r="C241" s="25" t="s">
        <v>467</v>
      </c>
      <c r="D241" s="46">
        <v>10.1</v>
      </c>
      <c r="E241" s="47">
        <v>0.15</v>
      </c>
      <c r="F241" s="47">
        <v>1.28</v>
      </c>
      <c r="G241" s="47">
        <v>0</v>
      </c>
      <c r="H241" s="47">
        <v>0</v>
      </c>
      <c r="I241" s="47">
        <v>0</v>
      </c>
      <c r="J241" s="47">
        <v>1.25</v>
      </c>
      <c r="K241" s="47">
        <v>0</v>
      </c>
      <c r="L241" s="47">
        <v>0</v>
      </c>
      <c r="M241" s="47">
        <v>0.45</v>
      </c>
      <c r="N241" s="47">
        <v>0.16</v>
      </c>
      <c r="O241" s="47">
        <v>0</v>
      </c>
      <c r="P241" s="47">
        <v>2.61</v>
      </c>
      <c r="Q241" s="47">
        <v>0</v>
      </c>
      <c r="R241" s="47">
        <v>0</v>
      </c>
      <c r="S241" s="47">
        <v>0</v>
      </c>
      <c r="T241" s="47">
        <v>0</v>
      </c>
      <c r="U241" s="47">
        <v>0</v>
      </c>
      <c r="V241" s="47">
        <v>3.43</v>
      </c>
      <c r="W241" s="48">
        <v>0.78</v>
      </c>
      <c r="X241" s="58">
        <v>529922</v>
      </c>
    </row>
    <row r="242" spans="1:24" ht="13.2" x14ac:dyDescent="0.25">
      <c r="A242" s="45" t="str">
        <f t="shared" si="3"/>
        <v>0662301N</v>
      </c>
      <c r="B242" s="24" t="s">
        <v>468</v>
      </c>
      <c r="C242" s="25" t="s">
        <v>469</v>
      </c>
      <c r="D242" s="46">
        <v>17.68</v>
      </c>
      <c r="E242" s="47">
        <v>0.14000000000000001</v>
      </c>
      <c r="F242" s="47">
        <v>1.59</v>
      </c>
      <c r="G242" s="47">
        <v>0.48</v>
      </c>
      <c r="H242" s="47">
        <v>0</v>
      </c>
      <c r="I242" s="47">
        <v>0</v>
      </c>
      <c r="J242" s="47">
        <v>0.26</v>
      </c>
      <c r="K242" s="47">
        <v>0</v>
      </c>
      <c r="L242" s="47">
        <v>0</v>
      </c>
      <c r="M242" s="47">
        <v>0.43</v>
      </c>
      <c r="N242" s="47">
        <v>0.47</v>
      </c>
      <c r="O242" s="47">
        <v>0</v>
      </c>
      <c r="P242" s="47">
        <v>2.69</v>
      </c>
      <c r="Q242" s="47">
        <v>0</v>
      </c>
      <c r="R242" s="47">
        <v>0</v>
      </c>
      <c r="S242" s="47">
        <v>0</v>
      </c>
      <c r="T242" s="47">
        <v>0</v>
      </c>
      <c r="U242" s="47">
        <v>0</v>
      </c>
      <c r="V242" s="47">
        <v>5.82</v>
      </c>
      <c r="W242" s="48">
        <v>5.79</v>
      </c>
      <c r="X242" s="58">
        <v>726544</v>
      </c>
    </row>
    <row r="243" spans="1:24" ht="13.2" x14ac:dyDescent="0.25">
      <c r="A243" s="45" t="str">
        <f t="shared" si="3"/>
        <v>2951306N</v>
      </c>
      <c r="B243" s="24" t="s">
        <v>470</v>
      </c>
      <c r="C243" s="25" t="s">
        <v>471</v>
      </c>
      <c r="D243" s="46">
        <v>8.34</v>
      </c>
      <c r="E243" s="47">
        <v>1.76</v>
      </c>
      <c r="F243" s="47">
        <v>0</v>
      </c>
      <c r="G243" s="47">
        <v>0</v>
      </c>
      <c r="H243" s="47">
        <v>0</v>
      </c>
      <c r="I243" s="47">
        <v>0</v>
      </c>
      <c r="J243" s="47">
        <v>0</v>
      </c>
      <c r="K243" s="47">
        <v>0</v>
      </c>
      <c r="L243" s="47">
        <v>0</v>
      </c>
      <c r="M243" s="47">
        <v>0.65</v>
      </c>
      <c r="N243" s="47">
        <v>0</v>
      </c>
      <c r="O243" s="47">
        <v>0</v>
      </c>
      <c r="P243" s="47">
        <v>0.06</v>
      </c>
      <c r="Q243" s="47">
        <v>0</v>
      </c>
      <c r="R243" s="47">
        <v>0</v>
      </c>
      <c r="S243" s="47">
        <v>0</v>
      </c>
      <c r="T243" s="47">
        <v>0</v>
      </c>
      <c r="U243" s="47">
        <v>0</v>
      </c>
      <c r="V243" s="47">
        <v>5.37</v>
      </c>
      <c r="W243" s="48">
        <v>0.5</v>
      </c>
      <c r="X243" s="58">
        <v>558203</v>
      </c>
    </row>
    <row r="244" spans="1:24" ht="13.2" x14ac:dyDescent="0.25">
      <c r="A244" s="45" t="str">
        <f t="shared" si="3"/>
        <v>7003363N</v>
      </c>
      <c r="B244" s="24" t="s">
        <v>472</v>
      </c>
      <c r="C244" s="25" t="s">
        <v>473</v>
      </c>
      <c r="D244" s="46">
        <v>7.34</v>
      </c>
      <c r="E244" s="47">
        <v>1.05</v>
      </c>
      <c r="F244" s="47">
        <v>0</v>
      </c>
      <c r="G244" s="47">
        <v>0</v>
      </c>
      <c r="H244" s="47">
        <v>0</v>
      </c>
      <c r="I244" s="47">
        <v>0</v>
      </c>
      <c r="J244" s="47">
        <v>0</v>
      </c>
      <c r="K244" s="47">
        <v>0</v>
      </c>
      <c r="L244" s="47">
        <v>0</v>
      </c>
      <c r="M244" s="47">
        <v>0.38</v>
      </c>
      <c r="N244" s="47">
        <v>0</v>
      </c>
      <c r="O244" s="47">
        <v>0.47</v>
      </c>
      <c r="P244" s="47">
        <v>0</v>
      </c>
      <c r="Q244" s="47">
        <v>0</v>
      </c>
      <c r="R244" s="47">
        <v>0</v>
      </c>
      <c r="S244" s="47">
        <v>0</v>
      </c>
      <c r="T244" s="47">
        <v>0</v>
      </c>
      <c r="U244" s="47">
        <v>0</v>
      </c>
      <c r="V244" s="47">
        <v>5.12</v>
      </c>
      <c r="W244" s="48">
        <v>0.33</v>
      </c>
      <c r="X244" s="58">
        <v>826316</v>
      </c>
    </row>
    <row r="245" spans="1:24" ht="13.2" x14ac:dyDescent="0.25">
      <c r="A245" s="45" t="str">
        <f t="shared" si="3"/>
        <v>4402300N</v>
      </c>
      <c r="B245" s="24" t="s">
        <v>474</v>
      </c>
      <c r="C245" s="25" t="s">
        <v>475</v>
      </c>
      <c r="D245" s="46">
        <v>5.9</v>
      </c>
      <c r="E245" s="47">
        <v>1.0900000000000001</v>
      </c>
      <c r="F245" s="47">
        <v>0</v>
      </c>
      <c r="G245" s="47">
        <v>0</v>
      </c>
      <c r="H245" s="47">
        <v>0</v>
      </c>
      <c r="I245" s="47">
        <v>0</v>
      </c>
      <c r="J245" s="47">
        <v>0</v>
      </c>
      <c r="K245" s="47">
        <v>0</v>
      </c>
      <c r="L245" s="47">
        <v>0</v>
      </c>
      <c r="M245" s="47">
        <v>0.49</v>
      </c>
      <c r="N245" s="47">
        <v>0</v>
      </c>
      <c r="O245" s="47">
        <v>0</v>
      </c>
      <c r="P245" s="47">
        <v>0</v>
      </c>
      <c r="Q245" s="47">
        <v>0</v>
      </c>
      <c r="R245" s="47">
        <v>0</v>
      </c>
      <c r="S245" s="47">
        <v>0</v>
      </c>
      <c r="T245" s="47">
        <v>0</v>
      </c>
      <c r="U245" s="47">
        <v>0</v>
      </c>
      <c r="V245" s="47">
        <v>4.12</v>
      </c>
      <c r="W245" s="48">
        <v>0.2</v>
      </c>
      <c r="X245" s="58">
        <v>271533</v>
      </c>
    </row>
    <row r="246" spans="1:24" ht="13.2" x14ac:dyDescent="0.25">
      <c r="A246" s="45" t="str">
        <f t="shared" si="3"/>
        <v>0228303N</v>
      </c>
      <c r="B246" s="24" t="s">
        <v>476</v>
      </c>
      <c r="C246" s="25" t="s">
        <v>477</v>
      </c>
      <c r="D246" s="46">
        <v>6.9</v>
      </c>
      <c r="E246" s="47">
        <v>0.61</v>
      </c>
      <c r="F246" s="47">
        <v>0</v>
      </c>
      <c r="G246" s="47">
        <v>0</v>
      </c>
      <c r="H246" s="47">
        <v>0</v>
      </c>
      <c r="I246" s="47">
        <v>0</v>
      </c>
      <c r="J246" s="47">
        <v>0</v>
      </c>
      <c r="K246" s="47">
        <v>0</v>
      </c>
      <c r="L246" s="47">
        <v>0</v>
      </c>
      <c r="M246" s="47">
        <v>0.41</v>
      </c>
      <c r="N246" s="47">
        <v>0</v>
      </c>
      <c r="O246" s="47">
        <v>0</v>
      </c>
      <c r="P246" s="47">
        <v>0.53</v>
      </c>
      <c r="Q246" s="47">
        <v>0</v>
      </c>
      <c r="R246" s="47">
        <v>0</v>
      </c>
      <c r="S246" s="47">
        <v>0</v>
      </c>
      <c r="T246" s="47">
        <v>0</v>
      </c>
      <c r="U246" s="47">
        <v>0</v>
      </c>
      <c r="V246" s="47">
        <v>3.7</v>
      </c>
      <c r="W246" s="48">
        <v>1.65</v>
      </c>
      <c r="X246" s="58">
        <v>192597</v>
      </c>
    </row>
    <row r="247" spans="1:24" ht="13.2" x14ac:dyDescent="0.25">
      <c r="A247" s="45" t="str">
        <f t="shared" si="3"/>
        <v>3501305N</v>
      </c>
      <c r="B247" s="24" t="s">
        <v>478</v>
      </c>
      <c r="C247" s="25" t="s">
        <v>479</v>
      </c>
      <c r="D247" s="46">
        <v>13.09</v>
      </c>
      <c r="E247" s="47">
        <v>1.06</v>
      </c>
      <c r="F247" s="47">
        <v>1.34</v>
      </c>
      <c r="G247" s="47">
        <v>0.57999999999999996</v>
      </c>
      <c r="H247" s="47">
        <v>0</v>
      </c>
      <c r="I247" s="47">
        <v>0</v>
      </c>
      <c r="J247" s="47">
        <v>0.34</v>
      </c>
      <c r="K247" s="47">
        <v>0</v>
      </c>
      <c r="L247" s="47">
        <v>0</v>
      </c>
      <c r="M247" s="47">
        <v>0.71</v>
      </c>
      <c r="N247" s="47">
        <v>0</v>
      </c>
      <c r="O247" s="47">
        <v>0</v>
      </c>
      <c r="P247" s="47">
        <v>0</v>
      </c>
      <c r="Q247" s="47">
        <v>0</v>
      </c>
      <c r="R247" s="47">
        <v>0</v>
      </c>
      <c r="S247" s="47">
        <v>0</v>
      </c>
      <c r="T247" s="47">
        <v>0</v>
      </c>
      <c r="U247" s="47">
        <v>0</v>
      </c>
      <c r="V247" s="47">
        <v>8.5</v>
      </c>
      <c r="W247" s="48">
        <v>0.56999999999999995</v>
      </c>
      <c r="X247" s="58">
        <v>454191</v>
      </c>
    </row>
    <row r="248" spans="1:24" ht="13.2" x14ac:dyDescent="0.25">
      <c r="A248" s="45" t="str">
        <f t="shared" si="3"/>
        <v>1401001N</v>
      </c>
      <c r="B248" s="24" t="s">
        <v>480</v>
      </c>
      <c r="C248" s="25" t="s">
        <v>481</v>
      </c>
      <c r="D248" s="46">
        <v>15</v>
      </c>
      <c r="E248" s="47">
        <v>0</v>
      </c>
      <c r="F248" s="47">
        <v>11.3</v>
      </c>
      <c r="G248" s="47">
        <v>1.1100000000000001</v>
      </c>
      <c r="H248" s="47">
        <v>0</v>
      </c>
      <c r="I248" s="47">
        <v>0</v>
      </c>
      <c r="J248" s="47">
        <v>0</v>
      </c>
      <c r="K248" s="47">
        <v>0.35</v>
      </c>
      <c r="L248" s="47">
        <v>0</v>
      </c>
      <c r="M248" s="47">
        <v>0.44</v>
      </c>
      <c r="N248" s="47">
        <v>0</v>
      </c>
      <c r="O248" s="47">
        <v>0</v>
      </c>
      <c r="P248" s="47">
        <v>0.26</v>
      </c>
      <c r="Q248" s="47">
        <v>0</v>
      </c>
      <c r="R248" s="47">
        <v>0</v>
      </c>
      <c r="S248" s="47">
        <v>0.02</v>
      </c>
      <c r="T248" s="47">
        <v>0</v>
      </c>
      <c r="U248" s="47">
        <v>0</v>
      </c>
      <c r="V248" s="47">
        <v>0.47</v>
      </c>
      <c r="W248" s="48">
        <v>1.05</v>
      </c>
      <c r="X248" s="58">
        <v>1177118</v>
      </c>
    </row>
    <row r="249" spans="1:24" ht="13.2" x14ac:dyDescent="0.25">
      <c r="A249" s="45" t="str">
        <f t="shared" si="3"/>
        <v>5153310N</v>
      </c>
      <c r="B249" s="24" t="s">
        <v>482</v>
      </c>
      <c r="C249" s="25" t="s">
        <v>483</v>
      </c>
      <c r="D249" s="46">
        <v>14.86</v>
      </c>
      <c r="E249" s="47">
        <v>2.44</v>
      </c>
      <c r="F249" s="47">
        <v>5.33</v>
      </c>
      <c r="G249" s="47">
        <v>0</v>
      </c>
      <c r="H249" s="47">
        <v>0</v>
      </c>
      <c r="I249" s="47">
        <v>0</v>
      </c>
      <c r="J249" s="47">
        <v>0</v>
      </c>
      <c r="K249" s="47">
        <v>0</v>
      </c>
      <c r="L249" s="47">
        <v>0</v>
      </c>
      <c r="M249" s="47">
        <v>0.59</v>
      </c>
      <c r="N249" s="47">
        <v>0</v>
      </c>
      <c r="O249" s="47">
        <v>0</v>
      </c>
      <c r="P249" s="47">
        <v>0</v>
      </c>
      <c r="Q249" s="47">
        <v>0</v>
      </c>
      <c r="R249" s="47">
        <v>0</v>
      </c>
      <c r="S249" s="47">
        <v>0</v>
      </c>
      <c r="T249" s="47">
        <v>0</v>
      </c>
      <c r="U249" s="47">
        <v>0</v>
      </c>
      <c r="V249" s="47">
        <v>5.74</v>
      </c>
      <c r="W249" s="48">
        <v>0.76</v>
      </c>
      <c r="X249" s="58">
        <v>391319</v>
      </c>
    </row>
    <row r="250" spans="1:24" ht="13.2" x14ac:dyDescent="0.25">
      <c r="A250" s="45" t="str">
        <f t="shared" si="3"/>
        <v>2761302N</v>
      </c>
      <c r="B250" s="24" t="s">
        <v>484</v>
      </c>
      <c r="C250" s="25" t="s">
        <v>485</v>
      </c>
      <c r="D250" s="46">
        <v>9.2799999999999994</v>
      </c>
      <c r="E250" s="47">
        <v>1.9</v>
      </c>
      <c r="F250" s="47">
        <v>0</v>
      </c>
      <c r="G250" s="47">
        <v>0</v>
      </c>
      <c r="H250" s="47">
        <v>0</v>
      </c>
      <c r="I250" s="47">
        <v>0</v>
      </c>
      <c r="J250" s="47">
        <v>0</v>
      </c>
      <c r="K250" s="47">
        <v>0.56999999999999995</v>
      </c>
      <c r="L250" s="47">
        <v>0</v>
      </c>
      <c r="M250" s="47">
        <v>0.22</v>
      </c>
      <c r="N250" s="47">
        <v>0.31</v>
      </c>
      <c r="O250" s="47">
        <v>0.14000000000000001</v>
      </c>
      <c r="P250" s="47">
        <v>2.4900000000000002</v>
      </c>
      <c r="Q250" s="47">
        <v>0</v>
      </c>
      <c r="R250" s="47">
        <v>0</v>
      </c>
      <c r="S250" s="47">
        <v>0</v>
      </c>
      <c r="T250" s="47">
        <v>0</v>
      </c>
      <c r="U250" s="47">
        <v>0</v>
      </c>
      <c r="V250" s="47">
        <v>3.35</v>
      </c>
      <c r="W250" s="48">
        <v>0.28999999999999998</v>
      </c>
      <c r="X250" s="58">
        <v>1139313</v>
      </c>
    </row>
    <row r="251" spans="1:24" ht="13.2" x14ac:dyDescent="0.25">
      <c r="A251" s="45" t="str">
        <f t="shared" si="3"/>
        <v>7003350N</v>
      </c>
      <c r="B251" s="24" t="s">
        <v>486</v>
      </c>
      <c r="C251" s="25" t="s">
        <v>487</v>
      </c>
      <c r="D251" s="46">
        <v>8.24</v>
      </c>
      <c r="E251" s="47">
        <v>0.94</v>
      </c>
      <c r="F251" s="47">
        <v>0</v>
      </c>
      <c r="G251" s="47">
        <v>0</v>
      </c>
      <c r="H251" s="47">
        <v>0</v>
      </c>
      <c r="I251" s="47">
        <v>0</v>
      </c>
      <c r="J251" s="47">
        <v>0</v>
      </c>
      <c r="K251" s="47">
        <v>0</v>
      </c>
      <c r="L251" s="47">
        <v>0</v>
      </c>
      <c r="M251" s="47">
        <v>0.55000000000000004</v>
      </c>
      <c r="N251" s="47">
        <v>0</v>
      </c>
      <c r="O251" s="47">
        <v>0</v>
      </c>
      <c r="P251" s="47">
        <v>0</v>
      </c>
      <c r="Q251" s="47">
        <v>0</v>
      </c>
      <c r="R251" s="47">
        <v>0</v>
      </c>
      <c r="S251" s="47">
        <v>0</v>
      </c>
      <c r="T251" s="47">
        <v>0</v>
      </c>
      <c r="U251" s="47">
        <v>0</v>
      </c>
      <c r="V251" s="47">
        <v>6.22</v>
      </c>
      <c r="W251" s="48">
        <v>0.53</v>
      </c>
      <c r="X251" s="58">
        <v>1153613</v>
      </c>
    </row>
    <row r="252" spans="1:24" ht="13.2" x14ac:dyDescent="0.25">
      <c r="A252" s="45" t="str">
        <f t="shared" si="3"/>
        <v>7003381N</v>
      </c>
      <c r="B252" s="24" t="s">
        <v>488</v>
      </c>
      <c r="C252" s="25" t="s">
        <v>489</v>
      </c>
      <c r="D252" s="46">
        <v>7.77</v>
      </c>
      <c r="E252" s="47">
        <v>0.32</v>
      </c>
      <c r="F252" s="47">
        <v>0</v>
      </c>
      <c r="G252" s="47">
        <v>0</v>
      </c>
      <c r="H252" s="47">
        <v>0</v>
      </c>
      <c r="I252" s="47">
        <v>0</v>
      </c>
      <c r="J252" s="47">
        <v>0</v>
      </c>
      <c r="K252" s="47">
        <v>0</v>
      </c>
      <c r="L252" s="47">
        <v>0</v>
      </c>
      <c r="M252" s="47">
        <v>0.44</v>
      </c>
      <c r="N252" s="47">
        <v>0</v>
      </c>
      <c r="O252" s="47">
        <v>0</v>
      </c>
      <c r="P252" s="47">
        <v>0</v>
      </c>
      <c r="Q252" s="47">
        <v>0</v>
      </c>
      <c r="R252" s="47">
        <v>0</v>
      </c>
      <c r="S252" s="47">
        <v>0</v>
      </c>
      <c r="T252" s="47">
        <v>0</v>
      </c>
      <c r="U252" s="47">
        <v>0</v>
      </c>
      <c r="V252" s="47">
        <v>6.7</v>
      </c>
      <c r="W252" s="48">
        <v>0.3</v>
      </c>
      <c r="X252" s="58">
        <v>216704</v>
      </c>
    </row>
    <row r="253" spans="1:24" ht="13.2" x14ac:dyDescent="0.25">
      <c r="A253" s="45" t="str">
        <f t="shared" si="3"/>
        <v>7003409N</v>
      </c>
      <c r="B253" s="24" t="s">
        <v>490</v>
      </c>
      <c r="C253" s="25" t="s">
        <v>491</v>
      </c>
      <c r="D253" s="46">
        <v>6.02</v>
      </c>
      <c r="E253" s="47">
        <v>0.53</v>
      </c>
      <c r="F253" s="47">
        <v>0</v>
      </c>
      <c r="G253" s="47">
        <v>0</v>
      </c>
      <c r="H253" s="47">
        <v>0</v>
      </c>
      <c r="I253" s="47">
        <v>0</v>
      </c>
      <c r="J253" s="47">
        <v>0.01</v>
      </c>
      <c r="K253" s="47">
        <v>0</v>
      </c>
      <c r="L253" s="47">
        <v>0</v>
      </c>
      <c r="M253" s="47">
        <v>0.3</v>
      </c>
      <c r="N253" s="47">
        <v>0</v>
      </c>
      <c r="O253" s="47">
        <v>0</v>
      </c>
      <c r="P253" s="47">
        <v>0</v>
      </c>
      <c r="Q253" s="47">
        <v>0</v>
      </c>
      <c r="R253" s="47">
        <v>0</v>
      </c>
      <c r="S253" s="47">
        <v>0</v>
      </c>
      <c r="T253" s="47">
        <v>0</v>
      </c>
      <c r="U253" s="47">
        <v>0</v>
      </c>
      <c r="V253" s="47">
        <v>5.03</v>
      </c>
      <c r="W253" s="48">
        <v>0.15</v>
      </c>
      <c r="X253" s="58">
        <v>620538</v>
      </c>
    </row>
    <row r="254" spans="1:24" ht="13.2" x14ac:dyDescent="0.25">
      <c r="A254" s="45" t="str">
        <f t="shared" si="3"/>
        <v>7001395N</v>
      </c>
      <c r="B254" s="24" t="s">
        <v>492</v>
      </c>
      <c r="C254" s="25" t="s">
        <v>493</v>
      </c>
      <c r="D254" s="46">
        <v>13.78</v>
      </c>
      <c r="E254" s="47">
        <v>1.34</v>
      </c>
      <c r="F254" s="47">
        <v>3.77</v>
      </c>
      <c r="G254" s="47">
        <v>0</v>
      </c>
      <c r="H254" s="47">
        <v>0</v>
      </c>
      <c r="I254" s="47">
        <v>0</v>
      </c>
      <c r="J254" s="47">
        <v>0.44</v>
      </c>
      <c r="K254" s="47">
        <v>0</v>
      </c>
      <c r="L254" s="47">
        <v>0</v>
      </c>
      <c r="M254" s="47">
        <v>0.53</v>
      </c>
      <c r="N254" s="47">
        <v>0</v>
      </c>
      <c r="O254" s="47">
        <v>0.35</v>
      </c>
      <c r="P254" s="47">
        <v>0</v>
      </c>
      <c r="Q254" s="47">
        <v>0</v>
      </c>
      <c r="R254" s="47">
        <v>0</v>
      </c>
      <c r="S254" s="47">
        <v>0</v>
      </c>
      <c r="T254" s="47">
        <v>0</v>
      </c>
      <c r="U254" s="47">
        <v>0</v>
      </c>
      <c r="V254" s="47">
        <v>6.85</v>
      </c>
      <c r="W254" s="48">
        <v>0.49</v>
      </c>
      <c r="X254" s="58">
        <v>1420536</v>
      </c>
    </row>
    <row r="255" spans="1:24" ht="13.2" x14ac:dyDescent="0.25">
      <c r="A255" s="45" t="str">
        <f t="shared" si="3"/>
        <v>1521300N</v>
      </c>
      <c r="B255" s="24" t="s">
        <v>1364</v>
      </c>
      <c r="C255" s="25" t="s">
        <v>1349</v>
      </c>
      <c r="D255" s="46">
        <v>13.26</v>
      </c>
      <c r="E255" s="47">
        <v>4.1500000000000004</v>
      </c>
      <c r="F255" s="47">
        <v>0</v>
      </c>
      <c r="G255" s="47">
        <v>0</v>
      </c>
      <c r="H255" s="47">
        <v>0</v>
      </c>
      <c r="I255" s="47">
        <v>0</v>
      </c>
      <c r="J255" s="47">
        <v>0</v>
      </c>
      <c r="K255" s="47">
        <v>0</v>
      </c>
      <c r="L255" s="47">
        <v>0.18</v>
      </c>
      <c r="M255" s="47">
        <v>0.91</v>
      </c>
      <c r="N255" s="47">
        <v>0</v>
      </c>
      <c r="O255" s="47">
        <v>0.05</v>
      </c>
      <c r="P255" s="47">
        <v>0</v>
      </c>
      <c r="Q255" s="47">
        <v>0</v>
      </c>
      <c r="R255" s="47">
        <v>0</v>
      </c>
      <c r="S255" s="47">
        <v>0</v>
      </c>
      <c r="T255" s="47">
        <v>0</v>
      </c>
      <c r="U255" s="47">
        <v>0</v>
      </c>
      <c r="V255" s="47">
        <v>6.65</v>
      </c>
      <c r="W255" s="48">
        <v>1.32</v>
      </c>
      <c r="X255" s="58">
        <v>476458</v>
      </c>
    </row>
    <row r="256" spans="1:24" ht="13.2" x14ac:dyDescent="0.25">
      <c r="A256" s="45" t="str">
        <f t="shared" si="3"/>
        <v>7003389N</v>
      </c>
      <c r="B256" s="24" t="s">
        <v>494</v>
      </c>
      <c r="C256" s="25" t="s">
        <v>495</v>
      </c>
      <c r="D256" s="46">
        <v>5.12</v>
      </c>
      <c r="E256" s="47">
        <v>0.25</v>
      </c>
      <c r="F256" s="47">
        <v>0</v>
      </c>
      <c r="G256" s="47">
        <v>0</v>
      </c>
      <c r="H256" s="47">
        <v>0</v>
      </c>
      <c r="I256" s="47">
        <v>0</v>
      </c>
      <c r="J256" s="47">
        <v>0</v>
      </c>
      <c r="K256" s="47">
        <v>0</v>
      </c>
      <c r="L256" s="47">
        <v>0</v>
      </c>
      <c r="M256" s="47">
        <v>-0.27</v>
      </c>
      <c r="N256" s="47">
        <v>0.11</v>
      </c>
      <c r="O256" s="47">
        <v>0</v>
      </c>
      <c r="P256" s="47">
        <v>0</v>
      </c>
      <c r="Q256" s="47">
        <v>0</v>
      </c>
      <c r="R256" s="47">
        <v>0</v>
      </c>
      <c r="S256" s="47">
        <v>0</v>
      </c>
      <c r="T256" s="47">
        <v>0</v>
      </c>
      <c r="U256" s="47">
        <v>0</v>
      </c>
      <c r="V256" s="47">
        <v>4.92</v>
      </c>
      <c r="W256" s="48">
        <v>0.11</v>
      </c>
      <c r="X256" s="58">
        <v>507424</v>
      </c>
    </row>
    <row r="257" spans="1:24" ht="13.2" x14ac:dyDescent="0.25">
      <c r="A257" s="45" t="str">
        <f t="shared" si="3"/>
        <v>5002302N</v>
      </c>
      <c r="B257" s="24" t="s">
        <v>496</v>
      </c>
      <c r="C257" s="25" t="s">
        <v>497</v>
      </c>
      <c r="D257" s="46">
        <v>7.36</v>
      </c>
      <c r="E257" s="47">
        <v>0</v>
      </c>
      <c r="F257" s="47">
        <v>0</v>
      </c>
      <c r="G257" s="47">
        <v>0</v>
      </c>
      <c r="H257" s="47">
        <v>0</v>
      </c>
      <c r="I257" s="47">
        <v>0</v>
      </c>
      <c r="J257" s="47">
        <v>0</v>
      </c>
      <c r="K257" s="47">
        <v>0</v>
      </c>
      <c r="L257" s="47">
        <v>0</v>
      </c>
      <c r="M257" s="47">
        <v>0</v>
      </c>
      <c r="N257" s="47">
        <v>0</v>
      </c>
      <c r="O257" s="47">
        <v>0</v>
      </c>
      <c r="P257" s="47">
        <v>0</v>
      </c>
      <c r="Q257" s="47">
        <v>0</v>
      </c>
      <c r="R257" s="47">
        <v>0</v>
      </c>
      <c r="S257" s="47">
        <v>0</v>
      </c>
      <c r="T257" s="47">
        <v>0</v>
      </c>
      <c r="U257" s="47">
        <v>0</v>
      </c>
      <c r="V257" s="47">
        <v>0</v>
      </c>
      <c r="W257" s="48">
        <v>0</v>
      </c>
      <c r="X257" s="58">
        <v>0</v>
      </c>
    </row>
    <row r="258" spans="1:24" ht="13.2" x14ac:dyDescent="0.25">
      <c r="A258" s="45" t="str">
        <f t="shared" si="3"/>
        <v>0101314N</v>
      </c>
      <c r="B258" s="24" t="s">
        <v>498</v>
      </c>
      <c r="C258" s="25" t="s">
        <v>499</v>
      </c>
      <c r="D258" s="46">
        <v>7.96</v>
      </c>
      <c r="E258" s="47">
        <v>0.06</v>
      </c>
      <c r="F258" s="47">
        <v>0</v>
      </c>
      <c r="G258" s="47">
        <v>0</v>
      </c>
      <c r="H258" s="47">
        <v>0</v>
      </c>
      <c r="I258" s="47">
        <v>0</v>
      </c>
      <c r="J258" s="47">
        <v>0</v>
      </c>
      <c r="K258" s="47">
        <v>0</v>
      </c>
      <c r="L258" s="47">
        <v>0</v>
      </c>
      <c r="M258" s="47">
        <v>0.4</v>
      </c>
      <c r="N258" s="47">
        <v>0.2</v>
      </c>
      <c r="O258" s="47">
        <v>0</v>
      </c>
      <c r="P258" s="47">
        <v>0.98</v>
      </c>
      <c r="Q258" s="47">
        <v>0</v>
      </c>
      <c r="R258" s="47">
        <v>0</v>
      </c>
      <c r="S258" s="47">
        <v>0</v>
      </c>
      <c r="T258" s="47">
        <v>0</v>
      </c>
      <c r="U258" s="47">
        <v>0</v>
      </c>
      <c r="V258" s="47">
        <v>5.36</v>
      </c>
      <c r="W258" s="48">
        <v>0.96</v>
      </c>
      <c r="X258" s="58">
        <v>558776</v>
      </c>
    </row>
    <row r="259" spans="1:24" ht="13.2" x14ac:dyDescent="0.25">
      <c r="A259" s="45" t="str">
        <f t="shared" si="3"/>
        <v>7000388N</v>
      </c>
      <c r="B259" s="24" t="s">
        <v>500</v>
      </c>
      <c r="C259" s="25" t="s">
        <v>501</v>
      </c>
      <c r="D259" s="46">
        <v>13.65</v>
      </c>
      <c r="E259" s="47">
        <v>1.9</v>
      </c>
      <c r="F259" s="47">
        <v>0</v>
      </c>
      <c r="G259" s="47">
        <v>0</v>
      </c>
      <c r="H259" s="47">
        <v>0</v>
      </c>
      <c r="I259" s="47">
        <v>0</v>
      </c>
      <c r="J259" s="47">
        <v>0</v>
      </c>
      <c r="K259" s="47">
        <v>0</v>
      </c>
      <c r="L259" s="47">
        <v>0</v>
      </c>
      <c r="M259" s="47">
        <v>0.54</v>
      </c>
      <c r="N259" s="47">
        <v>0</v>
      </c>
      <c r="O259" s="47">
        <v>-7.0000000000000007E-2</v>
      </c>
      <c r="P259" s="47">
        <v>0</v>
      </c>
      <c r="Q259" s="47">
        <v>0</v>
      </c>
      <c r="R259" s="47">
        <v>0</v>
      </c>
      <c r="S259" s="47">
        <v>0</v>
      </c>
      <c r="T259" s="47">
        <v>0</v>
      </c>
      <c r="U259" s="47">
        <v>0</v>
      </c>
      <c r="V259" s="47">
        <v>10.29</v>
      </c>
      <c r="W259" s="48">
        <v>0.98</v>
      </c>
      <c r="X259" s="58">
        <v>751051</v>
      </c>
    </row>
    <row r="260" spans="1:24" ht="13.2" x14ac:dyDescent="0.25">
      <c r="A260" s="45" t="str">
        <f t="shared" si="3"/>
        <v>5556302N</v>
      </c>
      <c r="B260" s="24" t="s">
        <v>502</v>
      </c>
      <c r="C260" s="25" t="s">
        <v>503</v>
      </c>
      <c r="D260" s="46">
        <v>6.41</v>
      </c>
      <c r="E260" s="47">
        <v>0.67</v>
      </c>
      <c r="F260" s="47">
        <v>1.01</v>
      </c>
      <c r="G260" s="47">
        <v>0</v>
      </c>
      <c r="H260" s="47">
        <v>0</v>
      </c>
      <c r="I260" s="47">
        <v>0</v>
      </c>
      <c r="J260" s="47">
        <v>0</v>
      </c>
      <c r="K260" s="47">
        <v>0</v>
      </c>
      <c r="L260" s="47">
        <v>0</v>
      </c>
      <c r="M260" s="47">
        <v>0.57999999999999996</v>
      </c>
      <c r="N260" s="47">
        <v>0</v>
      </c>
      <c r="O260" s="47">
        <v>-0.17</v>
      </c>
      <c r="P260" s="47">
        <v>0</v>
      </c>
      <c r="Q260" s="47">
        <v>0</v>
      </c>
      <c r="R260" s="47">
        <v>0</v>
      </c>
      <c r="S260" s="47">
        <v>0</v>
      </c>
      <c r="T260" s="47">
        <v>0</v>
      </c>
      <c r="U260" s="47">
        <v>0</v>
      </c>
      <c r="V260" s="47">
        <v>4.0599999999999996</v>
      </c>
      <c r="W260" s="48">
        <v>0.25</v>
      </c>
      <c r="X260" s="58">
        <v>460441</v>
      </c>
    </row>
    <row r="261" spans="1:24" ht="13.2" x14ac:dyDescent="0.25">
      <c r="A261" s="45" t="str">
        <f t="shared" si="3"/>
        <v>5153309N</v>
      </c>
      <c r="B261" s="24" t="s">
        <v>504</v>
      </c>
      <c r="C261" s="25" t="s">
        <v>505</v>
      </c>
      <c r="D261" s="46">
        <v>11.46</v>
      </c>
      <c r="E261" s="47">
        <v>0.56000000000000005</v>
      </c>
      <c r="F261" s="47">
        <v>0</v>
      </c>
      <c r="G261" s="47">
        <v>1.6</v>
      </c>
      <c r="H261" s="47">
        <v>0</v>
      </c>
      <c r="I261" s="47">
        <v>0</v>
      </c>
      <c r="J261" s="47">
        <v>0.88</v>
      </c>
      <c r="K261" s="47">
        <v>0</v>
      </c>
      <c r="L261" s="47">
        <v>0</v>
      </c>
      <c r="M261" s="47">
        <v>0.65</v>
      </c>
      <c r="N261" s="47">
        <v>0</v>
      </c>
      <c r="O261" s="47">
        <v>0</v>
      </c>
      <c r="P261" s="47">
        <v>0</v>
      </c>
      <c r="Q261" s="47">
        <v>0</v>
      </c>
      <c r="R261" s="47">
        <v>0</v>
      </c>
      <c r="S261" s="47">
        <v>0</v>
      </c>
      <c r="T261" s="47">
        <v>0</v>
      </c>
      <c r="U261" s="47">
        <v>0</v>
      </c>
      <c r="V261" s="47">
        <v>7.08</v>
      </c>
      <c r="W261" s="48">
        <v>0.68</v>
      </c>
      <c r="X261" s="58">
        <v>1296427</v>
      </c>
    </row>
    <row r="262" spans="1:24" ht="13.2" x14ac:dyDescent="0.25">
      <c r="A262" s="45" t="str">
        <f t="shared" si="3"/>
        <v>4921302N</v>
      </c>
      <c r="B262" s="24" t="s">
        <v>506</v>
      </c>
      <c r="C262" s="25" t="s">
        <v>507</v>
      </c>
      <c r="D262" s="46">
        <v>6.9</v>
      </c>
      <c r="E262" s="47">
        <v>0.9</v>
      </c>
      <c r="F262" s="47">
        <v>0.43</v>
      </c>
      <c r="G262" s="47">
        <v>0.17</v>
      </c>
      <c r="H262" s="47">
        <v>0.01</v>
      </c>
      <c r="I262" s="47">
        <v>0</v>
      </c>
      <c r="J262" s="47">
        <v>0.04</v>
      </c>
      <c r="K262" s="47">
        <v>0.05</v>
      </c>
      <c r="L262" s="47">
        <v>0</v>
      </c>
      <c r="M262" s="47">
        <v>0.6</v>
      </c>
      <c r="N262" s="47">
        <v>0</v>
      </c>
      <c r="O262" s="47">
        <v>0</v>
      </c>
      <c r="P262" s="47">
        <v>0</v>
      </c>
      <c r="Q262" s="47">
        <v>0</v>
      </c>
      <c r="R262" s="47">
        <v>0</v>
      </c>
      <c r="S262" s="47">
        <v>0</v>
      </c>
      <c r="T262" s="47">
        <v>0</v>
      </c>
      <c r="U262" s="47">
        <v>0</v>
      </c>
      <c r="V262" s="47">
        <v>4.3499999999999996</v>
      </c>
      <c r="W262" s="48">
        <v>0.33</v>
      </c>
      <c r="X262" s="58">
        <v>396106</v>
      </c>
    </row>
    <row r="263" spans="1:24" ht="13.2" x14ac:dyDescent="0.25">
      <c r="A263" s="45" t="str">
        <f t="shared" si="3"/>
        <v>0302302N</v>
      </c>
      <c r="B263" s="24" t="s">
        <v>508</v>
      </c>
      <c r="C263" s="25" t="s">
        <v>509</v>
      </c>
      <c r="D263" s="46">
        <v>4.88</v>
      </c>
      <c r="E263" s="47">
        <v>0.49</v>
      </c>
      <c r="F263" s="47">
        <v>0.81</v>
      </c>
      <c r="G263" s="47">
        <v>0.66</v>
      </c>
      <c r="H263" s="47">
        <v>0</v>
      </c>
      <c r="I263" s="47">
        <v>0</v>
      </c>
      <c r="J263" s="47">
        <v>0.13</v>
      </c>
      <c r="K263" s="47">
        <v>0.33</v>
      </c>
      <c r="L263" s="47">
        <v>0</v>
      </c>
      <c r="M263" s="47">
        <v>0.51</v>
      </c>
      <c r="N263" s="47">
        <v>0</v>
      </c>
      <c r="O263" s="47">
        <v>0</v>
      </c>
      <c r="P263" s="47">
        <v>0</v>
      </c>
      <c r="Q263" s="47">
        <v>0</v>
      </c>
      <c r="R263" s="47">
        <v>0</v>
      </c>
      <c r="S263" s="47">
        <v>0</v>
      </c>
      <c r="T263" s="47">
        <v>0</v>
      </c>
      <c r="U263" s="47">
        <v>0</v>
      </c>
      <c r="V263" s="47">
        <v>1.72</v>
      </c>
      <c r="W263" s="48">
        <v>0.23</v>
      </c>
      <c r="X263" s="58">
        <v>254775</v>
      </c>
    </row>
    <row r="264" spans="1:24" ht="13.2" x14ac:dyDescent="0.25">
      <c r="A264" s="45" t="str">
        <f t="shared" ref="A264:A327" si="4">LEFT(B264,7)&amp;"N"</f>
        <v>5725304N</v>
      </c>
      <c r="B264" s="24" t="s">
        <v>510</v>
      </c>
      <c r="C264" s="25" t="s">
        <v>511</v>
      </c>
      <c r="D264" s="46">
        <v>12.25</v>
      </c>
      <c r="E264" s="47">
        <v>1.79</v>
      </c>
      <c r="F264" s="47">
        <v>1.44</v>
      </c>
      <c r="G264" s="47">
        <v>0</v>
      </c>
      <c r="H264" s="47">
        <v>0</v>
      </c>
      <c r="I264" s="47">
        <v>0</v>
      </c>
      <c r="J264" s="47">
        <v>0</v>
      </c>
      <c r="K264" s="47">
        <v>0</v>
      </c>
      <c r="L264" s="47">
        <v>0</v>
      </c>
      <c r="M264" s="47">
        <v>1.1000000000000001</v>
      </c>
      <c r="N264" s="47">
        <v>0</v>
      </c>
      <c r="O264" s="47">
        <v>0</v>
      </c>
      <c r="P264" s="47">
        <v>1.05</v>
      </c>
      <c r="Q264" s="47">
        <v>0</v>
      </c>
      <c r="R264" s="47">
        <v>0</v>
      </c>
      <c r="S264" s="47">
        <v>0</v>
      </c>
      <c r="T264" s="47">
        <v>0</v>
      </c>
      <c r="U264" s="47">
        <v>0</v>
      </c>
      <c r="V264" s="47">
        <v>6.75</v>
      </c>
      <c r="W264" s="48">
        <v>0.11</v>
      </c>
      <c r="X264" s="58">
        <v>508445</v>
      </c>
    </row>
    <row r="265" spans="1:24" ht="13.2" x14ac:dyDescent="0.25">
      <c r="A265" s="45" t="str">
        <f t="shared" si="4"/>
        <v>5022301N</v>
      </c>
      <c r="B265" s="24" t="s">
        <v>512</v>
      </c>
      <c r="C265" s="25" t="s">
        <v>513</v>
      </c>
      <c r="D265" s="46">
        <v>7.81</v>
      </c>
      <c r="E265" s="47">
        <v>0</v>
      </c>
      <c r="F265" s="47">
        <v>0</v>
      </c>
      <c r="G265" s="47">
        <v>2.73</v>
      </c>
      <c r="H265" s="47">
        <v>0</v>
      </c>
      <c r="I265" s="47">
        <v>0</v>
      </c>
      <c r="J265" s="47">
        <v>0.32</v>
      </c>
      <c r="K265" s="47">
        <v>0.01</v>
      </c>
      <c r="L265" s="47">
        <v>0</v>
      </c>
      <c r="M265" s="47">
        <v>0.67</v>
      </c>
      <c r="N265" s="47">
        <v>0</v>
      </c>
      <c r="O265" s="47">
        <v>0</v>
      </c>
      <c r="P265" s="47">
        <v>0</v>
      </c>
      <c r="Q265" s="47">
        <v>0.01</v>
      </c>
      <c r="R265" s="47">
        <v>0.02</v>
      </c>
      <c r="S265" s="47">
        <v>0</v>
      </c>
      <c r="T265" s="47">
        <v>0</v>
      </c>
      <c r="U265" s="47">
        <v>0</v>
      </c>
      <c r="V265" s="47">
        <v>2.25</v>
      </c>
      <c r="W265" s="48">
        <v>1.81</v>
      </c>
      <c r="X265" s="58">
        <v>313424</v>
      </c>
    </row>
    <row r="266" spans="1:24" ht="13.2" x14ac:dyDescent="0.25">
      <c r="A266" s="45" t="str">
        <f t="shared" si="4"/>
        <v>3353300N</v>
      </c>
      <c r="B266" s="24" t="s">
        <v>514</v>
      </c>
      <c r="C266" s="25" t="s">
        <v>515</v>
      </c>
      <c r="D266" s="46">
        <v>9.9499999999999993</v>
      </c>
      <c r="E266" s="47">
        <v>0.53</v>
      </c>
      <c r="F266" s="47">
        <v>0</v>
      </c>
      <c r="G266" s="47">
        <v>0.25</v>
      </c>
      <c r="H266" s="47">
        <v>0</v>
      </c>
      <c r="I266" s="47">
        <v>0</v>
      </c>
      <c r="J266" s="47">
        <v>0.26</v>
      </c>
      <c r="K266" s="47">
        <v>0</v>
      </c>
      <c r="L266" s="47">
        <v>0</v>
      </c>
      <c r="M266" s="47">
        <v>0.42</v>
      </c>
      <c r="N266" s="47">
        <v>0</v>
      </c>
      <c r="O266" s="47">
        <v>0</v>
      </c>
      <c r="P266" s="47">
        <v>1.55</v>
      </c>
      <c r="Q266" s="47">
        <v>0.49</v>
      </c>
      <c r="R266" s="47">
        <v>0</v>
      </c>
      <c r="S266" s="47">
        <v>0</v>
      </c>
      <c r="T266" s="47">
        <v>0</v>
      </c>
      <c r="U266" s="47">
        <v>0</v>
      </c>
      <c r="V266" s="47">
        <v>6.28</v>
      </c>
      <c r="W266" s="48">
        <v>0.18</v>
      </c>
      <c r="X266" s="58">
        <v>572867</v>
      </c>
    </row>
    <row r="267" spans="1:24" ht="13.2" x14ac:dyDescent="0.25">
      <c r="A267" s="45" t="str">
        <f t="shared" si="4"/>
        <v>7002352N</v>
      </c>
      <c r="B267" s="24" t="s">
        <v>516</v>
      </c>
      <c r="C267" s="25" t="s">
        <v>517</v>
      </c>
      <c r="D267" s="46">
        <v>25.6</v>
      </c>
      <c r="E267" s="47">
        <v>1.57</v>
      </c>
      <c r="F267" s="47">
        <v>3.44</v>
      </c>
      <c r="G267" s="47">
        <v>0.56999999999999995</v>
      </c>
      <c r="H267" s="47">
        <v>0</v>
      </c>
      <c r="I267" s="47">
        <v>0</v>
      </c>
      <c r="J267" s="47">
        <v>3.14</v>
      </c>
      <c r="K267" s="47">
        <v>0</v>
      </c>
      <c r="L267" s="47">
        <v>1.04</v>
      </c>
      <c r="M267" s="47">
        <v>1.02</v>
      </c>
      <c r="N267" s="47">
        <v>0.63</v>
      </c>
      <c r="O267" s="47">
        <v>0</v>
      </c>
      <c r="P267" s="47">
        <v>4.2699999999999996</v>
      </c>
      <c r="Q267" s="47">
        <v>0.53</v>
      </c>
      <c r="R267" s="47">
        <v>0</v>
      </c>
      <c r="S267" s="47">
        <v>0</v>
      </c>
      <c r="T267" s="47">
        <v>0</v>
      </c>
      <c r="U267" s="47">
        <v>0</v>
      </c>
      <c r="V267" s="47">
        <v>7.82</v>
      </c>
      <c r="W267" s="48">
        <v>1.57</v>
      </c>
      <c r="X267" s="58">
        <v>6268014</v>
      </c>
    </row>
    <row r="268" spans="1:24" ht="13.2" x14ac:dyDescent="0.25">
      <c r="A268" s="45" t="str">
        <f t="shared" si="4"/>
        <v>5151318N</v>
      </c>
      <c r="B268" s="24" t="s">
        <v>518</v>
      </c>
      <c r="C268" s="25" t="s">
        <v>519</v>
      </c>
      <c r="D268" s="46">
        <v>21.51</v>
      </c>
      <c r="E268" s="47">
        <v>2.35</v>
      </c>
      <c r="F268" s="47">
        <v>0</v>
      </c>
      <c r="G268" s="47">
        <v>2.09</v>
      </c>
      <c r="H268" s="47">
        <v>0</v>
      </c>
      <c r="I268" s="47">
        <v>0</v>
      </c>
      <c r="J268" s="47">
        <v>1.5</v>
      </c>
      <c r="K268" s="47">
        <v>1.23</v>
      </c>
      <c r="L268" s="47">
        <v>0</v>
      </c>
      <c r="M268" s="47">
        <v>0.76</v>
      </c>
      <c r="N268" s="47">
        <v>0</v>
      </c>
      <c r="O268" s="47">
        <v>0.33</v>
      </c>
      <c r="P268" s="47">
        <v>3.76</v>
      </c>
      <c r="Q268" s="47">
        <v>0.56000000000000005</v>
      </c>
      <c r="R268" s="47">
        <v>0</v>
      </c>
      <c r="S268" s="47">
        <v>0</v>
      </c>
      <c r="T268" s="47">
        <v>0</v>
      </c>
      <c r="U268" s="47">
        <v>0</v>
      </c>
      <c r="V268" s="47">
        <v>7.84</v>
      </c>
      <c r="W268" s="48">
        <v>1.0900000000000001</v>
      </c>
      <c r="X268" s="58">
        <v>900417</v>
      </c>
    </row>
    <row r="269" spans="1:24" ht="13.2" x14ac:dyDescent="0.25">
      <c r="A269" s="45" t="str">
        <f t="shared" si="4"/>
        <v>7003346N</v>
      </c>
      <c r="B269" s="24" t="s">
        <v>520</v>
      </c>
      <c r="C269" s="25" t="s">
        <v>521</v>
      </c>
      <c r="D269" s="46">
        <v>22.44</v>
      </c>
      <c r="E269" s="47">
        <v>1.67</v>
      </c>
      <c r="F269" s="47">
        <v>2.95</v>
      </c>
      <c r="G269" s="47">
        <v>1.34</v>
      </c>
      <c r="H269" s="47">
        <v>0.01</v>
      </c>
      <c r="I269" s="47">
        <v>0.01</v>
      </c>
      <c r="J269" s="47">
        <v>1.23</v>
      </c>
      <c r="K269" s="47">
        <v>1.03</v>
      </c>
      <c r="L269" s="47">
        <v>0</v>
      </c>
      <c r="M269" s="47">
        <v>0.3</v>
      </c>
      <c r="N269" s="47">
        <v>0</v>
      </c>
      <c r="O269" s="47">
        <v>-0.03</v>
      </c>
      <c r="P269" s="47">
        <v>3.39</v>
      </c>
      <c r="Q269" s="47">
        <v>0</v>
      </c>
      <c r="R269" s="47">
        <v>0</v>
      </c>
      <c r="S269" s="47">
        <v>0</v>
      </c>
      <c r="T269" s="47">
        <v>0</v>
      </c>
      <c r="U269" s="47">
        <v>0</v>
      </c>
      <c r="V269" s="47">
        <v>7.46</v>
      </c>
      <c r="W269" s="48">
        <v>5.18</v>
      </c>
      <c r="X269" s="58">
        <v>1785351</v>
      </c>
    </row>
    <row r="270" spans="1:24" ht="13.2" x14ac:dyDescent="0.25">
      <c r="A270" s="45" t="str">
        <f t="shared" si="4"/>
        <v>4102309N</v>
      </c>
      <c r="B270" s="24" t="s">
        <v>522</v>
      </c>
      <c r="C270" s="25" t="s">
        <v>523</v>
      </c>
      <c r="D270" s="46">
        <v>7.39</v>
      </c>
      <c r="E270" s="47">
        <v>1</v>
      </c>
      <c r="F270" s="47">
        <v>0</v>
      </c>
      <c r="G270" s="47">
        <v>0.08</v>
      </c>
      <c r="H270" s="47">
        <v>0</v>
      </c>
      <c r="I270" s="47">
        <v>0</v>
      </c>
      <c r="J270" s="47">
        <v>7.0000000000000007E-2</v>
      </c>
      <c r="K270" s="47">
        <v>0</v>
      </c>
      <c r="L270" s="47">
        <v>0</v>
      </c>
      <c r="M270" s="47">
        <v>0.52</v>
      </c>
      <c r="N270" s="47">
        <v>0</v>
      </c>
      <c r="O270" s="47">
        <v>0</v>
      </c>
      <c r="P270" s="47">
        <v>0</v>
      </c>
      <c r="Q270" s="47">
        <v>0</v>
      </c>
      <c r="R270" s="47">
        <v>0</v>
      </c>
      <c r="S270" s="47">
        <v>0</v>
      </c>
      <c r="T270" s="47">
        <v>0</v>
      </c>
      <c r="U270" s="47">
        <v>0</v>
      </c>
      <c r="V270" s="47">
        <v>5.17</v>
      </c>
      <c r="W270" s="48">
        <v>0.55000000000000004</v>
      </c>
      <c r="X270" s="58">
        <v>214249</v>
      </c>
    </row>
    <row r="271" spans="1:24" ht="13.2" x14ac:dyDescent="0.25">
      <c r="A271" s="45" t="str">
        <f t="shared" si="4"/>
        <v>0303306N</v>
      </c>
      <c r="B271" s="24" t="s">
        <v>524</v>
      </c>
      <c r="C271" s="25" t="s">
        <v>525</v>
      </c>
      <c r="D271" s="46">
        <v>10.38</v>
      </c>
      <c r="E271" s="47">
        <v>0.63</v>
      </c>
      <c r="F271" s="47">
        <v>1.43</v>
      </c>
      <c r="G271" s="47">
        <v>0.4</v>
      </c>
      <c r="H271" s="47">
        <v>0</v>
      </c>
      <c r="I271" s="47">
        <v>0</v>
      </c>
      <c r="J271" s="47">
        <v>0.24</v>
      </c>
      <c r="K271" s="47">
        <v>0</v>
      </c>
      <c r="L271" s="47">
        <v>0</v>
      </c>
      <c r="M271" s="47">
        <v>0.62</v>
      </c>
      <c r="N271" s="47">
        <v>0.02</v>
      </c>
      <c r="O271" s="47">
        <v>0</v>
      </c>
      <c r="P271" s="47">
        <v>0</v>
      </c>
      <c r="Q271" s="47">
        <v>0</v>
      </c>
      <c r="R271" s="47">
        <v>0</v>
      </c>
      <c r="S271" s="47">
        <v>0</v>
      </c>
      <c r="T271" s="47">
        <v>0</v>
      </c>
      <c r="U271" s="47">
        <v>0</v>
      </c>
      <c r="V271" s="47">
        <v>6.2</v>
      </c>
      <c r="W271" s="48">
        <v>0.84</v>
      </c>
      <c r="X271" s="58">
        <v>443932</v>
      </c>
    </row>
    <row r="272" spans="1:24" ht="13.2" x14ac:dyDescent="0.25">
      <c r="A272" s="45" t="str">
        <f t="shared" si="4"/>
        <v>3301322N</v>
      </c>
      <c r="B272" s="24" t="s">
        <v>526</v>
      </c>
      <c r="C272" s="25" t="s">
        <v>527</v>
      </c>
      <c r="D272" s="46">
        <v>6.56</v>
      </c>
      <c r="E272" s="47">
        <v>0.42</v>
      </c>
      <c r="F272" s="47">
        <v>0</v>
      </c>
      <c r="G272" s="47">
        <v>0</v>
      </c>
      <c r="H272" s="47">
        <v>0</v>
      </c>
      <c r="I272" s="47">
        <v>0</v>
      </c>
      <c r="J272" s="47">
        <v>0</v>
      </c>
      <c r="K272" s="47">
        <v>0.74</v>
      </c>
      <c r="L272" s="47">
        <v>0</v>
      </c>
      <c r="M272" s="47">
        <v>0.54</v>
      </c>
      <c r="N272" s="47">
        <v>0</v>
      </c>
      <c r="O272" s="47">
        <v>0</v>
      </c>
      <c r="P272" s="47">
        <v>1.05</v>
      </c>
      <c r="Q272" s="47">
        <v>0</v>
      </c>
      <c r="R272" s="47">
        <v>0</v>
      </c>
      <c r="S272" s="47">
        <v>0</v>
      </c>
      <c r="T272" s="47">
        <v>0</v>
      </c>
      <c r="U272" s="47">
        <v>0</v>
      </c>
      <c r="V272" s="47">
        <v>2.4900000000000002</v>
      </c>
      <c r="W272" s="48">
        <v>1.31</v>
      </c>
      <c r="X272" s="58">
        <v>1018881</v>
      </c>
    </row>
    <row r="273" spans="1:24" ht="13.2" x14ac:dyDescent="0.25">
      <c r="A273" s="45" t="str">
        <f t="shared" si="4"/>
        <v>7000313N</v>
      </c>
      <c r="B273" s="24" t="s">
        <v>528</v>
      </c>
      <c r="C273" s="25" t="s">
        <v>529</v>
      </c>
      <c r="D273" s="46">
        <v>22.53</v>
      </c>
      <c r="E273" s="47">
        <v>0.05</v>
      </c>
      <c r="F273" s="47">
        <v>0</v>
      </c>
      <c r="G273" s="47">
        <v>0.14000000000000001</v>
      </c>
      <c r="H273" s="47">
        <v>0</v>
      </c>
      <c r="I273" s="47">
        <v>0</v>
      </c>
      <c r="J273" s="47">
        <v>0.23</v>
      </c>
      <c r="K273" s="47">
        <v>0</v>
      </c>
      <c r="L273" s="47">
        <v>0</v>
      </c>
      <c r="M273" s="47">
        <v>0.12</v>
      </c>
      <c r="N273" s="47">
        <v>0</v>
      </c>
      <c r="O273" s="47">
        <v>0</v>
      </c>
      <c r="P273" s="47">
        <v>0</v>
      </c>
      <c r="Q273" s="47">
        <v>1.06</v>
      </c>
      <c r="R273" s="47">
        <v>0</v>
      </c>
      <c r="S273" s="47">
        <v>0</v>
      </c>
      <c r="T273" s="47">
        <v>0</v>
      </c>
      <c r="U273" s="47">
        <v>0</v>
      </c>
      <c r="V273" s="47">
        <v>19.41</v>
      </c>
      <c r="W273" s="48">
        <v>1.51</v>
      </c>
      <c r="X273" s="58">
        <v>231094</v>
      </c>
    </row>
    <row r="274" spans="1:24" ht="13.2" x14ac:dyDescent="0.25">
      <c r="A274" s="45" t="str">
        <f t="shared" si="4"/>
        <v>5151317N</v>
      </c>
      <c r="B274" s="24" t="s">
        <v>530</v>
      </c>
      <c r="C274" s="25" t="s">
        <v>531</v>
      </c>
      <c r="D274" s="46">
        <v>10.97</v>
      </c>
      <c r="E274" s="47">
        <v>2.76</v>
      </c>
      <c r="F274" s="47">
        <v>0</v>
      </c>
      <c r="G274" s="47">
        <v>0.62</v>
      </c>
      <c r="H274" s="47">
        <v>0</v>
      </c>
      <c r="I274" s="47">
        <v>0</v>
      </c>
      <c r="J274" s="47">
        <v>0.7</v>
      </c>
      <c r="K274" s="47">
        <v>0</v>
      </c>
      <c r="L274" s="47">
        <v>0</v>
      </c>
      <c r="M274" s="47">
        <v>1.1299999999999999</v>
      </c>
      <c r="N274" s="47">
        <v>0</v>
      </c>
      <c r="O274" s="47">
        <v>0</v>
      </c>
      <c r="P274" s="47">
        <v>0</v>
      </c>
      <c r="Q274" s="47">
        <v>0</v>
      </c>
      <c r="R274" s="47">
        <v>0</v>
      </c>
      <c r="S274" s="47">
        <v>0</v>
      </c>
      <c r="T274" s="47">
        <v>0</v>
      </c>
      <c r="U274" s="47">
        <v>0</v>
      </c>
      <c r="V274" s="47">
        <v>5.42</v>
      </c>
      <c r="W274" s="48">
        <v>0.34</v>
      </c>
      <c r="X274" s="58">
        <v>232927</v>
      </c>
    </row>
    <row r="275" spans="1:24" ht="13.2" x14ac:dyDescent="0.25">
      <c r="A275" s="45" t="str">
        <f t="shared" si="4"/>
        <v>1427000N</v>
      </c>
      <c r="B275" s="24" t="s">
        <v>532</v>
      </c>
      <c r="C275" s="25" t="s">
        <v>533</v>
      </c>
      <c r="D275" s="46">
        <v>5.5</v>
      </c>
      <c r="E275" s="47">
        <v>0</v>
      </c>
      <c r="F275" s="47">
        <v>7.0000000000000007E-2</v>
      </c>
      <c r="G275" s="47">
        <v>0.56999999999999995</v>
      </c>
      <c r="H275" s="47">
        <v>0.01</v>
      </c>
      <c r="I275" s="47">
        <v>0</v>
      </c>
      <c r="J275" s="47">
        <v>0.11</v>
      </c>
      <c r="K275" s="47">
        <v>0</v>
      </c>
      <c r="L275" s="47">
        <v>0</v>
      </c>
      <c r="M275" s="47">
        <v>0.23</v>
      </c>
      <c r="N275" s="47">
        <v>0</v>
      </c>
      <c r="O275" s="47">
        <v>0</v>
      </c>
      <c r="P275" s="47">
        <v>0</v>
      </c>
      <c r="Q275" s="47">
        <v>0.01</v>
      </c>
      <c r="R275" s="47">
        <v>0</v>
      </c>
      <c r="S275" s="47">
        <v>0</v>
      </c>
      <c r="T275" s="47">
        <v>0</v>
      </c>
      <c r="U275" s="47">
        <v>0</v>
      </c>
      <c r="V275" s="47">
        <v>4.28</v>
      </c>
      <c r="W275" s="48">
        <v>0.2</v>
      </c>
      <c r="X275" s="58">
        <v>155282</v>
      </c>
    </row>
    <row r="276" spans="1:24" ht="13.2" x14ac:dyDescent="0.25">
      <c r="A276" s="45" t="str">
        <f t="shared" si="4"/>
        <v>2750304N</v>
      </c>
      <c r="B276" s="24" t="s">
        <v>534</v>
      </c>
      <c r="C276" s="25" t="s">
        <v>535</v>
      </c>
      <c r="D276" s="46">
        <v>15.57</v>
      </c>
      <c r="E276" s="47">
        <v>8.52</v>
      </c>
      <c r="F276" s="47">
        <v>0</v>
      </c>
      <c r="G276" s="47">
        <v>0</v>
      </c>
      <c r="H276" s="47">
        <v>0</v>
      </c>
      <c r="I276" s="47">
        <v>0</v>
      </c>
      <c r="J276" s="47">
        <v>0</v>
      </c>
      <c r="K276" s="47">
        <v>0</v>
      </c>
      <c r="L276" s="47">
        <v>0.01</v>
      </c>
      <c r="M276" s="47">
        <v>0.41</v>
      </c>
      <c r="N276" s="47">
        <v>1.06</v>
      </c>
      <c r="O276" s="47">
        <v>7.0000000000000007E-2</v>
      </c>
      <c r="P276" s="47">
        <v>0</v>
      </c>
      <c r="Q276" s="47">
        <v>0.62</v>
      </c>
      <c r="R276" s="47">
        <v>0.09</v>
      </c>
      <c r="S276" s="47">
        <v>0</v>
      </c>
      <c r="T276" s="47">
        <v>0</v>
      </c>
      <c r="U276" s="47">
        <v>0</v>
      </c>
      <c r="V276" s="47">
        <v>4.0599999999999996</v>
      </c>
      <c r="W276" s="48">
        <v>0.75</v>
      </c>
      <c r="X276" s="58">
        <v>1964235</v>
      </c>
    </row>
    <row r="277" spans="1:24" ht="13.2" x14ac:dyDescent="0.25">
      <c r="A277" s="45" t="str">
        <f t="shared" si="4"/>
        <v>7000317N</v>
      </c>
      <c r="B277" s="24" t="s">
        <v>536</v>
      </c>
      <c r="C277" s="25" t="s">
        <v>537</v>
      </c>
      <c r="D277" s="46">
        <v>23.4</v>
      </c>
      <c r="E277" s="47">
        <v>1.65</v>
      </c>
      <c r="F277" s="47">
        <v>0</v>
      </c>
      <c r="G277" s="47">
        <v>0.71</v>
      </c>
      <c r="H277" s="47">
        <v>0.11</v>
      </c>
      <c r="I277" s="47">
        <v>0</v>
      </c>
      <c r="J277" s="47">
        <v>0.39</v>
      </c>
      <c r="K277" s="47">
        <v>0</v>
      </c>
      <c r="L277" s="47">
        <v>0.12</v>
      </c>
      <c r="M277" s="47">
        <v>0.42</v>
      </c>
      <c r="N277" s="47">
        <v>1.01</v>
      </c>
      <c r="O277" s="47">
        <v>0.09</v>
      </c>
      <c r="P277" s="47">
        <v>10.98</v>
      </c>
      <c r="Q277" s="47">
        <v>0</v>
      </c>
      <c r="R277" s="47">
        <v>0</v>
      </c>
      <c r="S277" s="47">
        <v>0</v>
      </c>
      <c r="T277" s="47">
        <v>0</v>
      </c>
      <c r="U277" s="47">
        <v>0</v>
      </c>
      <c r="V277" s="47">
        <v>7.28</v>
      </c>
      <c r="W277" s="48">
        <v>0.64</v>
      </c>
      <c r="X277" s="58">
        <v>6827644</v>
      </c>
    </row>
    <row r="278" spans="1:24" ht="13.2" x14ac:dyDescent="0.25">
      <c r="A278" s="45" t="str">
        <f t="shared" si="4"/>
        <v>7002340N</v>
      </c>
      <c r="B278" s="24" t="s">
        <v>538</v>
      </c>
      <c r="C278" s="25" t="s">
        <v>539</v>
      </c>
      <c r="D278" s="46">
        <v>29.58</v>
      </c>
      <c r="E278" s="47">
        <v>2.2599999999999998</v>
      </c>
      <c r="F278" s="47">
        <v>0</v>
      </c>
      <c r="G278" s="47">
        <v>3.04</v>
      </c>
      <c r="H278" s="47">
        <v>0.05</v>
      </c>
      <c r="I278" s="47">
        <v>0</v>
      </c>
      <c r="J278" s="47">
        <v>0.62</v>
      </c>
      <c r="K278" s="47">
        <v>0</v>
      </c>
      <c r="L278" s="47">
        <v>0.05</v>
      </c>
      <c r="M278" s="47">
        <v>0.48</v>
      </c>
      <c r="N278" s="47">
        <v>1.29</v>
      </c>
      <c r="O278" s="47">
        <v>0.31</v>
      </c>
      <c r="P278" s="47">
        <v>10.99</v>
      </c>
      <c r="Q278" s="47">
        <v>0</v>
      </c>
      <c r="R278" s="47">
        <v>0</v>
      </c>
      <c r="S278" s="47">
        <v>0</v>
      </c>
      <c r="T278" s="47">
        <v>0</v>
      </c>
      <c r="U278" s="47">
        <v>0</v>
      </c>
      <c r="V278" s="47">
        <v>9.6</v>
      </c>
      <c r="W278" s="48">
        <v>0.89</v>
      </c>
      <c r="X278" s="58">
        <v>5505409</v>
      </c>
    </row>
    <row r="279" spans="1:24" ht="13.2" x14ac:dyDescent="0.25">
      <c r="A279" s="45" t="str">
        <f t="shared" si="4"/>
        <v>5909302N</v>
      </c>
      <c r="B279" s="24" t="s">
        <v>540</v>
      </c>
      <c r="C279" s="25" t="s">
        <v>541</v>
      </c>
      <c r="D279" s="46">
        <v>15.24</v>
      </c>
      <c r="E279" s="47">
        <v>3.6</v>
      </c>
      <c r="F279" s="47">
        <v>0</v>
      </c>
      <c r="G279" s="47">
        <v>0.4</v>
      </c>
      <c r="H279" s="47">
        <v>0.08</v>
      </c>
      <c r="I279" s="47">
        <v>0</v>
      </c>
      <c r="J279" s="47">
        <v>0.4</v>
      </c>
      <c r="K279" s="47">
        <v>0</v>
      </c>
      <c r="L279" s="47">
        <v>0.08</v>
      </c>
      <c r="M279" s="47">
        <v>0.56000000000000005</v>
      </c>
      <c r="N279" s="47">
        <v>0.04</v>
      </c>
      <c r="O279" s="47">
        <v>0.21</v>
      </c>
      <c r="P279" s="47">
        <v>2.33</v>
      </c>
      <c r="Q279" s="47">
        <v>0</v>
      </c>
      <c r="R279" s="47">
        <v>0</v>
      </c>
      <c r="S279" s="47">
        <v>0</v>
      </c>
      <c r="T279" s="47">
        <v>0</v>
      </c>
      <c r="U279" s="47">
        <v>0</v>
      </c>
      <c r="V279" s="47">
        <v>6.65</v>
      </c>
      <c r="W279" s="48">
        <v>0.88</v>
      </c>
      <c r="X279" s="58">
        <v>1651882</v>
      </c>
    </row>
    <row r="280" spans="1:24" ht="13.2" x14ac:dyDescent="0.25">
      <c r="A280" s="45" t="str">
        <f t="shared" si="4"/>
        <v>3301309N</v>
      </c>
      <c r="B280" s="24" t="s">
        <v>542</v>
      </c>
      <c r="C280" s="25" t="s">
        <v>543</v>
      </c>
      <c r="D280" s="46">
        <v>10.1</v>
      </c>
      <c r="E280" s="47">
        <v>0</v>
      </c>
      <c r="F280" s="47">
        <v>0</v>
      </c>
      <c r="G280" s="47">
        <v>0</v>
      </c>
      <c r="H280" s="47">
        <v>0</v>
      </c>
      <c r="I280" s="47">
        <v>0</v>
      </c>
      <c r="J280" s="47">
        <v>0</v>
      </c>
      <c r="K280" s="47">
        <v>0</v>
      </c>
      <c r="L280" s="47">
        <v>0</v>
      </c>
      <c r="M280" s="47">
        <v>0.57999999999999996</v>
      </c>
      <c r="N280" s="47">
        <v>0.28999999999999998</v>
      </c>
      <c r="O280" s="47">
        <v>0.49</v>
      </c>
      <c r="P280" s="47">
        <v>-3.17</v>
      </c>
      <c r="Q280" s="47">
        <v>0.77</v>
      </c>
      <c r="R280" s="47">
        <v>0</v>
      </c>
      <c r="S280" s="47">
        <v>0</v>
      </c>
      <c r="T280" s="47">
        <v>0</v>
      </c>
      <c r="U280" s="47">
        <v>0</v>
      </c>
      <c r="V280" s="47">
        <v>10.65</v>
      </c>
      <c r="W280" s="48">
        <v>0.48</v>
      </c>
      <c r="X280" s="58">
        <v>459790</v>
      </c>
    </row>
    <row r="281" spans="1:24" ht="13.2" x14ac:dyDescent="0.25">
      <c r="A281" s="45" t="str">
        <f t="shared" si="4"/>
        <v>1001000N</v>
      </c>
      <c r="B281" s="24" t="s">
        <v>544</v>
      </c>
      <c r="C281" s="25" t="s">
        <v>545</v>
      </c>
      <c r="D281" s="46">
        <v>6.82</v>
      </c>
      <c r="E281" s="47">
        <v>0</v>
      </c>
      <c r="F281" s="47">
        <v>0.48</v>
      </c>
      <c r="G281" s="47">
        <v>0</v>
      </c>
      <c r="H281" s="47">
        <v>0</v>
      </c>
      <c r="I281" s="47">
        <v>0</v>
      </c>
      <c r="J281" s="47">
        <v>0</v>
      </c>
      <c r="K281" s="47">
        <v>0</v>
      </c>
      <c r="L281" s="47">
        <v>0</v>
      </c>
      <c r="M281" s="47">
        <v>0</v>
      </c>
      <c r="N281" s="47">
        <v>0</v>
      </c>
      <c r="O281" s="47">
        <v>0</v>
      </c>
      <c r="P281" s="47">
        <v>0</v>
      </c>
      <c r="Q281" s="47">
        <v>0</v>
      </c>
      <c r="R281" s="47">
        <v>0</v>
      </c>
      <c r="S281" s="47">
        <v>0</v>
      </c>
      <c r="T281" s="47">
        <v>0</v>
      </c>
      <c r="U281" s="47">
        <v>0</v>
      </c>
      <c r="V281" s="47">
        <v>5.73</v>
      </c>
      <c r="W281" s="48">
        <v>0.6</v>
      </c>
      <c r="X281" s="58">
        <v>285025</v>
      </c>
    </row>
    <row r="282" spans="1:24" ht="13.2" x14ac:dyDescent="0.25">
      <c r="A282" s="45" t="str">
        <f t="shared" si="4"/>
        <v>7002344N</v>
      </c>
      <c r="B282" s="24" t="s">
        <v>1377</v>
      </c>
      <c r="C282" s="25" t="s">
        <v>1354</v>
      </c>
      <c r="D282" s="46">
        <v>11.24</v>
      </c>
      <c r="E282" s="47">
        <v>2.94</v>
      </c>
      <c r="F282" s="47">
        <v>1.2</v>
      </c>
      <c r="G282" s="47">
        <v>0</v>
      </c>
      <c r="H282" s="47">
        <v>0</v>
      </c>
      <c r="I282" s="47">
        <v>0</v>
      </c>
      <c r="J282" s="47">
        <v>0</v>
      </c>
      <c r="K282" s="47">
        <v>0</v>
      </c>
      <c r="L282" s="47">
        <v>0</v>
      </c>
      <c r="M282" s="47">
        <v>0.4</v>
      </c>
      <c r="N282" s="47">
        <v>0</v>
      </c>
      <c r="O282" s="47">
        <v>0</v>
      </c>
      <c r="P282" s="47">
        <v>0.01</v>
      </c>
      <c r="Q282" s="47">
        <v>0</v>
      </c>
      <c r="R282" s="47">
        <v>0</v>
      </c>
      <c r="S282" s="47">
        <v>0</v>
      </c>
      <c r="T282" s="47">
        <v>0</v>
      </c>
      <c r="U282" s="47">
        <v>0</v>
      </c>
      <c r="V282" s="47">
        <v>5.9</v>
      </c>
      <c r="W282" s="48">
        <v>0.79</v>
      </c>
      <c r="X282" s="58">
        <v>2094580</v>
      </c>
    </row>
    <row r="283" spans="1:24" ht="13.2" x14ac:dyDescent="0.25">
      <c r="A283" s="45" t="str">
        <f t="shared" si="4"/>
        <v>3225303N</v>
      </c>
      <c r="B283" s="24" t="s">
        <v>546</v>
      </c>
      <c r="C283" s="25" t="s">
        <v>547</v>
      </c>
      <c r="D283" s="46">
        <v>15.95</v>
      </c>
      <c r="E283" s="47">
        <v>0.55000000000000004</v>
      </c>
      <c r="F283" s="47">
        <v>1.0900000000000001</v>
      </c>
      <c r="G283" s="47">
        <v>0</v>
      </c>
      <c r="H283" s="47">
        <v>0</v>
      </c>
      <c r="I283" s="47">
        <v>0</v>
      </c>
      <c r="J283" s="47">
        <v>0</v>
      </c>
      <c r="K283" s="47">
        <v>0</v>
      </c>
      <c r="L283" s="47">
        <v>0</v>
      </c>
      <c r="M283" s="47">
        <v>0.97</v>
      </c>
      <c r="N283" s="47">
        <v>0.31</v>
      </c>
      <c r="O283" s="47">
        <v>0.04</v>
      </c>
      <c r="P283" s="47">
        <v>1.42</v>
      </c>
      <c r="Q283" s="47">
        <v>0</v>
      </c>
      <c r="R283" s="47">
        <v>0</v>
      </c>
      <c r="S283" s="47">
        <v>0</v>
      </c>
      <c r="T283" s="47">
        <v>0</v>
      </c>
      <c r="U283" s="47">
        <v>0</v>
      </c>
      <c r="V283" s="47">
        <v>11.57</v>
      </c>
      <c r="W283" s="48">
        <v>0</v>
      </c>
      <c r="X283" s="58">
        <v>628583</v>
      </c>
    </row>
    <row r="284" spans="1:24" ht="13.2" x14ac:dyDescent="0.25">
      <c r="A284" s="45" t="str">
        <f t="shared" si="4"/>
        <v>5401308N</v>
      </c>
      <c r="B284" s="24" t="s">
        <v>548</v>
      </c>
      <c r="C284" s="25" t="s">
        <v>549</v>
      </c>
      <c r="D284" s="46">
        <v>8.0500000000000007</v>
      </c>
      <c r="E284" s="47">
        <v>1.18</v>
      </c>
      <c r="F284" s="47">
        <v>0</v>
      </c>
      <c r="G284" s="47">
        <v>0</v>
      </c>
      <c r="H284" s="47">
        <v>0</v>
      </c>
      <c r="I284" s="47">
        <v>0</v>
      </c>
      <c r="J284" s="47">
        <v>0</v>
      </c>
      <c r="K284" s="47">
        <v>0</v>
      </c>
      <c r="L284" s="47">
        <v>0</v>
      </c>
      <c r="M284" s="47">
        <v>0</v>
      </c>
      <c r="N284" s="47">
        <v>0</v>
      </c>
      <c r="O284" s="47">
        <v>0</v>
      </c>
      <c r="P284" s="47">
        <v>0.53</v>
      </c>
      <c r="Q284" s="47">
        <v>0</v>
      </c>
      <c r="R284" s="47">
        <v>0</v>
      </c>
      <c r="S284" s="47">
        <v>0</v>
      </c>
      <c r="T284" s="47">
        <v>0</v>
      </c>
      <c r="U284" s="47">
        <v>0</v>
      </c>
      <c r="V284" s="47">
        <v>6.34</v>
      </c>
      <c r="W284" s="48">
        <v>0</v>
      </c>
      <c r="X284" s="58">
        <v>98138</v>
      </c>
    </row>
    <row r="285" spans="1:24" ht="13.2" x14ac:dyDescent="0.25">
      <c r="A285" s="45" t="str">
        <f t="shared" si="4"/>
        <v>5932300N</v>
      </c>
      <c r="B285" s="24" t="s">
        <v>550</v>
      </c>
      <c r="C285" s="25" t="s">
        <v>551</v>
      </c>
      <c r="D285" s="46">
        <v>11.29</v>
      </c>
      <c r="E285" s="47">
        <v>0</v>
      </c>
      <c r="F285" s="47">
        <v>0</v>
      </c>
      <c r="G285" s="47">
        <v>0</v>
      </c>
      <c r="H285" s="47">
        <v>0</v>
      </c>
      <c r="I285" s="47">
        <v>0</v>
      </c>
      <c r="J285" s="47">
        <v>0</v>
      </c>
      <c r="K285" s="47">
        <v>0</v>
      </c>
      <c r="L285" s="47">
        <v>0</v>
      </c>
      <c r="M285" s="47">
        <v>0</v>
      </c>
      <c r="N285" s="47">
        <v>0</v>
      </c>
      <c r="O285" s="47">
        <v>0</v>
      </c>
      <c r="P285" s="47">
        <v>0</v>
      </c>
      <c r="Q285" s="47">
        <v>0</v>
      </c>
      <c r="R285" s="47">
        <v>0</v>
      </c>
      <c r="S285" s="47">
        <v>0</v>
      </c>
      <c r="T285" s="47">
        <v>0</v>
      </c>
      <c r="U285" s="47">
        <v>0</v>
      </c>
      <c r="V285" s="47">
        <v>0</v>
      </c>
      <c r="W285" s="48">
        <v>0</v>
      </c>
      <c r="X285" s="58">
        <v>0</v>
      </c>
    </row>
    <row r="286" spans="1:24" ht="13.2" x14ac:dyDescent="0.25">
      <c r="A286" s="45" t="str">
        <f t="shared" si="4"/>
        <v>7001387N</v>
      </c>
      <c r="B286" s="24" t="s">
        <v>552</v>
      </c>
      <c r="C286" s="25" t="s">
        <v>553</v>
      </c>
      <c r="D286" s="46">
        <v>12.25</v>
      </c>
      <c r="E286" s="47">
        <v>2.6</v>
      </c>
      <c r="F286" s="47">
        <v>0</v>
      </c>
      <c r="G286" s="47">
        <v>0</v>
      </c>
      <c r="H286" s="47">
        <v>0</v>
      </c>
      <c r="I286" s="47">
        <v>0</v>
      </c>
      <c r="J286" s="47">
        <v>0</v>
      </c>
      <c r="K286" s="47">
        <v>0</v>
      </c>
      <c r="L286" s="47">
        <v>0</v>
      </c>
      <c r="M286" s="47">
        <v>0.45</v>
      </c>
      <c r="N286" s="47">
        <v>0</v>
      </c>
      <c r="O286" s="47">
        <v>0.01</v>
      </c>
      <c r="P286" s="47">
        <v>0</v>
      </c>
      <c r="Q286" s="47">
        <v>0</v>
      </c>
      <c r="R286" s="47">
        <v>0</v>
      </c>
      <c r="S286" s="47">
        <v>0</v>
      </c>
      <c r="T286" s="47">
        <v>0</v>
      </c>
      <c r="U286" s="47">
        <v>0</v>
      </c>
      <c r="V286" s="47">
        <v>8.9499999999999993</v>
      </c>
      <c r="W286" s="48">
        <v>0.24</v>
      </c>
      <c r="X286" s="58">
        <v>819965</v>
      </c>
    </row>
    <row r="287" spans="1:24" ht="13.2" x14ac:dyDescent="0.25">
      <c r="A287" s="45" t="str">
        <f t="shared" si="4"/>
        <v>5906300N</v>
      </c>
      <c r="B287" s="24" t="s">
        <v>554</v>
      </c>
      <c r="C287" s="25" t="s">
        <v>555</v>
      </c>
      <c r="D287" s="46">
        <v>9.91</v>
      </c>
      <c r="E287" s="47">
        <v>0.61</v>
      </c>
      <c r="F287" s="47">
        <v>0</v>
      </c>
      <c r="G287" s="47">
        <v>0</v>
      </c>
      <c r="H287" s="47">
        <v>0</v>
      </c>
      <c r="I287" s="47">
        <v>0</v>
      </c>
      <c r="J287" s="47">
        <v>0</v>
      </c>
      <c r="K287" s="47">
        <v>0</v>
      </c>
      <c r="L287" s="47">
        <v>0</v>
      </c>
      <c r="M287" s="47">
        <v>0</v>
      </c>
      <c r="N287" s="47">
        <v>0</v>
      </c>
      <c r="O287" s="47">
        <v>0</v>
      </c>
      <c r="P287" s="47">
        <v>0</v>
      </c>
      <c r="Q287" s="47">
        <v>0</v>
      </c>
      <c r="R287" s="47">
        <v>0</v>
      </c>
      <c r="S287" s="47">
        <v>0</v>
      </c>
      <c r="T287" s="47">
        <v>0</v>
      </c>
      <c r="U287" s="47">
        <v>0</v>
      </c>
      <c r="V287" s="47">
        <v>8.91</v>
      </c>
      <c r="W287" s="48">
        <v>0.39</v>
      </c>
      <c r="X287" s="58">
        <v>390645</v>
      </c>
    </row>
    <row r="288" spans="1:24" ht="13.2" x14ac:dyDescent="0.25">
      <c r="A288" s="45" t="str">
        <f t="shared" si="4"/>
        <v>7000372N</v>
      </c>
      <c r="B288" s="24" t="s">
        <v>556</v>
      </c>
      <c r="C288" s="25" t="s">
        <v>557</v>
      </c>
      <c r="D288" s="46">
        <v>10.119999999999999</v>
      </c>
      <c r="E288" s="47">
        <v>1.03</v>
      </c>
      <c r="F288" s="47">
        <v>2.15</v>
      </c>
      <c r="G288" s="47">
        <v>0</v>
      </c>
      <c r="H288" s="47">
        <v>0</v>
      </c>
      <c r="I288" s="47">
        <v>0</v>
      </c>
      <c r="J288" s="47">
        <v>0</v>
      </c>
      <c r="K288" s="47">
        <v>0</v>
      </c>
      <c r="L288" s="47">
        <v>0</v>
      </c>
      <c r="M288" s="47">
        <v>0.11</v>
      </c>
      <c r="N288" s="47">
        <v>0.08</v>
      </c>
      <c r="O288" s="47">
        <v>0.04</v>
      </c>
      <c r="P288" s="47">
        <v>0.99</v>
      </c>
      <c r="Q288" s="47">
        <v>0</v>
      </c>
      <c r="R288" s="47">
        <v>0.44</v>
      </c>
      <c r="S288" s="47">
        <v>0</v>
      </c>
      <c r="T288" s="47">
        <v>0</v>
      </c>
      <c r="U288" s="47">
        <v>0</v>
      </c>
      <c r="V288" s="47">
        <v>5.13</v>
      </c>
      <c r="W288" s="48">
        <v>0.16</v>
      </c>
      <c r="X288" s="58">
        <v>2575536</v>
      </c>
    </row>
    <row r="289" spans="1:24" ht="13.2" x14ac:dyDescent="0.25">
      <c r="A289" s="45" t="str">
        <f t="shared" si="4"/>
        <v>7000374N</v>
      </c>
      <c r="B289" s="24" t="s">
        <v>558</v>
      </c>
      <c r="C289" s="25" t="s">
        <v>559</v>
      </c>
      <c r="D289" s="46">
        <v>6.65</v>
      </c>
      <c r="E289" s="47">
        <v>0.31</v>
      </c>
      <c r="F289" s="47">
        <v>0</v>
      </c>
      <c r="G289" s="47">
        <v>0</v>
      </c>
      <c r="H289" s="47">
        <v>0</v>
      </c>
      <c r="I289" s="47">
        <v>0</v>
      </c>
      <c r="J289" s="47">
        <v>0</v>
      </c>
      <c r="K289" s="47">
        <v>0</v>
      </c>
      <c r="L289" s="47">
        <v>0</v>
      </c>
      <c r="M289" s="47">
        <v>0.4</v>
      </c>
      <c r="N289" s="47">
        <v>0</v>
      </c>
      <c r="O289" s="47">
        <v>0</v>
      </c>
      <c r="P289" s="47">
        <v>0</v>
      </c>
      <c r="Q289" s="47">
        <v>0</v>
      </c>
      <c r="R289" s="47">
        <v>0</v>
      </c>
      <c r="S289" s="47">
        <v>0</v>
      </c>
      <c r="T289" s="47">
        <v>0</v>
      </c>
      <c r="U289" s="47">
        <v>0</v>
      </c>
      <c r="V289" s="47">
        <v>5.49</v>
      </c>
      <c r="W289" s="48">
        <v>0.46</v>
      </c>
      <c r="X289" s="58">
        <v>875052</v>
      </c>
    </row>
    <row r="290" spans="1:24" ht="13.2" x14ac:dyDescent="0.25">
      <c r="A290" s="45" t="str">
        <f t="shared" si="4"/>
        <v>4601305N</v>
      </c>
      <c r="B290" s="24" t="s">
        <v>560</v>
      </c>
      <c r="C290" s="25" t="s">
        <v>561</v>
      </c>
      <c r="D290" s="46">
        <v>9.31</v>
      </c>
      <c r="E290" s="47">
        <v>0.86</v>
      </c>
      <c r="F290" s="47">
        <v>0</v>
      </c>
      <c r="G290" s="47">
        <v>0</v>
      </c>
      <c r="H290" s="47">
        <v>0</v>
      </c>
      <c r="I290" s="47">
        <v>0</v>
      </c>
      <c r="J290" s="47">
        <v>0</v>
      </c>
      <c r="K290" s="47">
        <v>0</v>
      </c>
      <c r="L290" s="47">
        <v>0</v>
      </c>
      <c r="M290" s="47">
        <v>0.55000000000000004</v>
      </c>
      <c r="N290" s="47">
        <v>0</v>
      </c>
      <c r="O290" s="47">
        <v>0</v>
      </c>
      <c r="P290" s="47">
        <v>2.4900000000000002</v>
      </c>
      <c r="Q290" s="47">
        <v>0</v>
      </c>
      <c r="R290" s="47">
        <v>0</v>
      </c>
      <c r="S290" s="47">
        <v>0</v>
      </c>
      <c r="T290" s="47">
        <v>0</v>
      </c>
      <c r="U290" s="47">
        <v>0</v>
      </c>
      <c r="V290" s="47">
        <v>5.4</v>
      </c>
      <c r="W290" s="48">
        <v>0.02</v>
      </c>
      <c r="X290" s="58">
        <v>527921</v>
      </c>
    </row>
    <row r="291" spans="1:24" ht="13.2" x14ac:dyDescent="0.25">
      <c r="A291" s="45" t="str">
        <f t="shared" si="4"/>
        <v>4423000N</v>
      </c>
      <c r="B291" s="24" t="s">
        <v>562</v>
      </c>
      <c r="C291" s="25" t="s">
        <v>563</v>
      </c>
      <c r="D291" s="46">
        <v>26.35</v>
      </c>
      <c r="E291" s="47">
        <v>0</v>
      </c>
      <c r="F291" s="47">
        <v>4.3899999999999997</v>
      </c>
      <c r="G291" s="47">
        <v>4.75</v>
      </c>
      <c r="H291" s="47">
        <v>0</v>
      </c>
      <c r="I291" s="47">
        <v>0</v>
      </c>
      <c r="J291" s="47">
        <v>0.37</v>
      </c>
      <c r="K291" s="47">
        <v>0</v>
      </c>
      <c r="L291" s="47">
        <v>0</v>
      </c>
      <c r="M291" s="47">
        <v>1.57</v>
      </c>
      <c r="N291" s="47">
        <v>0</v>
      </c>
      <c r="O291" s="47">
        <v>0.04</v>
      </c>
      <c r="P291" s="47">
        <v>0</v>
      </c>
      <c r="Q291" s="47">
        <v>6.96</v>
      </c>
      <c r="R291" s="47">
        <v>0</v>
      </c>
      <c r="S291" s="47">
        <v>0</v>
      </c>
      <c r="T291" s="47">
        <v>0</v>
      </c>
      <c r="U291" s="47">
        <v>0</v>
      </c>
      <c r="V291" s="47">
        <v>8.01</v>
      </c>
      <c r="W291" s="48">
        <v>0.26</v>
      </c>
      <c r="X291" s="58">
        <v>362873</v>
      </c>
    </row>
    <row r="292" spans="1:24" ht="13.2" x14ac:dyDescent="0.25">
      <c r="A292" s="45" t="str">
        <f t="shared" si="4"/>
        <v>2701345N</v>
      </c>
      <c r="B292" s="24" t="s">
        <v>564</v>
      </c>
      <c r="C292" s="25" t="s">
        <v>565</v>
      </c>
      <c r="D292" s="46">
        <v>9.24</v>
      </c>
      <c r="E292" s="47">
        <v>0.04</v>
      </c>
      <c r="F292" s="47">
        <v>0</v>
      </c>
      <c r="G292" s="47">
        <v>0</v>
      </c>
      <c r="H292" s="47">
        <v>0</v>
      </c>
      <c r="I292" s="47">
        <v>0</v>
      </c>
      <c r="J292" s="47">
        <v>0</v>
      </c>
      <c r="K292" s="47">
        <v>0</v>
      </c>
      <c r="L292" s="47">
        <v>0.15</v>
      </c>
      <c r="M292" s="47">
        <v>0.33</v>
      </c>
      <c r="N292" s="47">
        <v>0.28999999999999998</v>
      </c>
      <c r="O292" s="47">
        <v>0</v>
      </c>
      <c r="P292" s="47">
        <v>2.21</v>
      </c>
      <c r="Q292" s="47">
        <v>7.0000000000000007E-2</v>
      </c>
      <c r="R292" s="47">
        <v>0</v>
      </c>
      <c r="S292" s="47">
        <v>0</v>
      </c>
      <c r="T292" s="47">
        <v>0</v>
      </c>
      <c r="U292" s="47">
        <v>0</v>
      </c>
      <c r="V292" s="47">
        <v>5.65</v>
      </c>
      <c r="W292" s="48">
        <v>0.5</v>
      </c>
      <c r="X292" s="58">
        <v>465492</v>
      </c>
    </row>
    <row r="293" spans="1:24" ht="13.2" x14ac:dyDescent="0.25">
      <c r="A293" s="45" t="str">
        <f t="shared" si="4"/>
        <v>7000370N</v>
      </c>
      <c r="B293" s="24" t="s">
        <v>566</v>
      </c>
      <c r="C293" s="25" t="s">
        <v>567</v>
      </c>
      <c r="D293" s="46">
        <v>7.14</v>
      </c>
      <c r="E293" s="47">
        <v>0.26</v>
      </c>
      <c r="F293" s="47">
        <v>0</v>
      </c>
      <c r="G293" s="47">
        <v>0</v>
      </c>
      <c r="H293" s="47">
        <v>0</v>
      </c>
      <c r="I293" s="47">
        <v>0</v>
      </c>
      <c r="J293" s="47">
        <v>0</v>
      </c>
      <c r="K293" s="47">
        <v>0</v>
      </c>
      <c r="L293" s="47">
        <v>0</v>
      </c>
      <c r="M293" s="47">
        <v>0.73</v>
      </c>
      <c r="N293" s="47">
        <v>0</v>
      </c>
      <c r="O293" s="47">
        <v>0</v>
      </c>
      <c r="P293" s="47">
        <v>0</v>
      </c>
      <c r="Q293" s="47">
        <v>0</v>
      </c>
      <c r="R293" s="47">
        <v>0</v>
      </c>
      <c r="S293" s="47">
        <v>0</v>
      </c>
      <c r="T293" s="47">
        <v>0</v>
      </c>
      <c r="U293" s="47">
        <v>0</v>
      </c>
      <c r="V293" s="47">
        <v>5.1100000000000003</v>
      </c>
      <c r="W293" s="48">
        <v>1.04</v>
      </c>
      <c r="X293" s="58">
        <v>590880</v>
      </c>
    </row>
    <row r="294" spans="1:24" ht="13.2" x14ac:dyDescent="0.25">
      <c r="A294" s="45" t="str">
        <f t="shared" si="4"/>
        <v>2752301N</v>
      </c>
      <c r="B294" s="24" t="s">
        <v>568</v>
      </c>
      <c r="C294" s="25" t="s">
        <v>569</v>
      </c>
      <c r="D294" s="46">
        <v>10.83</v>
      </c>
      <c r="E294" s="47">
        <v>0.08</v>
      </c>
      <c r="F294" s="47">
        <v>0</v>
      </c>
      <c r="G294" s="47">
        <v>0</v>
      </c>
      <c r="H294" s="47">
        <v>0</v>
      </c>
      <c r="I294" s="47">
        <v>0</v>
      </c>
      <c r="J294" s="47">
        <v>0.22</v>
      </c>
      <c r="K294" s="47">
        <v>0</v>
      </c>
      <c r="L294" s="47">
        <v>0</v>
      </c>
      <c r="M294" s="47">
        <v>0.39</v>
      </c>
      <c r="N294" s="47">
        <v>0.25</v>
      </c>
      <c r="O294" s="47">
        <v>0.02</v>
      </c>
      <c r="P294" s="47">
        <v>0</v>
      </c>
      <c r="Q294" s="47">
        <v>0</v>
      </c>
      <c r="R294" s="47">
        <v>0</v>
      </c>
      <c r="S294" s="47">
        <v>0</v>
      </c>
      <c r="T294" s="47">
        <v>0</v>
      </c>
      <c r="U294" s="47">
        <v>0</v>
      </c>
      <c r="V294" s="47">
        <v>8.25</v>
      </c>
      <c r="W294" s="48">
        <v>1.62</v>
      </c>
      <c r="X294" s="58">
        <v>452321</v>
      </c>
    </row>
    <row r="295" spans="1:24" ht="13.2" x14ac:dyDescent="0.25">
      <c r="A295" s="45" t="str">
        <f t="shared" si="4"/>
        <v>5151314N</v>
      </c>
      <c r="B295" s="24" t="s">
        <v>570</v>
      </c>
      <c r="C295" s="25" t="s">
        <v>571</v>
      </c>
      <c r="D295" s="46">
        <v>8.7799999999999994</v>
      </c>
      <c r="E295" s="47">
        <v>0.36</v>
      </c>
      <c r="F295" s="47">
        <v>0</v>
      </c>
      <c r="G295" s="47">
        <v>1.69</v>
      </c>
      <c r="H295" s="47">
        <v>0</v>
      </c>
      <c r="I295" s="47">
        <v>0</v>
      </c>
      <c r="J295" s="47">
        <v>0.34</v>
      </c>
      <c r="K295" s="47">
        <v>0</v>
      </c>
      <c r="L295" s="47">
        <v>0</v>
      </c>
      <c r="M295" s="47">
        <v>0.48</v>
      </c>
      <c r="N295" s="47">
        <v>0</v>
      </c>
      <c r="O295" s="47">
        <v>0</v>
      </c>
      <c r="P295" s="47">
        <v>0</v>
      </c>
      <c r="Q295" s="47">
        <v>0</v>
      </c>
      <c r="R295" s="47">
        <v>0</v>
      </c>
      <c r="S295" s="47">
        <v>0</v>
      </c>
      <c r="T295" s="47">
        <v>0</v>
      </c>
      <c r="U295" s="47">
        <v>0</v>
      </c>
      <c r="V295" s="47">
        <v>5.42</v>
      </c>
      <c r="W295" s="48">
        <v>0.5</v>
      </c>
      <c r="X295" s="58">
        <v>346280</v>
      </c>
    </row>
    <row r="296" spans="1:24" ht="13.2" x14ac:dyDescent="0.25">
      <c r="A296" s="45" t="str">
        <f t="shared" si="4"/>
        <v>2754301N</v>
      </c>
      <c r="B296" s="24" t="s">
        <v>572</v>
      </c>
      <c r="C296" s="25" t="s">
        <v>573</v>
      </c>
      <c r="D296" s="46">
        <v>5.26</v>
      </c>
      <c r="E296" s="47">
        <v>0.41</v>
      </c>
      <c r="F296" s="47">
        <v>0</v>
      </c>
      <c r="G296" s="47">
        <v>0</v>
      </c>
      <c r="H296" s="47">
        <v>0</v>
      </c>
      <c r="I296" s="47">
        <v>0</v>
      </c>
      <c r="J296" s="47">
        <v>0</v>
      </c>
      <c r="K296" s="47">
        <v>0</v>
      </c>
      <c r="L296" s="47">
        <v>0</v>
      </c>
      <c r="M296" s="47">
        <v>0.22</v>
      </c>
      <c r="N296" s="47">
        <v>0.25</v>
      </c>
      <c r="O296" s="47">
        <v>0</v>
      </c>
      <c r="P296" s="47">
        <v>0.78</v>
      </c>
      <c r="Q296" s="47">
        <v>0</v>
      </c>
      <c r="R296" s="47">
        <v>0</v>
      </c>
      <c r="S296" s="47">
        <v>0</v>
      </c>
      <c r="T296" s="47">
        <v>0</v>
      </c>
      <c r="U296" s="47">
        <v>0</v>
      </c>
      <c r="V296" s="47">
        <v>2.87</v>
      </c>
      <c r="W296" s="48">
        <v>0.72</v>
      </c>
      <c r="X296" s="58">
        <v>73761</v>
      </c>
    </row>
    <row r="297" spans="1:24" ht="13.2" x14ac:dyDescent="0.25">
      <c r="A297" s="45" t="str">
        <f t="shared" si="4"/>
        <v>2754303N</v>
      </c>
      <c r="B297" s="24" t="s">
        <v>574</v>
      </c>
      <c r="C297" s="25" t="s">
        <v>575</v>
      </c>
      <c r="D297" s="46">
        <v>5.29</v>
      </c>
      <c r="E297" s="47">
        <v>0.41</v>
      </c>
      <c r="F297" s="47">
        <v>0</v>
      </c>
      <c r="G297" s="47">
        <v>0</v>
      </c>
      <c r="H297" s="47">
        <v>0</v>
      </c>
      <c r="I297" s="47">
        <v>0</v>
      </c>
      <c r="J297" s="47">
        <v>0</v>
      </c>
      <c r="K297" s="47">
        <v>0</v>
      </c>
      <c r="L297" s="47">
        <v>0</v>
      </c>
      <c r="M297" s="47">
        <v>0.21</v>
      </c>
      <c r="N297" s="47">
        <v>0.27</v>
      </c>
      <c r="O297" s="47">
        <v>0</v>
      </c>
      <c r="P297" s="47">
        <v>0.72</v>
      </c>
      <c r="Q297" s="47">
        <v>0</v>
      </c>
      <c r="R297" s="47">
        <v>0</v>
      </c>
      <c r="S297" s="47">
        <v>0</v>
      </c>
      <c r="T297" s="47">
        <v>0</v>
      </c>
      <c r="U297" s="47">
        <v>0</v>
      </c>
      <c r="V297" s="47">
        <v>3.32</v>
      </c>
      <c r="W297" s="48">
        <v>0.37</v>
      </c>
      <c r="X297" s="58">
        <v>73674</v>
      </c>
    </row>
    <row r="298" spans="1:24" ht="13.2" x14ac:dyDescent="0.25">
      <c r="A298" s="45" t="str">
        <f t="shared" si="4"/>
        <v>7003385N</v>
      </c>
      <c r="B298" s="24" t="s">
        <v>576</v>
      </c>
      <c r="C298" s="25" t="s">
        <v>577</v>
      </c>
      <c r="D298" s="46">
        <v>5.74</v>
      </c>
      <c r="E298" s="47">
        <v>0.35</v>
      </c>
      <c r="F298" s="47">
        <v>0</v>
      </c>
      <c r="G298" s="47">
        <v>0</v>
      </c>
      <c r="H298" s="47">
        <v>0</v>
      </c>
      <c r="I298" s="47">
        <v>0</v>
      </c>
      <c r="J298" s="47">
        <v>0</v>
      </c>
      <c r="K298" s="47">
        <v>0</v>
      </c>
      <c r="L298" s="47">
        <v>0</v>
      </c>
      <c r="M298" s="47">
        <v>0.16</v>
      </c>
      <c r="N298" s="47">
        <v>0</v>
      </c>
      <c r="O298" s="47">
        <v>0</v>
      </c>
      <c r="P298" s="47">
        <v>0.01</v>
      </c>
      <c r="Q298" s="47">
        <v>0</v>
      </c>
      <c r="R298" s="47">
        <v>0</v>
      </c>
      <c r="S298" s="47">
        <v>0</v>
      </c>
      <c r="T298" s="47">
        <v>0</v>
      </c>
      <c r="U298" s="47">
        <v>0</v>
      </c>
      <c r="V298" s="47">
        <v>5.13</v>
      </c>
      <c r="W298" s="48">
        <v>0.09</v>
      </c>
      <c r="X298" s="58">
        <v>396323</v>
      </c>
    </row>
    <row r="299" spans="1:24" ht="13.2" x14ac:dyDescent="0.25">
      <c r="A299" s="45" t="str">
        <f t="shared" si="4"/>
        <v>1823300N</v>
      </c>
      <c r="B299" s="24" t="s">
        <v>578</v>
      </c>
      <c r="C299" s="25" t="s">
        <v>579</v>
      </c>
      <c r="D299" s="46">
        <v>6.46</v>
      </c>
      <c r="E299" s="47">
        <v>0.9</v>
      </c>
      <c r="F299" s="47">
        <v>0</v>
      </c>
      <c r="G299" s="47">
        <v>0</v>
      </c>
      <c r="H299" s="47">
        <v>0</v>
      </c>
      <c r="I299" s="47">
        <v>0</v>
      </c>
      <c r="J299" s="47">
        <v>0</v>
      </c>
      <c r="K299" s="47">
        <v>0</v>
      </c>
      <c r="L299" s="47">
        <v>0</v>
      </c>
      <c r="M299" s="47">
        <v>0.25</v>
      </c>
      <c r="N299" s="47">
        <v>0</v>
      </c>
      <c r="O299" s="47">
        <v>0</v>
      </c>
      <c r="P299" s="47">
        <v>0.22</v>
      </c>
      <c r="Q299" s="47">
        <v>0</v>
      </c>
      <c r="R299" s="47">
        <v>0</v>
      </c>
      <c r="S299" s="47">
        <v>0</v>
      </c>
      <c r="T299" s="47">
        <v>0</v>
      </c>
      <c r="U299" s="47">
        <v>0</v>
      </c>
      <c r="V299" s="47">
        <v>4.16</v>
      </c>
      <c r="W299" s="48">
        <v>0.94</v>
      </c>
      <c r="X299" s="58">
        <v>303705</v>
      </c>
    </row>
    <row r="300" spans="1:24" ht="13.2" x14ac:dyDescent="0.25">
      <c r="A300" s="45" t="str">
        <f t="shared" si="4"/>
        <v>2424000N</v>
      </c>
      <c r="B300" s="24" t="s">
        <v>580</v>
      </c>
      <c r="C300" s="25" t="s">
        <v>581</v>
      </c>
      <c r="D300" s="46">
        <v>7.02</v>
      </c>
      <c r="E300" s="47">
        <v>0</v>
      </c>
      <c r="F300" s="47">
        <v>1.1499999999999999</v>
      </c>
      <c r="G300" s="47">
        <v>0.96</v>
      </c>
      <c r="H300" s="47">
        <v>0</v>
      </c>
      <c r="I300" s="47">
        <v>0</v>
      </c>
      <c r="J300" s="47">
        <v>0.13</v>
      </c>
      <c r="K300" s="47">
        <v>0.01</v>
      </c>
      <c r="L300" s="47">
        <v>0</v>
      </c>
      <c r="M300" s="47">
        <v>0</v>
      </c>
      <c r="N300" s="47">
        <v>0</v>
      </c>
      <c r="O300" s="47">
        <v>0</v>
      </c>
      <c r="P300" s="47">
        <v>0</v>
      </c>
      <c r="Q300" s="47">
        <v>0</v>
      </c>
      <c r="R300" s="47">
        <v>0</v>
      </c>
      <c r="S300" s="47">
        <v>0</v>
      </c>
      <c r="T300" s="47">
        <v>0</v>
      </c>
      <c r="U300" s="47">
        <v>0</v>
      </c>
      <c r="V300" s="47">
        <v>4.4800000000000004</v>
      </c>
      <c r="W300" s="48">
        <v>0.27</v>
      </c>
      <c r="X300" s="58">
        <v>385954</v>
      </c>
    </row>
    <row r="301" spans="1:24" ht="13.2" x14ac:dyDescent="0.25">
      <c r="A301" s="45" t="str">
        <f t="shared" si="4"/>
        <v>7001397N</v>
      </c>
      <c r="B301" s="24" t="s">
        <v>582</v>
      </c>
      <c r="C301" s="25" t="s">
        <v>1365</v>
      </c>
      <c r="D301" s="46">
        <v>8.36</v>
      </c>
      <c r="E301" s="47">
        <v>0.65</v>
      </c>
      <c r="F301" s="47">
        <v>0</v>
      </c>
      <c r="G301" s="47">
        <v>0</v>
      </c>
      <c r="H301" s="47">
        <v>0</v>
      </c>
      <c r="I301" s="47">
        <v>0</v>
      </c>
      <c r="J301" s="47">
        <v>0</v>
      </c>
      <c r="K301" s="47">
        <v>0</v>
      </c>
      <c r="L301" s="47">
        <v>0</v>
      </c>
      <c r="M301" s="47">
        <v>0.38</v>
      </c>
      <c r="N301" s="47">
        <v>0</v>
      </c>
      <c r="O301" s="47">
        <v>0</v>
      </c>
      <c r="P301" s="47">
        <v>0</v>
      </c>
      <c r="Q301" s="47">
        <v>0</v>
      </c>
      <c r="R301" s="47">
        <v>0</v>
      </c>
      <c r="S301" s="47">
        <v>0</v>
      </c>
      <c r="T301" s="47">
        <v>0</v>
      </c>
      <c r="U301" s="47">
        <v>0</v>
      </c>
      <c r="V301" s="47">
        <v>7.12</v>
      </c>
      <c r="W301" s="48">
        <v>0.21</v>
      </c>
      <c r="X301" s="58">
        <v>768901</v>
      </c>
    </row>
    <row r="302" spans="1:24" ht="13.2" x14ac:dyDescent="0.25">
      <c r="A302" s="45" t="str">
        <f t="shared" si="4"/>
        <v>7003408N</v>
      </c>
      <c r="B302" s="24" t="s">
        <v>584</v>
      </c>
      <c r="C302" s="25" t="s">
        <v>1351</v>
      </c>
      <c r="D302" s="46">
        <v>11.67</v>
      </c>
      <c r="E302" s="47">
        <v>1.47</v>
      </c>
      <c r="F302" s="47">
        <v>2.78</v>
      </c>
      <c r="G302" s="47">
        <v>0</v>
      </c>
      <c r="H302" s="47">
        <v>0</v>
      </c>
      <c r="I302" s="47">
        <v>0</v>
      </c>
      <c r="J302" s="47">
        <v>0</v>
      </c>
      <c r="K302" s="47">
        <v>0</v>
      </c>
      <c r="L302" s="47">
        <v>0</v>
      </c>
      <c r="M302" s="47">
        <v>0.85</v>
      </c>
      <c r="N302" s="47">
        <v>0</v>
      </c>
      <c r="O302" s="47">
        <v>0</v>
      </c>
      <c r="P302" s="47">
        <v>0</v>
      </c>
      <c r="Q302" s="47">
        <v>0</v>
      </c>
      <c r="R302" s="47">
        <v>0</v>
      </c>
      <c r="S302" s="47">
        <v>0</v>
      </c>
      <c r="T302" s="47">
        <v>0</v>
      </c>
      <c r="U302" s="47">
        <v>0</v>
      </c>
      <c r="V302" s="47">
        <v>5.36</v>
      </c>
      <c r="W302" s="48">
        <v>1.21</v>
      </c>
      <c r="X302" s="58">
        <v>494249</v>
      </c>
    </row>
    <row r="303" spans="1:24" ht="13.2" x14ac:dyDescent="0.25">
      <c r="A303" s="45" t="str">
        <f t="shared" si="4"/>
        <v>3402303N</v>
      </c>
      <c r="B303" s="24" t="s">
        <v>586</v>
      </c>
      <c r="C303" s="25" t="s">
        <v>587</v>
      </c>
      <c r="D303" s="46">
        <v>9.0500000000000007</v>
      </c>
      <c r="E303" s="47">
        <v>2</v>
      </c>
      <c r="F303" s="47">
        <v>0.44</v>
      </c>
      <c r="G303" s="47">
        <v>0.17</v>
      </c>
      <c r="H303" s="47">
        <v>0.04</v>
      </c>
      <c r="I303" s="47">
        <v>0.03</v>
      </c>
      <c r="J303" s="47">
        <v>0.08</v>
      </c>
      <c r="K303" s="47">
        <v>0.06</v>
      </c>
      <c r="L303" s="47">
        <v>0</v>
      </c>
      <c r="M303" s="47">
        <v>0.84</v>
      </c>
      <c r="N303" s="47">
        <v>0</v>
      </c>
      <c r="O303" s="47">
        <v>0</v>
      </c>
      <c r="P303" s="47">
        <v>0</v>
      </c>
      <c r="Q303" s="47">
        <v>0.08</v>
      </c>
      <c r="R303" s="47">
        <v>0</v>
      </c>
      <c r="S303" s="47">
        <v>0</v>
      </c>
      <c r="T303" s="47">
        <v>0</v>
      </c>
      <c r="U303" s="47">
        <v>0</v>
      </c>
      <c r="V303" s="47">
        <v>4.95</v>
      </c>
      <c r="W303" s="48">
        <v>0.36</v>
      </c>
      <c r="X303" s="58">
        <v>255922</v>
      </c>
    </row>
    <row r="304" spans="1:24" ht="13.2" x14ac:dyDescent="0.25">
      <c r="A304" s="45" t="str">
        <f t="shared" si="4"/>
        <v>3402302N</v>
      </c>
      <c r="B304" s="24" t="s">
        <v>588</v>
      </c>
      <c r="C304" s="25" t="s">
        <v>589</v>
      </c>
      <c r="D304" s="46">
        <v>12.94</v>
      </c>
      <c r="E304" s="47">
        <v>1.69</v>
      </c>
      <c r="F304" s="47">
        <v>0.45</v>
      </c>
      <c r="G304" s="47">
        <v>1.1100000000000001</v>
      </c>
      <c r="H304" s="47">
        <v>0.27</v>
      </c>
      <c r="I304" s="47">
        <v>7.0000000000000007E-2</v>
      </c>
      <c r="J304" s="47">
        <v>1.28</v>
      </c>
      <c r="K304" s="47">
        <v>0.1</v>
      </c>
      <c r="L304" s="47">
        <v>0</v>
      </c>
      <c r="M304" s="47">
        <v>0.85</v>
      </c>
      <c r="N304" s="47">
        <v>0</v>
      </c>
      <c r="O304" s="47">
        <v>0</v>
      </c>
      <c r="P304" s="47">
        <v>0</v>
      </c>
      <c r="Q304" s="47">
        <v>0</v>
      </c>
      <c r="R304" s="47">
        <v>0.08</v>
      </c>
      <c r="S304" s="47">
        <v>0</v>
      </c>
      <c r="T304" s="47">
        <v>0</v>
      </c>
      <c r="U304" s="47">
        <v>0</v>
      </c>
      <c r="V304" s="47">
        <v>5.87</v>
      </c>
      <c r="W304" s="48">
        <v>1.1599999999999999</v>
      </c>
      <c r="X304" s="58">
        <v>437889</v>
      </c>
    </row>
    <row r="305" spans="1:24" ht="13.2" x14ac:dyDescent="0.25">
      <c r="A305" s="45" t="str">
        <f t="shared" si="4"/>
        <v>2522300N</v>
      </c>
      <c r="B305" s="24" t="s">
        <v>590</v>
      </c>
      <c r="C305" s="25" t="s">
        <v>591</v>
      </c>
      <c r="D305" s="46">
        <v>7.83</v>
      </c>
      <c r="E305" s="47">
        <v>0.63</v>
      </c>
      <c r="F305" s="47">
        <v>0</v>
      </c>
      <c r="G305" s="47">
        <v>0</v>
      </c>
      <c r="H305" s="47">
        <v>0</v>
      </c>
      <c r="I305" s="47">
        <v>0</v>
      </c>
      <c r="J305" s="47">
        <v>0</v>
      </c>
      <c r="K305" s="47">
        <v>0</v>
      </c>
      <c r="L305" s="47">
        <v>0</v>
      </c>
      <c r="M305" s="47">
        <v>0.39</v>
      </c>
      <c r="N305" s="47">
        <v>0</v>
      </c>
      <c r="O305" s="47">
        <v>0.03</v>
      </c>
      <c r="P305" s="47">
        <v>0</v>
      </c>
      <c r="Q305" s="47">
        <v>0</v>
      </c>
      <c r="R305" s="47">
        <v>0</v>
      </c>
      <c r="S305" s="47">
        <v>0</v>
      </c>
      <c r="T305" s="47">
        <v>0</v>
      </c>
      <c r="U305" s="47">
        <v>0</v>
      </c>
      <c r="V305" s="47">
        <v>6.32</v>
      </c>
      <c r="W305" s="48">
        <v>0.46</v>
      </c>
      <c r="X305" s="58">
        <v>750090</v>
      </c>
    </row>
    <row r="306" spans="1:24" ht="12" x14ac:dyDescent="0.25">
      <c r="A306" s="45" t="str">
        <f t="shared" si="4"/>
        <v>1063302N</v>
      </c>
      <c r="B306" s="26" t="s">
        <v>592</v>
      </c>
      <c r="C306" s="25" t="s">
        <v>593</v>
      </c>
      <c r="D306" s="49">
        <v>10.4</v>
      </c>
      <c r="E306" s="50">
        <v>0.89</v>
      </c>
      <c r="F306" s="50">
        <v>0</v>
      </c>
      <c r="G306" s="50">
        <v>0.55000000000000004</v>
      </c>
      <c r="H306" s="50">
        <v>0</v>
      </c>
      <c r="I306" s="50">
        <v>0</v>
      </c>
      <c r="J306" s="50">
        <v>0.08</v>
      </c>
      <c r="K306" s="50">
        <v>0</v>
      </c>
      <c r="L306" s="50">
        <v>0</v>
      </c>
      <c r="M306" s="50">
        <v>0.53</v>
      </c>
      <c r="N306" s="50">
        <v>0</v>
      </c>
      <c r="O306" s="50">
        <v>0</v>
      </c>
      <c r="P306" s="50">
        <v>0</v>
      </c>
      <c r="Q306" s="50">
        <v>0</v>
      </c>
      <c r="R306" s="50">
        <v>0</v>
      </c>
      <c r="S306" s="50">
        <v>0</v>
      </c>
      <c r="T306" s="50">
        <v>0</v>
      </c>
      <c r="U306" s="50">
        <v>0</v>
      </c>
      <c r="V306" s="50">
        <v>8.07</v>
      </c>
      <c r="W306" s="51">
        <v>0.28000000000000003</v>
      </c>
      <c r="X306" s="59">
        <v>409623</v>
      </c>
    </row>
    <row r="307" spans="1:24" ht="13.2" x14ac:dyDescent="0.25">
      <c r="A307" s="45" t="str">
        <f t="shared" si="4"/>
        <v>7003377N</v>
      </c>
      <c r="B307" s="24" t="s">
        <v>594</v>
      </c>
      <c r="C307" s="25" t="s">
        <v>595</v>
      </c>
      <c r="D307" s="46">
        <v>9.32</v>
      </c>
      <c r="E307" s="47">
        <v>0.38</v>
      </c>
      <c r="F307" s="47">
        <v>0</v>
      </c>
      <c r="G307" s="47">
        <v>0</v>
      </c>
      <c r="H307" s="47">
        <v>0</v>
      </c>
      <c r="I307" s="47">
        <v>0</v>
      </c>
      <c r="J307" s="47">
        <v>0</v>
      </c>
      <c r="K307" s="47">
        <v>0</v>
      </c>
      <c r="L307" s="47">
        <v>0</v>
      </c>
      <c r="M307" s="47">
        <v>0.44</v>
      </c>
      <c r="N307" s="47">
        <v>0</v>
      </c>
      <c r="O307" s="47">
        <v>0.01</v>
      </c>
      <c r="P307" s="47">
        <v>2.0299999999999998</v>
      </c>
      <c r="Q307" s="47">
        <v>0</v>
      </c>
      <c r="R307" s="47">
        <v>0</v>
      </c>
      <c r="S307" s="47">
        <v>0</v>
      </c>
      <c r="T307" s="47">
        <v>0</v>
      </c>
      <c r="U307" s="47">
        <v>0</v>
      </c>
      <c r="V307" s="47">
        <v>6.08</v>
      </c>
      <c r="W307" s="48">
        <v>0.38</v>
      </c>
      <c r="X307" s="58">
        <v>581427</v>
      </c>
    </row>
    <row r="308" spans="1:24" ht="13.2" x14ac:dyDescent="0.25">
      <c r="A308" s="45" t="str">
        <f t="shared" si="4"/>
        <v>5151310N</v>
      </c>
      <c r="B308" s="24" t="s">
        <v>596</v>
      </c>
      <c r="C308" s="25" t="s">
        <v>597</v>
      </c>
      <c r="D308" s="46">
        <v>24.2</v>
      </c>
      <c r="E308" s="47">
        <v>4.5</v>
      </c>
      <c r="F308" s="47">
        <v>0</v>
      </c>
      <c r="G308" s="47">
        <v>0</v>
      </c>
      <c r="H308" s="47">
        <v>0</v>
      </c>
      <c r="I308" s="47">
        <v>0</v>
      </c>
      <c r="J308" s="47">
        <v>0</v>
      </c>
      <c r="K308" s="47">
        <v>0.19</v>
      </c>
      <c r="L308" s="47">
        <v>0</v>
      </c>
      <c r="M308" s="47">
        <v>0.82</v>
      </c>
      <c r="N308" s="47">
        <v>0</v>
      </c>
      <c r="O308" s="47">
        <v>0.03</v>
      </c>
      <c r="P308" s="47">
        <v>8.89</v>
      </c>
      <c r="Q308" s="47">
        <v>0</v>
      </c>
      <c r="R308" s="47">
        <v>0</v>
      </c>
      <c r="S308" s="47">
        <v>0</v>
      </c>
      <c r="T308" s="47">
        <v>0</v>
      </c>
      <c r="U308" s="47">
        <v>0</v>
      </c>
      <c r="V308" s="47">
        <v>5.76</v>
      </c>
      <c r="W308" s="48">
        <v>4.01</v>
      </c>
      <c r="X308" s="58">
        <v>3075753</v>
      </c>
    </row>
    <row r="309" spans="1:24" ht="13.2" x14ac:dyDescent="0.25">
      <c r="A309" s="45" t="str">
        <f t="shared" si="4"/>
        <v>3301327N</v>
      </c>
      <c r="B309" s="24" t="s">
        <v>598</v>
      </c>
      <c r="C309" s="25" t="s">
        <v>599</v>
      </c>
      <c r="D309" s="46">
        <v>11.38</v>
      </c>
      <c r="E309" s="47">
        <v>0.28999999999999998</v>
      </c>
      <c r="F309" s="47">
        <v>0.09</v>
      </c>
      <c r="G309" s="47">
        <v>0.55000000000000004</v>
      </c>
      <c r="H309" s="47">
        <v>0</v>
      </c>
      <c r="I309" s="47">
        <v>0</v>
      </c>
      <c r="J309" s="47">
        <v>0.12</v>
      </c>
      <c r="K309" s="47">
        <v>-0.34</v>
      </c>
      <c r="L309" s="47">
        <v>0</v>
      </c>
      <c r="M309" s="47">
        <v>0.76</v>
      </c>
      <c r="N309" s="47">
        <v>0.08</v>
      </c>
      <c r="O309" s="47">
        <v>0</v>
      </c>
      <c r="P309" s="47">
        <v>4.3600000000000003</v>
      </c>
      <c r="Q309" s="47">
        <v>0</v>
      </c>
      <c r="R309" s="47">
        <v>0</v>
      </c>
      <c r="S309" s="47">
        <v>0</v>
      </c>
      <c r="T309" s="47">
        <v>0</v>
      </c>
      <c r="U309" s="47">
        <v>0</v>
      </c>
      <c r="V309" s="47">
        <v>5.32</v>
      </c>
      <c r="W309" s="48">
        <v>0.13</v>
      </c>
      <c r="X309" s="58">
        <v>2292547</v>
      </c>
    </row>
    <row r="310" spans="1:24" ht="13.2" x14ac:dyDescent="0.25">
      <c r="A310" s="45" t="str">
        <f t="shared" si="4"/>
        <v>7001313N</v>
      </c>
      <c r="B310" s="24" t="s">
        <v>600</v>
      </c>
      <c r="C310" s="25" t="s">
        <v>601</v>
      </c>
      <c r="D310" s="46">
        <v>10.28</v>
      </c>
      <c r="E310" s="47">
        <v>1.53</v>
      </c>
      <c r="F310" s="47">
        <v>0</v>
      </c>
      <c r="G310" s="47">
        <v>1.93</v>
      </c>
      <c r="H310" s="47">
        <v>0</v>
      </c>
      <c r="I310" s="47">
        <v>0</v>
      </c>
      <c r="J310" s="47">
        <v>0</v>
      </c>
      <c r="K310" s="47">
        <v>0</v>
      </c>
      <c r="L310" s="47">
        <v>0</v>
      </c>
      <c r="M310" s="47">
        <v>0.51</v>
      </c>
      <c r="N310" s="47">
        <v>0</v>
      </c>
      <c r="O310" s="47">
        <v>0.01</v>
      </c>
      <c r="P310" s="47">
        <v>0</v>
      </c>
      <c r="Q310" s="47">
        <v>0</v>
      </c>
      <c r="R310" s="47">
        <v>0</v>
      </c>
      <c r="S310" s="47">
        <v>0</v>
      </c>
      <c r="T310" s="47">
        <v>0</v>
      </c>
      <c r="U310" s="47">
        <v>0</v>
      </c>
      <c r="V310" s="47">
        <v>5.67</v>
      </c>
      <c r="W310" s="48">
        <v>0.64</v>
      </c>
      <c r="X310" s="58">
        <v>869568</v>
      </c>
    </row>
    <row r="311" spans="1:24" ht="13.2" x14ac:dyDescent="0.25">
      <c r="A311" s="45" t="str">
        <f t="shared" si="4"/>
        <v>1302306N</v>
      </c>
      <c r="B311" s="24" t="s">
        <v>602</v>
      </c>
      <c r="C311" s="25" t="s">
        <v>603</v>
      </c>
      <c r="D311" s="46">
        <v>10.3</v>
      </c>
      <c r="E311" s="47">
        <v>2.95</v>
      </c>
      <c r="F311" s="47">
        <v>0</v>
      </c>
      <c r="G311" s="47">
        <v>0.79</v>
      </c>
      <c r="H311" s="47">
        <v>0</v>
      </c>
      <c r="I311" s="47">
        <v>0</v>
      </c>
      <c r="J311" s="47">
        <v>0.5</v>
      </c>
      <c r="K311" s="47">
        <v>0</v>
      </c>
      <c r="L311" s="47">
        <v>0</v>
      </c>
      <c r="M311" s="47">
        <v>0.52</v>
      </c>
      <c r="N311" s="47">
        <v>0</v>
      </c>
      <c r="O311" s="47">
        <v>0.45</v>
      </c>
      <c r="P311" s="47">
        <v>0</v>
      </c>
      <c r="Q311" s="47">
        <v>0</v>
      </c>
      <c r="R311" s="47">
        <v>0</v>
      </c>
      <c r="S311" s="47">
        <v>0</v>
      </c>
      <c r="T311" s="47">
        <v>0</v>
      </c>
      <c r="U311" s="47">
        <v>0</v>
      </c>
      <c r="V311" s="47">
        <v>4.08</v>
      </c>
      <c r="W311" s="48">
        <v>1.01</v>
      </c>
      <c r="X311" s="58">
        <v>582217</v>
      </c>
    </row>
    <row r="312" spans="1:24" ht="13.2" x14ac:dyDescent="0.25">
      <c r="A312" s="45" t="str">
        <f t="shared" si="4"/>
        <v>0602308N</v>
      </c>
      <c r="B312" s="24" t="s">
        <v>604</v>
      </c>
      <c r="C312" s="25" t="s">
        <v>605</v>
      </c>
      <c r="D312" s="46">
        <v>10.01</v>
      </c>
      <c r="E312" s="47">
        <v>0.78</v>
      </c>
      <c r="F312" s="47">
        <v>0</v>
      </c>
      <c r="G312" s="47">
        <v>0.7</v>
      </c>
      <c r="H312" s="47">
        <v>0</v>
      </c>
      <c r="I312" s="47">
        <v>0</v>
      </c>
      <c r="J312" s="47">
        <v>1.22</v>
      </c>
      <c r="K312" s="47">
        <v>0.14000000000000001</v>
      </c>
      <c r="L312" s="47">
        <v>0</v>
      </c>
      <c r="M312" s="47">
        <v>0.04</v>
      </c>
      <c r="N312" s="47">
        <v>0.22</v>
      </c>
      <c r="O312" s="47">
        <v>0</v>
      </c>
      <c r="P312" s="47">
        <v>0</v>
      </c>
      <c r="Q312" s="47">
        <v>0</v>
      </c>
      <c r="R312" s="47">
        <v>0</v>
      </c>
      <c r="S312" s="47">
        <v>0</v>
      </c>
      <c r="T312" s="47">
        <v>0</v>
      </c>
      <c r="U312" s="47">
        <v>0</v>
      </c>
      <c r="V312" s="47">
        <v>5.86</v>
      </c>
      <c r="W312" s="48">
        <v>1.06</v>
      </c>
      <c r="X312" s="58">
        <v>827628</v>
      </c>
    </row>
    <row r="313" spans="1:24" ht="13.2" x14ac:dyDescent="0.25">
      <c r="A313" s="45" t="str">
        <f t="shared" si="4"/>
        <v>2911303N</v>
      </c>
      <c r="B313" s="24" t="s">
        <v>606</v>
      </c>
      <c r="C313" s="25" t="s">
        <v>607</v>
      </c>
      <c r="D313" s="46">
        <v>7.32</v>
      </c>
      <c r="E313" s="47">
        <v>1</v>
      </c>
      <c r="F313" s="47">
        <v>0</v>
      </c>
      <c r="G313" s="47">
        <v>0</v>
      </c>
      <c r="H313" s="47">
        <v>0</v>
      </c>
      <c r="I313" s="47">
        <v>0</v>
      </c>
      <c r="J313" s="47">
        <v>0</v>
      </c>
      <c r="K313" s="47">
        <v>0</v>
      </c>
      <c r="L313" s="47">
        <v>0</v>
      </c>
      <c r="M313" s="47">
        <v>0.38</v>
      </c>
      <c r="N313" s="47">
        <v>0</v>
      </c>
      <c r="O313" s="47">
        <v>0</v>
      </c>
      <c r="P313" s="47">
        <v>0</v>
      </c>
      <c r="Q313" s="47">
        <v>0</v>
      </c>
      <c r="R313" s="47">
        <v>0</v>
      </c>
      <c r="S313" s="47">
        <v>0</v>
      </c>
      <c r="T313" s="47">
        <v>0</v>
      </c>
      <c r="U313" s="47">
        <v>0</v>
      </c>
      <c r="V313" s="47">
        <v>5.42</v>
      </c>
      <c r="W313" s="48">
        <v>0.51</v>
      </c>
      <c r="X313" s="58">
        <v>243693</v>
      </c>
    </row>
    <row r="314" spans="1:24" ht="13.2" x14ac:dyDescent="0.25">
      <c r="A314" s="45" t="str">
        <f t="shared" si="4"/>
        <v>7000387N</v>
      </c>
      <c r="B314" s="24" t="s">
        <v>610</v>
      </c>
      <c r="C314" s="25" t="s">
        <v>611</v>
      </c>
      <c r="D314" s="46">
        <v>6.86</v>
      </c>
      <c r="E314" s="47">
        <v>0.7</v>
      </c>
      <c r="F314" s="47">
        <v>0</v>
      </c>
      <c r="G314" s="47">
        <v>0</v>
      </c>
      <c r="H314" s="47">
        <v>0</v>
      </c>
      <c r="I314" s="47">
        <v>0</v>
      </c>
      <c r="J314" s="47">
        <v>0</v>
      </c>
      <c r="K314" s="47">
        <v>0</v>
      </c>
      <c r="L314" s="47">
        <v>0</v>
      </c>
      <c r="M314" s="47">
        <v>0.51</v>
      </c>
      <c r="N314" s="47">
        <v>0</v>
      </c>
      <c r="O314" s="47">
        <v>0</v>
      </c>
      <c r="P314" s="47">
        <v>0</v>
      </c>
      <c r="Q314" s="47">
        <v>0</v>
      </c>
      <c r="R314" s="47">
        <v>0</v>
      </c>
      <c r="S314" s="47">
        <v>0</v>
      </c>
      <c r="T314" s="47">
        <v>0</v>
      </c>
      <c r="U314" s="47">
        <v>0</v>
      </c>
      <c r="V314" s="47">
        <v>5.45</v>
      </c>
      <c r="W314" s="48">
        <v>0.2</v>
      </c>
      <c r="X314" s="58">
        <v>472075</v>
      </c>
    </row>
    <row r="315" spans="1:24" ht="13.2" x14ac:dyDescent="0.25">
      <c r="A315" s="45" t="str">
        <f t="shared" si="4"/>
        <v>4420301N</v>
      </c>
      <c r="B315" s="24" t="s">
        <v>612</v>
      </c>
      <c r="C315" s="25" t="s">
        <v>613</v>
      </c>
      <c r="D315" s="46">
        <v>6.98</v>
      </c>
      <c r="E315" s="47">
        <v>0.53</v>
      </c>
      <c r="F315" s="47">
        <v>0</v>
      </c>
      <c r="G315" s="47">
        <v>0</v>
      </c>
      <c r="H315" s="47">
        <v>0</v>
      </c>
      <c r="I315" s="47">
        <v>0</v>
      </c>
      <c r="J315" s="47">
        <v>0</v>
      </c>
      <c r="K315" s="47">
        <v>0</v>
      </c>
      <c r="L315" s="47">
        <v>0</v>
      </c>
      <c r="M315" s="47">
        <v>0.38</v>
      </c>
      <c r="N315" s="47">
        <v>0</v>
      </c>
      <c r="O315" s="47">
        <v>0</v>
      </c>
      <c r="P315" s="47">
        <v>0</v>
      </c>
      <c r="Q315" s="47">
        <v>0</v>
      </c>
      <c r="R315" s="47">
        <v>0</v>
      </c>
      <c r="S315" s="47">
        <v>0</v>
      </c>
      <c r="T315" s="47">
        <v>0</v>
      </c>
      <c r="U315" s="47">
        <v>0</v>
      </c>
      <c r="V315" s="47">
        <v>5.95</v>
      </c>
      <c r="W315" s="48">
        <v>0.12</v>
      </c>
      <c r="X315" s="58">
        <v>398458</v>
      </c>
    </row>
    <row r="316" spans="1:24" ht="13.2" x14ac:dyDescent="0.25">
      <c r="A316" s="45" t="str">
        <f t="shared" si="4"/>
        <v>2729300N</v>
      </c>
      <c r="B316" s="24" t="s">
        <v>614</v>
      </c>
      <c r="C316" s="25" t="s">
        <v>615</v>
      </c>
      <c r="D316" s="46">
        <v>10.92</v>
      </c>
      <c r="E316" s="47">
        <v>0.47</v>
      </c>
      <c r="F316" s="47">
        <v>0</v>
      </c>
      <c r="G316" s="47">
        <v>0</v>
      </c>
      <c r="H316" s="47">
        <v>0</v>
      </c>
      <c r="I316" s="47">
        <v>0</v>
      </c>
      <c r="J316" s="47">
        <v>0</v>
      </c>
      <c r="K316" s="47">
        <v>0</v>
      </c>
      <c r="L316" s="47">
        <v>0</v>
      </c>
      <c r="M316" s="47">
        <v>0.47</v>
      </c>
      <c r="N316" s="47">
        <v>0.31</v>
      </c>
      <c r="O316" s="47">
        <v>0</v>
      </c>
      <c r="P316" s="47">
        <v>3.25</v>
      </c>
      <c r="Q316" s="47">
        <v>0</v>
      </c>
      <c r="R316" s="47">
        <v>0</v>
      </c>
      <c r="S316" s="47">
        <v>0</v>
      </c>
      <c r="T316" s="47">
        <v>0</v>
      </c>
      <c r="U316" s="47">
        <v>0</v>
      </c>
      <c r="V316" s="47">
        <v>5.33</v>
      </c>
      <c r="W316" s="48">
        <v>1.1000000000000001</v>
      </c>
      <c r="X316" s="58">
        <v>285923</v>
      </c>
    </row>
    <row r="317" spans="1:24" ht="13.2" x14ac:dyDescent="0.25">
      <c r="A317" s="45" t="str">
        <f t="shared" si="4"/>
        <v>7001353N</v>
      </c>
      <c r="B317" s="24" t="s">
        <v>1366</v>
      </c>
      <c r="C317" s="25" t="s">
        <v>1367</v>
      </c>
      <c r="D317" s="46">
        <v>6.48</v>
      </c>
      <c r="E317" s="47">
        <v>0.74</v>
      </c>
      <c r="F317" s="47">
        <v>0</v>
      </c>
      <c r="G317" s="47">
        <v>0</v>
      </c>
      <c r="H317" s="47">
        <v>0</v>
      </c>
      <c r="I317" s="47">
        <v>0</v>
      </c>
      <c r="J317" s="47">
        <v>0</v>
      </c>
      <c r="K317" s="47">
        <v>0</v>
      </c>
      <c r="L317" s="47">
        <v>0</v>
      </c>
      <c r="M317" s="47">
        <v>0.59</v>
      </c>
      <c r="N317" s="47">
        <v>0</v>
      </c>
      <c r="O317" s="47">
        <v>0</v>
      </c>
      <c r="P317" s="47">
        <v>0</v>
      </c>
      <c r="Q317" s="47">
        <v>0</v>
      </c>
      <c r="R317" s="47">
        <v>0</v>
      </c>
      <c r="S317" s="47">
        <v>0</v>
      </c>
      <c r="T317" s="47">
        <v>0</v>
      </c>
      <c r="U317" s="47">
        <v>0</v>
      </c>
      <c r="V317" s="47">
        <v>4.95</v>
      </c>
      <c r="W317" s="48">
        <v>0.2</v>
      </c>
      <c r="X317" s="58">
        <v>627852</v>
      </c>
    </row>
    <row r="318" spans="1:24" ht="13.2" x14ac:dyDescent="0.25">
      <c r="A318" s="45" t="str">
        <f t="shared" si="4"/>
        <v>7003305N</v>
      </c>
      <c r="B318" s="24" t="s">
        <v>616</v>
      </c>
      <c r="C318" s="25" t="s">
        <v>617</v>
      </c>
      <c r="D318" s="46">
        <v>17.78</v>
      </c>
      <c r="E318" s="47">
        <v>2.46</v>
      </c>
      <c r="F318" s="47">
        <v>0</v>
      </c>
      <c r="G318" s="47">
        <v>0.36</v>
      </c>
      <c r="H318" s="47">
        <v>0</v>
      </c>
      <c r="I318" s="47">
        <v>0</v>
      </c>
      <c r="J318" s="47">
        <v>0.5</v>
      </c>
      <c r="K318" s="47">
        <v>0</v>
      </c>
      <c r="L318" s="47">
        <v>0.03</v>
      </c>
      <c r="M318" s="47">
        <v>0.21</v>
      </c>
      <c r="N318" s="47">
        <v>0.78</v>
      </c>
      <c r="O318" s="47">
        <v>0.22</v>
      </c>
      <c r="P318" s="47">
        <v>2.68</v>
      </c>
      <c r="Q318" s="47">
        <v>0</v>
      </c>
      <c r="R318" s="47">
        <v>0</v>
      </c>
      <c r="S318" s="47">
        <v>0</v>
      </c>
      <c r="T318" s="47">
        <v>0</v>
      </c>
      <c r="U318" s="47">
        <v>0</v>
      </c>
      <c r="V318" s="47">
        <v>8.11</v>
      </c>
      <c r="W318" s="48">
        <v>2.4300000000000002</v>
      </c>
      <c r="X318" s="58">
        <v>1252236</v>
      </c>
    </row>
    <row r="319" spans="1:24" ht="13.2" x14ac:dyDescent="0.25">
      <c r="A319" s="45" t="str">
        <f t="shared" si="4"/>
        <v>5154321N</v>
      </c>
      <c r="B319" s="24" t="s">
        <v>618</v>
      </c>
      <c r="C319" s="25" t="s">
        <v>619</v>
      </c>
      <c r="D319" s="46">
        <v>11.24</v>
      </c>
      <c r="E319" s="47">
        <v>2.5099999999999998</v>
      </c>
      <c r="F319" s="47">
        <v>0</v>
      </c>
      <c r="G319" s="47">
        <v>0</v>
      </c>
      <c r="H319" s="47">
        <v>0</v>
      </c>
      <c r="I319" s="47">
        <v>0</v>
      </c>
      <c r="J319" s="47">
        <v>0</v>
      </c>
      <c r="K319" s="47">
        <v>0</v>
      </c>
      <c r="L319" s="47">
        <v>0</v>
      </c>
      <c r="M319" s="47">
        <v>0.45</v>
      </c>
      <c r="N319" s="47">
        <v>0</v>
      </c>
      <c r="O319" s="47">
        <v>0</v>
      </c>
      <c r="P319" s="47">
        <v>0</v>
      </c>
      <c r="Q319" s="47">
        <v>0</v>
      </c>
      <c r="R319" s="47">
        <v>0</v>
      </c>
      <c r="S319" s="47">
        <v>0</v>
      </c>
      <c r="T319" s="47">
        <v>0</v>
      </c>
      <c r="U319" s="47">
        <v>0</v>
      </c>
      <c r="V319" s="47">
        <v>7.33</v>
      </c>
      <c r="W319" s="48">
        <v>0.94</v>
      </c>
      <c r="X319" s="58">
        <v>761126</v>
      </c>
    </row>
    <row r="320" spans="1:24" ht="13.2" x14ac:dyDescent="0.25">
      <c r="A320" s="45" t="str">
        <f t="shared" si="4"/>
        <v>2901304N</v>
      </c>
      <c r="B320" s="24" t="s">
        <v>620</v>
      </c>
      <c r="C320" s="25" t="s">
        <v>621</v>
      </c>
      <c r="D320" s="46">
        <v>7.23</v>
      </c>
      <c r="E320" s="47">
        <v>1.95</v>
      </c>
      <c r="F320" s="47">
        <v>0</v>
      </c>
      <c r="G320" s="47">
        <v>0</v>
      </c>
      <c r="H320" s="47">
        <v>0</v>
      </c>
      <c r="I320" s="47">
        <v>0</v>
      </c>
      <c r="J320" s="47">
        <v>0</v>
      </c>
      <c r="K320" s="47">
        <v>0</v>
      </c>
      <c r="L320" s="47">
        <v>0</v>
      </c>
      <c r="M320" s="47">
        <v>0.44</v>
      </c>
      <c r="N320" s="47">
        <v>0</v>
      </c>
      <c r="O320" s="47">
        <v>0</v>
      </c>
      <c r="P320" s="47">
        <v>0</v>
      </c>
      <c r="Q320" s="47">
        <v>0</v>
      </c>
      <c r="R320" s="47">
        <v>0</v>
      </c>
      <c r="S320" s="47">
        <v>0</v>
      </c>
      <c r="T320" s="47">
        <v>0</v>
      </c>
      <c r="U320" s="47">
        <v>0</v>
      </c>
      <c r="V320" s="47">
        <v>4.26</v>
      </c>
      <c r="W320" s="48">
        <v>0.56999999999999995</v>
      </c>
      <c r="X320" s="58">
        <v>242418</v>
      </c>
    </row>
    <row r="321" spans="1:24" ht="13.2" x14ac:dyDescent="0.25">
      <c r="A321" s="45" t="str">
        <f t="shared" si="4"/>
        <v>7002305N</v>
      </c>
      <c r="B321" s="24" t="s">
        <v>622</v>
      </c>
      <c r="C321" s="25" t="s">
        <v>623</v>
      </c>
      <c r="D321" s="46">
        <v>21.65</v>
      </c>
      <c r="E321" s="47">
        <v>1.8</v>
      </c>
      <c r="F321" s="47">
        <v>0.65</v>
      </c>
      <c r="G321" s="47">
        <v>0.69</v>
      </c>
      <c r="H321" s="47">
        <v>0</v>
      </c>
      <c r="I321" s="47">
        <v>0</v>
      </c>
      <c r="J321" s="47">
        <v>0.4</v>
      </c>
      <c r="K321" s="47">
        <v>0</v>
      </c>
      <c r="L321" s="47">
        <v>0</v>
      </c>
      <c r="M321" s="47">
        <v>0.48</v>
      </c>
      <c r="N321" s="47">
        <v>0</v>
      </c>
      <c r="O321" s="47">
        <v>-0.04</v>
      </c>
      <c r="P321" s="47">
        <v>0.86</v>
      </c>
      <c r="Q321" s="47">
        <v>0</v>
      </c>
      <c r="R321" s="47">
        <v>0</v>
      </c>
      <c r="S321" s="47">
        <v>0</v>
      </c>
      <c r="T321" s="47">
        <v>0</v>
      </c>
      <c r="U321" s="47">
        <v>0</v>
      </c>
      <c r="V321" s="47">
        <v>15.59</v>
      </c>
      <c r="W321" s="48">
        <v>1.23</v>
      </c>
      <c r="X321" s="58">
        <v>2798741</v>
      </c>
    </row>
    <row r="322" spans="1:24" ht="13.2" x14ac:dyDescent="0.25">
      <c r="A322" s="45" t="str">
        <f t="shared" si="4"/>
        <v>3202308N</v>
      </c>
      <c r="B322" s="24" t="s">
        <v>624</v>
      </c>
      <c r="C322" s="25" t="s">
        <v>625</v>
      </c>
      <c r="D322" s="46">
        <v>25.61</v>
      </c>
      <c r="E322" s="47">
        <v>3.46</v>
      </c>
      <c r="F322" s="47">
        <v>0</v>
      </c>
      <c r="G322" s="47">
        <v>0</v>
      </c>
      <c r="H322" s="47">
        <v>0</v>
      </c>
      <c r="I322" s="47">
        <v>0</v>
      </c>
      <c r="J322" s="47">
        <v>0.47</v>
      </c>
      <c r="K322" s="47">
        <v>0</v>
      </c>
      <c r="L322" s="47">
        <v>0.19</v>
      </c>
      <c r="M322" s="47">
        <v>0.81</v>
      </c>
      <c r="N322" s="47">
        <v>0</v>
      </c>
      <c r="O322" s="47">
        <v>0.02</v>
      </c>
      <c r="P322" s="47">
        <v>4.7699999999999996</v>
      </c>
      <c r="Q322" s="47">
        <v>0</v>
      </c>
      <c r="R322" s="47">
        <v>0</v>
      </c>
      <c r="S322" s="47">
        <v>0</v>
      </c>
      <c r="T322" s="47">
        <v>0</v>
      </c>
      <c r="U322" s="47">
        <v>0</v>
      </c>
      <c r="V322" s="47">
        <v>15.43</v>
      </c>
      <c r="W322" s="48">
        <v>0.46</v>
      </c>
      <c r="X322" s="58">
        <v>2911240</v>
      </c>
    </row>
    <row r="323" spans="1:24" ht="13.2" x14ac:dyDescent="0.25">
      <c r="A323" s="45" t="str">
        <f t="shared" si="4"/>
        <v>2906302N</v>
      </c>
      <c r="B323" s="24" t="s">
        <v>626</v>
      </c>
      <c r="C323" s="25" t="s">
        <v>627</v>
      </c>
      <c r="D323" s="46">
        <v>7.31</v>
      </c>
      <c r="E323" s="47">
        <v>0.78</v>
      </c>
      <c r="F323" s="47">
        <v>2.02</v>
      </c>
      <c r="G323" s="47">
        <v>0</v>
      </c>
      <c r="H323" s="47">
        <v>0</v>
      </c>
      <c r="I323" s="47">
        <v>0</v>
      </c>
      <c r="J323" s="47">
        <v>0</v>
      </c>
      <c r="K323" s="47">
        <v>0</v>
      </c>
      <c r="L323" s="47">
        <v>0</v>
      </c>
      <c r="M323" s="47">
        <v>0.4</v>
      </c>
      <c r="N323" s="47">
        <v>0</v>
      </c>
      <c r="O323" s="47">
        <v>0</v>
      </c>
      <c r="P323" s="47">
        <v>0</v>
      </c>
      <c r="Q323" s="47">
        <v>0</v>
      </c>
      <c r="R323" s="47">
        <v>0</v>
      </c>
      <c r="S323" s="47">
        <v>0</v>
      </c>
      <c r="T323" s="47">
        <v>0</v>
      </c>
      <c r="U323" s="47">
        <v>0</v>
      </c>
      <c r="V323" s="47">
        <v>3.85</v>
      </c>
      <c r="W323" s="48">
        <v>0.26</v>
      </c>
      <c r="X323" s="58">
        <v>483704</v>
      </c>
    </row>
    <row r="324" spans="1:24" ht="13.2" x14ac:dyDescent="0.25">
      <c r="A324" s="45" t="str">
        <f t="shared" si="4"/>
        <v>5002001N</v>
      </c>
      <c r="B324" s="24" t="s">
        <v>628</v>
      </c>
      <c r="C324" s="25" t="s">
        <v>629</v>
      </c>
      <c r="D324" s="46">
        <v>18.59</v>
      </c>
      <c r="E324" s="47">
        <v>0</v>
      </c>
      <c r="F324" s="47">
        <v>0.72</v>
      </c>
      <c r="G324" s="47">
        <v>2.48</v>
      </c>
      <c r="H324" s="47">
        <v>0.01</v>
      </c>
      <c r="I324" s="47">
        <v>0</v>
      </c>
      <c r="J324" s="47">
        <v>7.0000000000000007E-2</v>
      </c>
      <c r="K324" s="47">
        <v>0.02</v>
      </c>
      <c r="L324" s="47">
        <v>0</v>
      </c>
      <c r="M324" s="47">
        <v>0</v>
      </c>
      <c r="N324" s="47">
        <v>0</v>
      </c>
      <c r="O324" s="47">
        <v>0</v>
      </c>
      <c r="P324" s="47">
        <v>1.37</v>
      </c>
      <c r="Q324" s="47">
        <v>0</v>
      </c>
      <c r="R324" s="47">
        <v>0</v>
      </c>
      <c r="S324" s="47">
        <v>0</v>
      </c>
      <c r="T324" s="47">
        <v>0</v>
      </c>
      <c r="U324" s="47">
        <v>0</v>
      </c>
      <c r="V324" s="47">
        <v>11.01</v>
      </c>
      <c r="W324" s="48">
        <v>2.91</v>
      </c>
      <c r="X324" s="58">
        <v>764560</v>
      </c>
    </row>
    <row r="325" spans="1:24" ht="13.2" x14ac:dyDescent="0.25">
      <c r="A325" s="45" t="str">
        <f t="shared" si="4"/>
        <v>1404000N</v>
      </c>
      <c r="B325" s="24" t="s">
        <v>630</v>
      </c>
      <c r="C325" s="25" t="s">
        <v>631</v>
      </c>
      <c r="D325" s="46">
        <v>7.79</v>
      </c>
      <c r="E325" s="47">
        <v>1.08</v>
      </c>
      <c r="F325" s="47">
        <v>0</v>
      </c>
      <c r="G325" s="47">
        <v>0</v>
      </c>
      <c r="H325" s="47">
        <v>0</v>
      </c>
      <c r="I325" s="47">
        <v>0</v>
      </c>
      <c r="J325" s="47">
        <v>0</v>
      </c>
      <c r="K325" s="47">
        <v>0</v>
      </c>
      <c r="L325" s="47">
        <v>0</v>
      </c>
      <c r="M325" s="47">
        <v>0.28999999999999998</v>
      </c>
      <c r="N325" s="47">
        <v>0</v>
      </c>
      <c r="O325" s="47">
        <v>0.01</v>
      </c>
      <c r="P325" s="47">
        <v>0</v>
      </c>
      <c r="Q325" s="47">
        <v>0</v>
      </c>
      <c r="R325" s="47">
        <v>0</v>
      </c>
      <c r="S325" s="47">
        <v>0</v>
      </c>
      <c r="T325" s="47">
        <v>0</v>
      </c>
      <c r="U325" s="47">
        <v>0</v>
      </c>
      <c r="V325" s="47">
        <v>3.31</v>
      </c>
      <c r="W325" s="48">
        <v>3.11</v>
      </c>
      <c r="X325" s="58">
        <v>437784</v>
      </c>
    </row>
    <row r="326" spans="1:24" ht="13.2" x14ac:dyDescent="0.25">
      <c r="A326" s="45" t="str">
        <f t="shared" si="4"/>
        <v>7003398N</v>
      </c>
      <c r="B326" s="24" t="s">
        <v>632</v>
      </c>
      <c r="C326" s="25" t="s">
        <v>633</v>
      </c>
      <c r="D326" s="46">
        <v>5.57</v>
      </c>
      <c r="E326" s="47">
        <v>1.47</v>
      </c>
      <c r="F326" s="47">
        <v>0</v>
      </c>
      <c r="G326" s="47">
        <v>0</v>
      </c>
      <c r="H326" s="47">
        <v>0</v>
      </c>
      <c r="I326" s="47">
        <v>0</v>
      </c>
      <c r="J326" s="47">
        <v>0</v>
      </c>
      <c r="K326" s="47">
        <v>0</v>
      </c>
      <c r="L326" s="47">
        <v>0</v>
      </c>
      <c r="M326" s="47">
        <v>0.09</v>
      </c>
      <c r="N326" s="47">
        <v>0</v>
      </c>
      <c r="O326" s="47">
        <v>0</v>
      </c>
      <c r="P326" s="47">
        <v>0</v>
      </c>
      <c r="Q326" s="47">
        <v>0</v>
      </c>
      <c r="R326" s="47">
        <v>0</v>
      </c>
      <c r="S326" s="47">
        <v>0</v>
      </c>
      <c r="T326" s="47">
        <v>0</v>
      </c>
      <c r="U326" s="47">
        <v>0</v>
      </c>
      <c r="V326" s="47">
        <v>3.62</v>
      </c>
      <c r="W326" s="48">
        <v>0.38</v>
      </c>
      <c r="X326" s="58">
        <v>279120</v>
      </c>
    </row>
    <row r="327" spans="1:24" ht="13.2" x14ac:dyDescent="0.25">
      <c r="A327" s="45" t="str">
        <f t="shared" si="4"/>
        <v>2904301N</v>
      </c>
      <c r="B327" s="24" t="s">
        <v>634</v>
      </c>
      <c r="C327" s="25" t="s">
        <v>635</v>
      </c>
      <c r="D327" s="46">
        <v>5.51</v>
      </c>
      <c r="E327" s="47">
        <v>0.75</v>
      </c>
      <c r="F327" s="47">
        <v>0</v>
      </c>
      <c r="G327" s="47">
        <v>0</v>
      </c>
      <c r="H327" s="47">
        <v>0</v>
      </c>
      <c r="I327" s="47">
        <v>0</v>
      </c>
      <c r="J327" s="47">
        <v>0</v>
      </c>
      <c r="K327" s="47">
        <v>0</v>
      </c>
      <c r="L327" s="47">
        <v>0.02</v>
      </c>
      <c r="M327" s="47">
        <v>0.28000000000000003</v>
      </c>
      <c r="N327" s="47">
        <v>0</v>
      </c>
      <c r="O327" s="47">
        <v>0</v>
      </c>
      <c r="P327" s="47">
        <v>0</v>
      </c>
      <c r="Q327" s="47">
        <v>0</v>
      </c>
      <c r="R327" s="47">
        <v>0</v>
      </c>
      <c r="S327" s="47">
        <v>0</v>
      </c>
      <c r="T327" s="47">
        <v>0</v>
      </c>
      <c r="U327" s="47">
        <v>0</v>
      </c>
      <c r="V327" s="47">
        <v>4.2300000000000004</v>
      </c>
      <c r="W327" s="48">
        <v>0.23</v>
      </c>
      <c r="X327" s="58">
        <v>517430</v>
      </c>
    </row>
    <row r="328" spans="1:24" ht="13.2" x14ac:dyDescent="0.25">
      <c r="A328" s="45" t="str">
        <f t="shared" ref="A328:A391" si="5">LEFT(B328,7)&amp;"N"</f>
        <v>0901303N</v>
      </c>
      <c r="B328" s="24" t="s">
        <v>636</v>
      </c>
      <c r="C328" s="25" t="s">
        <v>637</v>
      </c>
      <c r="D328" s="46">
        <v>7.19</v>
      </c>
      <c r="E328" s="47">
        <v>2.64</v>
      </c>
      <c r="F328" s="47">
        <v>0</v>
      </c>
      <c r="G328" s="47">
        <v>0</v>
      </c>
      <c r="H328" s="47">
        <v>0</v>
      </c>
      <c r="I328" s="47">
        <v>0</v>
      </c>
      <c r="J328" s="47">
        <v>0</v>
      </c>
      <c r="K328" s="47">
        <v>0</v>
      </c>
      <c r="L328" s="47">
        <v>0</v>
      </c>
      <c r="M328" s="47">
        <v>0.41</v>
      </c>
      <c r="N328" s="47">
        <v>0.1</v>
      </c>
      <c r="O328" s="47">
        <v>0</v>
      </c>
      <c r="P328" s="47">
        <v>0.04</v>
      </c>
      <c r="Q328" s="47">
        <v>0</v>
      </c>
      <c r="R328" s="47">
        <v>0</v>
      </c>
      <c r="S328" s="47">
        <v>0</v>
      </c>
      <c r="T328" s="47">
        <v>0</v>
      </c>
      <c r="U328" s="47">
        <v>0</v>
      </c>
      <c r="V328" s="47">
        <v>3.3</v>
      </c>
      <c r="W328" s="48">
        <v>0.7</v>
      </c>
      <c r="X328" s="58">
        <v>532406</v>
      </c>
    </row>
    <row r="329" spans="1:24" ht="13.2" x14ac:dyDescent="0.25">
      <c r="A329" s="45" t="str">
        <f t="shared" si="5"/>
        <v>5151319N</v>
      </c>
      <c r="B329" s="24" t="s">
        <v>638</v>
      </c>
      <c r="C329" s="25" t="s">
        <v>639</v>
      </c>
      <c r="D329" s="46">
        <v>7.04</v>
      </c>
      <c r="E329" s="47">
        <v>0.37</v>
      </c>
      <c r="F329" s="47">
        <v>0</v>
      </c>
      <c r="G329" s="47">
        <v>0</v>
      </c>
      <c r="H329" s="47">
        <v>0</v>
      </c>
      <c r="I329" s="47">
        <v>0</v>
      </c>
      <c r="J329" s="47">
        <v>0</v>
      </c>
      <c r="K329" s="47">
        <v>0</v>
      </c>
      <c r="L329" s="47">
        <v>0</v>
      </c>
      <c r="M329" s="47">
        <v>0.47</v>
      </c>
      <c r="N329" s="47">
        <v>0</v>
      </c>
      <c r="O329" s="47">
        <v>0</v>
      </c>
      <c r="P329" s="47">
        <v>0</v>
      </c>
      <c r="Q329" s="47">
        <v>0</v>
      </c>
      <c r="R329" s="47">
        <v>0</v>
      </c>
      <c r="S329" s="47">
        <v>0</v>
      </c>
      <c r="T329" s="47">
        <v>0</v>
      </c>
      <c r="U329" s="47">
        <v>0</v>
      </c>
      <c r="V329" s="47">
        <v>5.99</v>
      </c>
      <c r="W329" s="48">
        <v>0.2</v>
      </c>
      <c r="X329" s="58">
        <v>744772</v>
      </c>
    </row>
    <row r="330" spans="1:24" ht="13.2" x14ac:dyDescent="0.25">
      <c r="A330" s="45" t="str">
        <f t="shared" si="5"/>
        <v>3622000N</v>
      </c>
      <c r="B330" s="24" t="s">
        <v>640</v>
      </c>
      <c r="C330" s="25" t="s">
        <v>641</v>
      </c>
      <c r="D330" s="46">
        <v>19.09</v>
      </c>
      <c r="E330" s="47">
        <v>0</v>
      </c>
      <c r="F330" s="47">
        <v>0</v>
      </c>
      <c r="G330" s="47">
        <v>0.71</v>
      </c>
      <c r="H330" s="47">
        <v>0</v>
      </c>
      <c r="I330" s="47">
        <v>0</v>
      </c>
      <c r="J330" s="47">
        <v>0.34</v>
      </c>
      <c r="K330" s="47">
        <v>0.03</v>
      </c>
      <c r="L330" s="47">
        <v>0</v>
      </c>
      <c r="M330" s="47">
        <v>0</v>
      </c>
      <c r="N330" s="47">
        <v>0</v>
      </c>
      <c r="O330" s="47">
        <v>0</v>
      </c>
      <c r="P330" s="47">
        <v>0.47</v>
      </c>
      <c r="Q330" s="47">
        <v>0</v>
      </c>
      <c r="R330" s="47">
        <v>0</v>
      </c>
      <c r="S330" s="47">
        <v>0</v>
      </c>
      <c r="T330" s="47">
        <v>5.23</v>
      </c>
      <c r="U330" s="47">
        <v>0</v>
      </c>
      <c r="V330" s="47">
        <v>11.96</v>
      </c>
      <c r="W330" s="48">
        <v>0.35</v>
      </c>
      <c r="X330" s="58">
        <v>203824</v>
      </c>
    </row>
    <row r="331" spans="1:24" ht="13.2" x14ac:dyDescent="0.25">
      <c r="A331" s="45" t="str">
        <f t="shared" si="5"/>
        <v>7001372N</v>
      </c>
      <c r="B331" s="24" t="s">
        <v>642</v>
      </c>
      <c r="C331" s="25" t="s">
        <v>643</v>
      </c>
      <c r="D331" s="46">
        <v>24.74</v>
      </c>
      <c r="E331" s="47">
        <v>2.84</v>
      </c>
      <c r="F331" s="47">
        <v>0</v>
      </c>
      <c r="G331" s="47">
        <v>0.88</v>
      </c>
      <c r="H331" s="47">
        <v>0.64</v>
      </c>
      <c r="I331" s="47">
        <v>0</v>
      </c>
      <c r="J331" s="47">
        <v>0</v>
      </c>
      <c r="K331" s="47">
        <v>0</v>
      </c>
      <c r="L331" s="47">
        <v>0</v>
      </c>
      <c r="M331" s="47">
        <v>0.43</v>
      </c>
      <c r="N331" s="47">
        <v>0</v>
      </c>
      <c r="O331" s="47">
        <v>0</v>
      </c>
      <c r="P331" s="47">
        <v>6.85</v>
      </c>
      <c r="Q331" s="47">
        <v>0</v>
      </c>
      <c r="R331" s="47">
        <v>0</v>
      </c>
      <c r="S331" s="47">
        <v>0</v>
      </c>
      <c r="T331" s="47">
        <v>0</v>
      </c>
      <c r="U331" s="47">
        <v>0</v>
      </c>
      <c r="V331" s="47">
        <v>12.21</v>
      </c>
      <c r="W331" s="48">
        <v>0.9</v>
      </c>
      <c r="X331" s="58">
        <v>2816479</v>
      </c>
    </row>
    <row r="332" spans="1:24" ht="13.2" x14ac:dyDescent="0.25">
      <c r="A332" s="45" t="str">
        <f t="shared" si="5"/>
        <v>0501308N</v>
      </c>
      <c r="B332" s="24" t="s">
        <v>1368</v>
      </c>
      <c r="C332" s="25" t="s">
        <v>1369</v>
      </c>
      <c r="D332" s="46">
        <v>7.25</v>
      </c>
      <c r="E332" s="47">
        <v>0.38</v>
      </c>
      <c r="F332" s="47">
        <v>0</v>
      </c>
      <c r="G332" s="47">
        <v>0.51</v>
      </c>
      <c r="H332" s="47">
        <v>0</v>
      </c>
      <c r="I332" s="47">
        <v>0</v>
      </c>
      <c r="J332" s="47">
        <v>0.5</v>
      </c>
      <c r="K332" s="47">
        <v>0</v>
      </c>
      <c r="L332" s="47">
        <v>0</v>
      </c>
      <c r="M332" s="47">
        <v>0.31</v>
      </c>
      <c r="N332" s="47">
        <v>0</v>
      </c>
      <c r="O332" s="47">
        <v>0</v>
      </c>
      <c r="P332" s="47">
        <v>1.36</v>
      </c>
      <c r="Q332" s="47">
        <v>0</v>
      </c>
      <c r="R332" s="47">
        <v>0</v>
      </c>
      <c r="S332" s="47">
        <v>0</v>
      </c>
      <c r="T332" s="47">
        <v>0</v>
      </c>
      <c r="U332" s="47">
        <v>0</v>
      </c>
      <c r="V332" s="47">
        <v>4.05</v>
      </c>
      <c r="W332" s="48">
        <v>0.14000000000000001</v>
      </c>
      <c r="X332" s="58">
        <v>707710</v>
      </c>
    </row>
    <row r="333" spans="1:24" ht="13.2" x14ac:dyDescent="0.25">
      <c r="A333" s="45" t="str">
        <f t="shared" si="5"/>
        <v>1401008N</v>
      </c>
      <c r="B333" s="24" t="s">
        <v>644</v>
      </c>
      <c r="C333" s="25" t="s">
        <v>645</v>
      </c>
      <c r="D333" s="46">
        <v>18.510000000000002</v>
      </c>
      <c r="E333" s="47">
        <v>0</v>
      </c>
      <c r="F333" s="47">
        <v>0</v>
      </c>
      <c r="G333" s="47">
        <v>2.2200000000000002</v>
      </c>
      <c r="H333" s="47">
        <v>0.03</v>
      </c>
      <c r="I333" s="47">
        <v>0</v>
      </c>
      <c r="J333" s="47">
        <v>0.48</v>
      </c>
      <c r="K333" s="47">
        <v>2.57</v>
      </c>
      <c r="L333" s="47">
        <v>0</v>
      </c>
      <c r="M333" s="47">
        <v>0</v>
      </c>
      <c r="N333" s="47">
        <v>0</v>
      </c>
      <c r="O333" s="47">
        <v>0</v>
      </c>
      <c r="P333" s="47">
        <v>3.65</v>
      </c>
      <c r="Q333" s="47">
        <v>0</v>
      </c>
      <c r="R333" s="47">
        <v>0</v>
      </c>
      <c r="S333" s="47">
        <v>0.1</v>
      </c>
      <c r="T333" s="47">
        <v>0.01</v>
      </c>
      <c r="U333" s="47">
        <v>0.1</v>
      </c>
      <c r="V333" s="47">
        <v>7.6</v>
      </c>
      <c r="W333" s="48">
        <v>0.59</v>
      </c>
      <c r="X333" s="58">
        <v>497073</v>
      </c>
    </row>
    <row r="334" spans="1:24" ht="13.2" x14ac:dyDescent="0.25">
      <c r="A334" s="45" t="str">
        <f t="shared" si="5"/>
        <v>1620300N</v>
      </c>
      <c r="B334" s="24" t="s">
        <v>646</v>
      </c>
      <c r="C334" s="25" t="s">
        <v>647</v>
      </c>
      <c r="D334" s="46">
        <v>18.98</v>
      </c>
      <c r="E334" s="47">
        <v>0</v>
      </c>
      <c r="F334" s="47">
        <v>2.3199999999999998</v>
      </c>
      <c r="G334" s="47">
        <v>0.12</v>
      </c>
      <c r="H334" s="47">
        <v>0</v>
      </c>
      <c r="I334" s="47">
        <v>0</v>
      </c>
      <c r="J334" s="47">
        <v>0.05</v>
      </c>
      <c r="K334" s="47">
        <v>0</v>
      </c>
      <c r="L334" s="47">
        <v>0</v>
      </c>
      <c r="M334" s="47">
        <v>0</v>
      </c>
      <c r="N334" s="47">
        <v>0</v>
      </c>
      <c r="O334" s="47">
        <v>0</v>
      </c>
      <c r="P334" s="47">
        <v>3.89</v>
      </c>
      <c r="Q334" s="47">
        <v>0</v>
      </c>
      <c r="R334" s="47">
        <v>0</v>
      </c>
      <c r="S334" s="47">
        <v>0</v>
      </c>
      <c r="T334" s="47">
        <v>0</v>
      </c>
      <c r="U334" s="47">
        <v>0.19</v>
      </c>
      <c r="V334" s="47">
        <v>12.05</v>
      </c>
      <c r="W334" s="48">
        <v>0.36</v>
      </c>
      <c r="X334" s="58">
        <v>407703</v>
      </c>
    </row>
    <row r="335" spans="1:24" ht="13.2" x14ac:dyDescent="0.25">
      <c r="A335" s="45" t="str">
        <f t="shared" si="5"/>
        <v>7000311N</v>
      </c>
      <c r="B335" s="24" t="s">
        <v>648</v>
      </c>
      <c r="C335" s="25" t="s">
        <v>649</v>
      </c>
      <c r="D335" s="46">
        <v>8.7899999999999991</v>
      </c>
      <c r="E335" s="47">
        <v>1.34</v>
      </c>
      <c r="F335" s="47">
        <v>0</v>
      </c>
      <c r="G335" s="47">
        <v>0</v>
      </c>
      <c r="H335" s="47">
        <v>0</v>
      </c>
      <c r="I335" s="47">
        <v>0</v>
      </c>
      <c r="J335" s="47">
        <v>0</v>
      </c>
      <c r="K335" s="47">
        <v>0</v>
      </c>
      <c r="L335" s="47">
        <v>0</v>
      </c>
      <c r="M335" s="47">
        <v>0.66</v>
      </c>
      <c r="N335" s="47">
        <v>0</v>
      </c>
      <c r="O335" s="47">
        <v>0</v>
      </c>
      <c r="P335" s="47">
        <v>0</v>
      </c>
      <c r="Q335" s="47">
        <v>0</v>
      </c>
      <c r="R335" s="47">
        <v>0</v>
      </c>
      <c r="S335" s="47">
        <v>0</v>
      </c>
      <c r="T335" s="47">
        <v>0</v>
      </c>
      <c r="U335" s="47">
        <v>0</v>
      </c>
      <c r="V335" s="47">
        <v>6.6</v>
      </c>
      <c r="W335" s="48">
        <v>0.19</v>
      </c>
      <c r="X335" s="58">
        <v>365326</v>
      </c>
    </row>
    <row r="336" spans="1:24" ht="13.2" x14ac:dyDescent="0.25">
      <c r="A336" s="45" t="str">
        <f t="shared" si="5"/>
        <v>5907316N</v>
      </c>
      <c r="B336" s="24" t="s">
        <v>650</v>
      </c>
      <c r="C336" s="25" t="s">
        <v>651</v>
      </c>
      <c r="D336" s="46">
        <v>17.52</v>
      </c>
      <c r="E336" s="47">
        <v>4.8499999999999996</v>
      </c>
      <c r="F336" s="47">
        <v>0</v>
      </c>
      <c r="G336" s="47">
        <v>0.33</v>
      </c>
      <c r="H336" s="47">
        <v>0.02</v>
      </c>
      <c r="I336" s="47">
        <v>0</v>
      </c>
      <c r="J336" s="47">
        <v>0.66</v>
      </c>
      <c r="K336" s="47">
        <v>3.31</v>
      </c>
      <c r="L336" s="47">
        <v>0</v>
      </c>
      <c r="M336" s="47">
        <v>0.93</v>
      </c>
      <c r="N336" s="47">
        <v>0</v>
      </c>
      <c r="O336" s="47">
        <v>0.36</v>
      </c>
      <c r="P336" s="47">
        <v>0</v>
      </c>
      <c r="Q336" s="47">
        <v>7.0000000000000007E-2</v>
      </c>
      <c r="R336" s="47">
        <v>0</v>
      </c>
      <c r="S336" s="47">
        <v>0</v>
      </c>
      <c r="T336" s="47">
        <v>0</v>
      </c>
      <c r="U336" s="47">
        <v>0</v>
      </c>
      <c r="V336" s="47">
        <v>5.81</v>
      </c>
      <c r="W336" s="48">
        <v>1.17</v>
      </c>
      <c r="X336" s="58">
        <v>672891</v>
      </c>
    </row>
    <row r="337" spans="1:24" ht="13.2" x14ac:dyDescent="0.25">
      <c r="A337" s="45" t="str">
        <f t="shared" si="5"/>
        <v>3701301N</v>
      </c>
      <c r="B337" s="24" t="s">
        <v>652</v>
      </c>
      <c r="C337" s="25" t="s">
        <v>653</v>
      </c>
      <c r="D337" s="46">
        <v>8.4</v>
      </c>
      <c r="E337" s="47">
        <v>1.01</v>
      </c>
      <c r="F337" s="47">
        <v>0.38</v>
      </c>
      <c r="G337" s="47">
        <v>0.22</v>
      </c>
      <c r="H337" s="47">
        <v>0</v>
      </c>
      <c r="I337" s="47">
        <v>0</v>
      </c>
      <c r="J337" s="47">
        <v>0.08</v>
      </c>
      <c r="K337" s="47">
        <v>0</v>
      </c>
      <c r="L337" s="47">
        <v>0</v>
      </c>
      <c r="M337" s="47">
        <v>0.74</v>
      </c>
      <c r="N337" s="47">
        <v>0</v>
      </c>
      <c r="O337" s="47">
        <v>0</v>
      </c>
      <c r="P337" s="47">
        <v>0.18</v>
      </c>
      <c r="Q337" s="47">
        <v>0</v>
      </c>
      <c r="R337" s="47">
        <v>0</v>
      </c>
      <c r="S337" s="47">
        <v>0</v>
      </c>
      <c r="T337" s="47">
        <v>0</v>
      </c>
      <c r="U337" s="47">
        <v>0</v>
      </c>
      <c r="V337" s="47">
        <v>5.32</v>
      </c>
      <c r="W337" s="48">
        <v>0.46</v>
      </c>
      <c r="X337" s="58">
        <v>252917</v>
      </c>
    </row>
    <row r="338" spans="1:24" ht="13.2" x14ac:dyDescent="0.25">
      <c r="A338" s="45" t="str">
        <f t="shared" si="5"/>
        <v>3501304N</v>
      </c>
      <c r="B338" s="24" t="s">
        <v>654</v>
      </c>
      <c r="C338" s="25" t="s">
        <v>655</v>
      </c>
      <c r="D338" s="46">
        <v>8.24</v>
      </c>
      <c r="E338" s="47">
        <v>0.77</v>
      </c>
      <c r="F338" s="47">
        <v>0</v>
      </c>
      <c r="G338" s="47">
        <v>0.45</v>
      </c>
      <c r="H338" s="47">
        <v>0</v>
      </c>
      <c r="I338" s="47">
        <v>0</v>
      </c>
      <c r="J338" s="47">
        <v>0.3</v>
      </c>
      <c r="K338" s="47">
        <v>0</v>
      </c>
      <c r="L338" s="47">
        <v>0</v>
      </c>
      <c r="M338" s="47">
        <v>0.6</v>
      </c>
      <c r="N338" s="47">
        <v>0</v>
      </c>
      <c r="O338" s="47">
        <v>0</v>
      </c>
      <c r="P338" s="47">
        <v>7.0000000000000007E-2</v>
      </c>
      <c r="Q338" s="47">
        <v>0</v>
      </c>
      <c r="R338" s="47">
        <v>0</v>
      </c>
      <c r="S338" s="47">
        <v>0</v>
      </c>
      <c r="T338" s="47">
        <v>0</v>
      </c>
      <c r="U338" s="47">
        <v>0</v>
      </c>
      <c r="V338" s="47">
        <v>5.76</v>
      </c>
      <c r="W338" s="48">
        <v>0.28999999999999998</v>
      </c>
      <c r="X338" s="58">
        <v>677065</v>
      </c>
    </row>
    <row r="339" spans="1:24" ht="13.2" x14ac:dyDescent="0.25">
      <c r="A339" s="45" t="str">
        <f t="shared" si="5"/>
        <v>7003340N</v>
      </c>
      <c r="B339" s="24" t="s">
        <v>656</v>
      </c>
      <c r="C339" s="25" t="s">
        <v>657</v>
      </c>
      <c r="D339" s="46">
        <v>10.35</v>
      </c>
      <c r="E339" s="47">
        <v>0.88</v>
      </c>
      <c r="F339" s="47">
        <v>2.23</v>
      </c>
      <c r="G339" s="47">
        <v>0</v>
      </c>
      <c r="H339" s="47">
        <v>0</v>
      </c>
      <c r="I339" s="47">
        <v>0</v>
      </c>
      <c r="J339" s="47">
        <v>0</v>
      </c>
      <c r="K339" s="47">
        <v>0</v>
      </c>
      <c r="L339" s="47">
        <v>0</v>
      </c>
      <c r="M339" s="47">
        <v>0.4</v>
      </c>
      <c r="N339" s="47">
        <v>0</v>
      </c>
      <c r="O339" s="47">
        <v>0</v>
      </c>
      <c r="P339" s="47">
        <v>0</v>
      </c>
      <c r="Q339" s="47">
        <v>0</v>
      </c>
      <c r="R339" s="47">
        <v>0</v>
      </c>
      <c r="S339" s="47">
        <v>0</v>
      </c>
      <c r="T339" s="47">
        <v>0</v>
      </c>
      <c r="U339" s="47">
        <v>0</v>
      </c>
      <c r="V339" s="47">
        <v>6.59</v>
      </c>
      <c r="W339" s="48">
        <v>0.25</v>
      </c>
      <c r="X339" s="58">
        <v>679913</v>
      </c>
    </row>
    <row r="340" spans="1:24" ht="13.2" x14ac:dyDescent="0.25">
      <c r="A340" s="45" t="str">
        <f t="shared" si="5"/>
        <v>5157316N</v>
      </c>
      <c r="B340" s="24" t="s">
        <v>658</v>
      </c>
      <c r="C340" s="25" t="s">
        <v>659</v>
      </c>
      <c r="D340" s="46">
        <v>6.59</v>
      </c>
      <c r="E340" s="47">
        <v>0</v>
      </c>
      <c r="F340" s="47">
        <v>0</v>
      </c>
      <c r="G340" s="47">
        <v>0</v>
      </c>
      <c r="H340" s="47">
        <v>0</v>
      </c>
      <c r="I340" s="47">
        <v>0</v>
      </c>
      <c r="J340" s="47">
        <v>0</v>
      </c>
      <c r="K340" s="47">
        <v>0</v>
      </c>
      <c r="L340" s="47">
        <v>0</v>
      </c>
      <c r="M340" s="47">
        <v>0.62</v>
      </c>
      <c r="N340" s="47">
        <v>0</v>
      </c>
      <c r="O340" s="47">
        <v>0</v>
      </c>
      <c r="P340" s="47">
        <v>0.04</v>
      </c>
      <c r="Q340" s="47">
        <v>0</v>
      </c>
      <c r="R340" s="47">
        <v>0</v>
      </c>
      <c r="S340" s="47">
        <v>0</v>
      </c>
      <c r="T340" s="47">
        <v>0</v>
      </c>
      <c r="U340" s="47">
        <v>0</v>
      </c>
      <c r="V340" s="47">
        <v>5.09</v>
      </c>
      <c r="W340" s="48">
        <v>0.85</v>
      </c>
      <c r="X340" s="58">
        <v>576031</v>
      </c>
    </row>
    <row r="341" spans="1:24" ht="13.2" x14ac:dyDescent="0.25">
      <c r="A341" s="45" t="str">
        <f t="shared" si="5"/>
        <v>3429300N</v>
      </c>
      <c r="B341" s="24" t="s">
        <v>608</v>
      </c>
      <c r="C341" s="25" t="s">
        <v>609</v>
      </c>
      <c r="D341" s="46">
        <v>7</v>
      </c>
      <c r="E341" s="47">
        <v>0</v>
      </c>
      <c r="F341" s="47">
        <v>1.64</v>
      </c>
      <c r="G341" s="47">
        <v>0.71</v>
      </c>
      <c r="H341" s="47">
        <v>0.02</v>
      </c>
      <c r="I341" s="47">
        <v>0</v>
      </c>
      <c r="J341" s="47">
        <v>0.23</v>
      </c>
      <c r="K341" s="47">
        <v>0</v>
      </c>
      <c r="L341" s="47">
        <v>0</v>
      </c>
      <c r="M341" s="47">
        <v>0</v>
      </c>
      <c r="N341" s="47">
        <v>0</v>
      </c>
      <c r="O341" s="47">
        <v>0</v>
      </c>
      <c r="P341" s="47">
        <v>2.73</v>
      </c>
      <c r="Q341" s="47">
        <v>-0.01</v>
      </c>
      <c r="R341" s="47">
        <v>0</v>
      </c>
      <c r="S341" s="47">
        <v>0</v>
      </c>
      <c r="T341" s="47">
        <v>0</v>
      </c>
      <c r="U341" s="47">
        <v>0.14000000000000001</v>
      </c>
      <c r="V341" s="47">
        <v>0.89</v>
      </c>
      <c r="W341" s="48">
        <v>0.65</v>
      </c>
      <c r="X341" s="58">
        <v>462156</v>
      </c>
    </row>
    <row r="342" spans="1:24" ht="13.2" x14ac:dyDescent="0.25">
      <c r="A342" s="45" t="str">
        <f t="shared" si="5"/>
        <v>2101301N</v>
      </c>
      <c r="B342" s="24" t="s">
        <v>660</v>
      </c>
      <c r="C342" s="25" t="s">
        <v>661</v>
      </c>
      <c r="D342" s="46">
        <v>14.86</v>
      </c>
      <c r="E342" s="47">
        <v>0.72</v>
      </c>
      <c r="F342" s="47">
        <v>4.3</v>
      </c>
      <c r="G342" s="47">
        <v>1.07</v>
      </c>
      <c r="H342" s="47">
        <v>0.16</v>
      </c>
      <c r="I342" s="47">
        <v>0</v>
      </c>
      <c r="J342" s="47">
        <v>0.47</v>
      </c>
      <c r="K342" s="47">
        <v>0.92</v>
      </c>
      <c r="L342" s="47">
        <v>0</v>
      </c>
      <c r="M342" s="47">
        <v>0.36</v>
      </c>
      <c r="N342" s="47">
        <v>0</v>
      </c>
      <c r="O342" s="47">
        <v>0</v>
      </c>
      <c r="P342" s="47">
        <v>2.0499999999999998</v>
      </c>
      <c r="Q342" s="47">
        <v>0</v>
      </c>
      <c r="R342" s="47">
        <v>0</v>
      </c>
      <c r="S342" s="47">
        <v>0</v>
      </c>
      <c r="T342" s="47">
        <v>0</v>
      </c>
      <c r="U342" s="47">
        <v>0</v>
      </c>
      <c r="V342" s="47">
        <v>4.8</v>
      </c>
      <c r="W342" s="48">
        <v>0.02</v>
      </c>
      <c r="X342" s="58">
        <v>618457</v>
      </c>
    </row>
    <row r="343" spans="1:24" ht="13.2" x14ac:dyDescent="0.25">
      <c r="A343" s="45" t="str">
        <f t="shared" si="5"/>
        <v>5154324N</v>
      </c>
      <c r="B343" s="24" t="s">
        <v>662</v>
      </c>
      <c r="C343" s="25" t="s">
        <v>663</v>
      </c>
      <c r="D343" s="46">
        <v>7</v>
      </c>
      <c r="E343" s="47">
        <v>0.22</v>
      </c>
      <c r="F343" s="47">
        <v>0</v>
      </c>
      <c r="G343" s="47">
        <v>0</v>
      </c>
      <c r="H343" s="47">
        <v>0</v>
      </c>
      <c r="I343" s="47">
        <v>0</v>
      </c>
      <c r="J343" s="47">
        <v>0</v>
      </c>
      <c r="K343" s="47">
        <v>0</v>
      </c>
      <c r="L343" s="47">
        <v>0</v>
      </c>
      <c r="M343" s="47">
        <v>0.27</v>
      </c>
      <c r="N343" s="47">
        <v>0</v>
      </c>
      <c r="O343" s="47">
        <v>0</v>
      </c>
      <c r="P343" s="47">
        <v>0</v>
      </c>
      <c r="Q343" s="47">
        <v>0</v>
      </c>
      <c r="R343" s="47">
        <v>0</v>
      </c>
      <c r="S343" s="47">
        <v>0</v>
      </c>
      <c r="T343" s="47">
        <v>0</v>
      </c>
      <c r="U343" s="47">
        <v>0</v>
      </c>
      <c r="V343" s="47">
        <v>5.63</v>
      </c>
      <c r="W343" s="48">
        <v>0.89</v>
      </c>
      <c r="X343" s="58">
        <v>382399</v>
      </c>
    </row>
    <row r="344" spans="1:24" ht="13.2" x14ac:dyDescent="0.25">
      <c r="A344" s="45" t="str">
        <f t="shared" si="5"/>
        <v>2701006N</v>
      </c>
      <c r="B344" s="24" t="s">
        <v>664</v>
      </c>
      <c r="C344" s="25" t="s">
        <v>665</v>
      </c>
      <c r="D344" s="46">
        <v>34.380000000000003</v>
      </c>
      <c r="E344" s="47">
        <v>4.92</v>
      </c>
      <c r="F344" s="47">
        <v>1.83</v>
      </c>
      <c r="G344" s="47">
        <v>1.53</v>
      </c>
      <c r="H344" s="47">
        <v>0.18</v>
      </c>
      <c r="I344" s="47">
        <v>0</v>
      </c>
      <c r="J344" s="47">
        <v>0.65</v>
      </c>
      <c r="K344" s="47">
        <v>4.08</v>
      </c>
      <c r="L344" s="47">
        <v>0</v>
      </c>
      <c r="M344" s="47">
        <v>0</v>
      </c>
      <c r="N344" s="47">
        <v>0</v>
      </c>
      <c r="O344" s="47">
        <v>0.05</v>
      </c>
      <c r="P344" s="47">
        <v>0</v>
      </c>
      <c r="Q344" s="47">
        <v>0</v>
      </c>
      <c r="R344" s="47">
        <v>0</v>
      </c>
      <c r="S344" s="47">
        <v>0</v>
      </c>
      <c r="T344" s="47">
        <v>0</v>
      </c>
      <c r="U344" s="47">
        <v>0.45</v>
      </c>
      <c r="V344" s="47">
        <v>15.13</v>
      </c>
      <c r="W344" s="48">
        <v>1.25</v>
      </c>
      <c r="X344" s="58">
        <v>6872704</v>
      </c>
    </row>
    <row r="345" spans="1:24" ht="13.2" x14ac:dyDescent="0.25">
      <c r="A345" s="45" t="str">
        <f t="shared" si="5"/>
        <v>3561302N</v>
      </c>
      <c r="B345" s="24" t="s">
        <v>666</v>
      </c>
      <c r="C345" s="25" t="s">
        <v>667</v>
      </c>
      <c r="D345" s="46">
        <v>6.93</v>
      </c>
      <c r="E345" s="47">
        <v>0.98</v>
      </c>
      <c r="F345" s="47">
        <v>0</v>
      </c>
      <c r="G345" s="47">
        <v>0</v>
      </c>
      <c r="H345" s="47">
        <v>0</v>
      </c>
      <c r="I345" s="47">
        <v>0</v>
      </c>
      <c r="J345" s="47">
        <v>0</v>
      </c>
      <c r="K345" s="47">
        <v>0</v>
      </c>
      <c r="L345" s="47">
        <v>0</v>
      </c>
      <c r="M345" s="47">
        <v>0.74</v>
      </c>
      <c r="N345" s="47">
        <v>0</v>
      </c>
      <c r="O345" s="47">
        <v>0</v>
      </c>
      <c r="P345" s="47">
        <v>0.01</v>
      </c>
      <c r="Q345" s="47">
        <v>0</v>
      </c>
      <c r="R345" s="47">
        <v>0</v>
      </c>
      <c r="S345" s="47">
        <v>0</v>
      </c>
      <c r="T345" s="47">
        <v>0</v>
      </c>
      <c r="U345" s="47">
        <v>0</v>
      </c>
      <c r="V345" s="47">
        <v>4.6500000000000004</v>
      </c>
      <c r="W345" s="48">
        <v>0.55000000000000004</v>
      </c>
      <c r="X345" s="58">
        <v>229049</v>
      </c>
    </row>
    <row r="346" spans="1:24" ht="13.2" x14ac:dyDescent="0.25">
      <c r="A346" s="45" t="str">
        <f t="shared" si="5"/>
        <v>7000345N</v>
      </c>
      <c r="B346" s="24" t="s">
        <v>668</v>
      </c>
      <c r="C346" s="25" t="s">
        <v>669</v>
      </c>
      <c r="D346" s="46">
        <v>17.57</v>
      </c>
      <c r="E346" s="47">
        <v>1.81</v>
      </c>
      <c r="F346" s="47">
        <v>0</v>
      </c>
      <c r="G346" s="47">
        <v>0.47</v>
      </c>
      <c r="H346" s="47">
        <v>0.44</v>
      </c>
      <c r="I346" s="47">
        <v>0</v>
      </c>
      <c r="J346" s="47">
        <v>0.17</v>
      </c>
      <c r="K346" s="47">
        <v>0</v>
      </c>
      <c r="L346" s="47">
        <v>0</v>
      </c>
      <c r="M346" s="47">
        <v>1.03</v>
      </c>
      <c r="N346" s="47">
        <v>0</v>
      </c>
      <c r="O346" s="47">
        <v>0</v>
      </c>
      <c r="P346" s="47">
        <v>1.7</v>
      </c>
      <c r="Q346" s="47">
        <v>0</v>
      </c>
      <c r="R346" s="47">
        <v>0</v>
      </c>
      <c r="S346" s="47">
        <v>0</v>
      </c>
      <c r="T346" s="47">
        <v>0</v>
      </c>
      <c r="U346" s="47">
        <v>0</v>
      </c>
      <c r="V346" s="47">
        <v>10.36</v>
      </c>
      <c r="W346" s="48">
        <v>1.58</v>
      </c>
      <c r="X346" s="58">
        <v>2380112</v>
      </c>
    </row>
    <row r="347" spans="1:24" ht="13.2" x14ac:dyDescent="0.25">
      <c r="A347" s="45" t="str">
        <f t="shared" si="5"/>
        <v>3702315N</v>
      </c>
      <c r="B347" s="24" t="s">
        <v>670</v>
      </c>
      <c r="C347" s="25" t="s">
        <v>671</v>
      </c>
      <c r="D347" s="46">
        <v>6.67</v>
      </c>
      <c r="E347" s="47">
        <v>0.79</v>
      </c>
      <c r="F347" s="47">
        <v>0</v>
      </c>
      <c r="G347" s="47">
        <v>0</v>
      </c>
      <c r="H347" s="47">
        <v>0</v>
      </c>
      <c r="I347" s="47">
        <v>0</v>
      </c>
      <c r="J347" s="47">
        <v>0</v>
      </c>
      <c r="K347" s="47">
        <v>0</v>
      </c>
      <c r="L347" s="47">
        <v>0</v>
      </c>
      <c r="M347" s="47">
        <v>0.63</v>
      </c>
      <c r="N347" s="47">
        <v>0</v>
      </c>
      <c r="O347" s="47">
        <v>0</v>
      </c>
      <c r="P347" s="47">
        <v>0.45</v>
      </c>
      <c r="Q347" s="47">
        <v>0</v>
      </c>
      <c r="R347" s="47">
        <v>0</v>
      </c>
      <c r="S347" s="47">
        <v>0</v>
      </c>
      <c r="T347" s="47">
        <v>0</v>
      </c>
      <c r="U347" s="47">
        <v>0</v>
      </c>
      <c r="V347" s="47">
        <v>4.04</v>
      </c>
      <c r="W347" s="48">
        <v>0.76</v>
      </c>
      <c r="X347" s="58">
        <v>263874</v>
      </c>
    </row>
    <row r="348" spans="1:24" ht="13.2" x14ac:dyDescent="0.25">
      <c r="A348" s="45" t="str">
        <f t="shared" si="5"/>
        <v>7000328N</v>
      </c>
      <c r="B348" s="24" t="s">
        <v>672</v>
      </c>
      <c r="C348" s="25" t="s">
        <v>673</v>
      </c>
      <c r="D348" s="46">
        <v>6.29</v>
      </c>
      <c r="E348" s="47">
        <v>0.36</v>
      </c>
      <c r="F348" s="47">
        <v>0</v>
      </c>
      <c r="G348" s="47">
        <v>0.42</v>
      </c>
      <c r="H348" s="47">
        <v>0</v>
      </c>
      <c r="I348" s="47">
        <v>0</v>
      </c>
      <c r="J348" s="47">
        <v>0.05</v>
      </c>
      <c r="K348" s="47">
        <v>0</v>
      </c>
      <c r="L348" s="47">
        <v>0</v>
      </c>
      <c r="M348" s="47">
        <v>0.39</v>
      </c>
      <c r="N348" s="47">
        <v>0</v>
      </c>
      <c r="O348" s="47">
        <v>0</v>
      </c>
      <c r="P348" s="47">
        <v>0</v>
      </c>
      <c r="Q348" s="47">
        <v>0</v>
      </c>
      <c r="R348" s="47">
        <v>0</v>
      </c>
      <c r="S348" s="47">
        <v>0</v>
      </c>
      <c r="T348" s="47">
        <v>0</v>
      </c>
      <c r="U348" s="47">
        <v>0</v>
      </c>
      <c r="V348" s="47">
        <v>4.88</v>
      </c>
      <c r="W348" s="48">
        <v>0.19</v>
      </c>
      <c r="X348" s="58">
        <v>408426</v>
      </c>
    </row>
    <row r="349" spans="1:24" ht="13.2" x14ac:dyDescent="0.25">
      <c r="A349" s="45" t="str">
        <f t="shared" si="5"/>
        <v>7000329N</v>
      </c>
      <c r="B349" s="24" t="s">
        <v>674</v>
      </c>
      <c r="C349" s="25" t="s">
        <v>675</v>
      </c>
      <c r="D349" s="46">
        <v>7.45</v>
      </c>
      <c r="E349" s="47">
        <v>0.74</v>
      </c>
      <c r="F349" s="47">
        <v>0</v>
      </c>
      <c r="G349" s="47">
        <v>0.48</v>
      </c>
      <c r="H349" s="47">
        <v>0</v>
      </c>
      <c r="I349" s="47">
        <v>0</v>
      </c>
      <c r="J349" s="47">
        <v>0</v>
      </c>
      <c r="K349" s="47">
        <v>0.03</v>
      </c>
      <c r="L349" s="47">
        <v>0</v>
      </c>
      <c r="M349" s="47">
        <v>0.19</v>
      </c>
      <c r="N349" s="47">
        <v>0</v>
      </c>
      <c r="O349" s="47">
        <v>0</v>
      </c>
      <c r="P349" s="47">
        <v>0</v>
      </c>
      <c r="Q349" s="47">
        <v>0</v>
      </c>
      <c r="R349" s="47">
        <v>0</v>
      </c>
      <c r="S349" s="47">
        <v>0</v>
      </c>
      <c r="T349" s="47">
        <v>0</v>
      </c>
      <c r="U349" s="47">
        <v>0</v>
      </c>
      <c r="V349" s="47">
        <v>5.74</v>
      </c>
      <c r="W349" s="48">
        <v>0.27</v>
      </c>
      <c r="X349" s="58">
        <v>305927</v>
      </c>
    </row>
    <row r="350" spans="1:24" ht="13.2" x14ac:dyDescent="0.25">
      <c r="A350" s="45" t="str">
        <f t="shared" si="5"/>
        <v>1226300N</v>
      </c>
      <c r="B350" s="24" t="s">
        <v>676</v>
      </c>
      <c r="C350" s="25" t="s">
        <v>677</v>
      </c>
      <c r="D350" s="46">
        <v>9.4600000000000009</v>
      </c>
      <c r="E350" s="47">
        <v>0.67</v>
      </c>
      <c r="F350" s="47">
        <v>0.25</v>
      </c>
      <c r="G350" s="47">
        <v>0.1</v>
      </c>
      <c r="H350" s="47">
        <v>0.04</v>
      </c>
      <c r="I350" s="47">
        <v>0</v>
      </c>
      <c r="J350" s="47">
        <v>0.05</v>
      </c>
      <c r="K350" s="47">
        <v>0</v>
      </c>
      <c r="L350" s="47">
        <v>0</v>
      </c>
      <c r="M350" s="47">
        <v>0.87</v>
      </c>
      <c r="N350" s="47">
        <v>0</v>
      </c>
      <c r="O350" s="47">
        <v>0</v>
      </c>
      <c r="P350" s="47">
        <v>0</v>
      </c>
      <c r="Q350" s="47">
        <v>0</v>
      </c>
      <c r="R350" s="47">
        <v>0</v>
      </c>
      <c r="S350" s="47">
        <v>0</v>
      </c>
      <c r="T350" s="47">
        <v>0</v>
      </c>
      <c r="U350" s="47">
        <v>0</v>
      </c>
      <c r="V350" s="47">
        <v>7.27</v>
      </c>
      <c r="W350" s="48">
        <v>0.21</v>
      </c>
      <c r="X350" s="58">
        <v>272391</v>
      </c>
    </row>
    <row r="351" spans="1:24" ht="13.2" x14ac:dyDescent="0.25">
      <c r="A351" s="45" t="str">
        <f t="shared" si="5"/>
        <v>2906305N</v>
      </c>
      <c r="B351" s="24" t="s">
        <v>682</v>
      </c>
      <c r="C351" s="25" t="s">
        <v>683</v>
      </c>
      <c r="D351" s="46">
        <v>8.49</v>
      </c>
      <c r="E351" s="47">
        <v>0.92</v>
      </c>
      <c r="F351" s="47">
        <v>0</v>
      </c>
      <c r="G351" s="47">
        <v>0.82</v>
      </c>
      <c r="H351" s="47">
        <v>0</v>
      </c>
      <c r="I351" s="47">
        <v>0</v>
      </c>
      <c r="J351" s="47">
        <v>0.65</v>
      </c>
      <c r="K351" s="47">
        <v>0</v>
      </c>
      <c r="L351" s="47">
        <v>0</v>
      </c>
      <c r="M351" s="47">
        <v>0.65</v>
      </c>
      <c r="N351" s="47">
        <v>0</v>
      </c>
      <c r="O351" s="47">
        <v>0</v>
      </c>
      <c r="P351" s="47">
        <v>0</v>
      </c>
      <c r="Q351" s="47">
        <v>0</v>
      </c>
      <c r="R351" s="47">
        <v>0</v>
      </c>
      <c r="S351" s="47">
        <v>0</v>
      </c>
      <c r="T351" s="47">
        <v>0</v>
      </c>
      <c r="U351" s="47">
        <v>0</v>
      </c>
      <c r="V351" s="47">
        <v>5.19</v>
      </c>
      <c r="W351" s="48">
        <v>0.25</v>
      </c>
      <c r="X351" s="58">
        <v>828759</v>
      </c>
    </row>
    <row r="352" spans="1:24" ht="13.2" x14ac:dyDescent="0.25">
      <c r="A352" s="45" t="str">
        <f t="shared" si="5"/>
        <v>1701000N</v>
      </c>
      <c r="B352" s="24" t="s">
        <v>684</v>
      </c>
      <c r="C352" s="25" t="s">
        <v>685</v>
      </c>
      <c r="D352" s="46">
        <v>13.04</v>
      </c>
      <c r="E352" s="47">
        <v>0.64</v>
      </c>
      <c r="F352" s="47">
        <v>0.94</v>
      </c>
      <c r="G352" s="47">
        <v>0.38</v>
      </c>
      <c r="H352" s="47">
        <v>0.01</v>
      </c>
      <c r="I352" s="47">
        <v>0</v>
      </c>
      <c r="J352" s="47">
        <v>0.13</v>
      </c>
      <c r="K352" s="47">
        <v>1.1599999999999999</v>
      </c>
      <c r="L352" s="47">
        <v>0</v>
      </c>
      <c r="M352" s="47">
        <v>0</v>
      </c>
      <c r="N352" s="47">
        <v>0</v>
      </c>
      <c r="O352" s="47">
        <v>0</v>
      </c>
      <c r="P352" s="47">
        <v>3</v>
      </c>
      <c r="Q352" s="47">
        <v>0</v>
      </c>
      <c r="R352" s="47">
        <v>0</v>
      </c>
      <c r="S352" s="47">
        <v>0.01</v>
      </c>
      <c r="T352" s="47">
        <v>0</v>
      </c>
      <c r="U352" s="47">
        <v>0.12</v>
      </c>
      <c r="V352" s="47">
        <v>5.89</v>
      </c>
      <c r="W352" s="48">
        <v>0.76</v>
      </c>
      <c r="X352" s="58">
        <v>255323</v>
      </c>
    </row>
    <row r="353" spans="1:24" ht="13.2" x14ac:dyDescent="0.25">
      <c r="A353" s="45" t="str">
        <f t="shared" si="5"/>
        <v>5157315N</v>
      </c>
      <c r="B353" s="24" t="s">
        <v>686</v>
      </c>
      <c r="C353" s="25" t="s">
        <v>687</v>
      </c>
      <c r="D353" s="46">
        <v>13.68</v>
      </c>
      <c r="E353" s="47">
        <v>1.41</v>
      </c>
      <c r="F353" s="47">
        <v>2.95</v>
      </c>
      <c r="G353" s="47">
        <v>0</v>
      </c>
      <c r="H353" s="47">
        <v>0</v>
      </c>
      <c r="I353" s="47">
        <v>0</v>
      </c>
      <c r="J353" s="47">
        <v>0</v>
      </c>
      <c r="K353" s="47">
        <v>0.02</v>
      </c>
      <c r="L353" s="47">
        <v>0</v>
      </c>
      <c r="M353" s="47">
        <v>0.61</v>
      </c>
      <c r="N353" s="47">
        <v>0</v>
      </c>
      <c r="O353" s="47">
        <v>0</v>
      </c>
      <c r="P353" s="47">
        <v>0</v>
      </c>
      <c r="Q353" s="47">
        <v>0</v>
      </c>
      <c r="R353" s="47">
        <v>0</v>
      </c>
      <c r="S353" s="47">
        <v>0</v>
      </c>
      <c r="T353" s="47">
        <v>0</v>
      </c>
      <c r="U353" s="47">
        <v>0</v>
      </c>
      <c r="V353" s="47">
        <v>6.61</v>
      </c>
      <c r="W353" s="48">
        <v>2.08</v>
      </c>
      <c r="X353" s="58">
        <v>1134766</v>
      </c>
    </row>
    <row r="354" spans="1:24" ht="13.2" x14ac:dyDescent="0.25">
      <c r="A354" s="45" t="str">
        <f t="shared" si="5"/>
        <v>7001386N</v>
      </c>
      <c r="B354" s="24" t="s">
        <v>688</v>
      </c>
      <c r="C354" s="25" t="s">
        <v>689</v>
      </c>
      <c r="D354" s="46">
        <v>5.16</v>
      </c>
      <c r="E354" s="47">
        <v>0.51</v>
      </c>
      <c r="F354" s="47">
        <v>0</v>
      </c>
      <c r="G354" s="47">
        <v>0</v>
      </c>
      <c r="H354" s="47">
        <v>0</v>
      </c>
      <c r="I354" s="47">
        <v>0</v>
      </c>
      <c r="J354" s="47">
        <v>0</v>
      </c>
      <c r="K354" s="47">
        <v>0</v>
      </c>
      <c r="L354" s="47">
        <v>0</v>
      </c>
      <c r="M354" s="47">
        <v>0.93</v>
      </c>
      <c r="N354" s="47">
        <v>0</v>
      </c>
      <c r="O354" s="47">
        <v>0</v>
      </c>
      <c r="P354" s="47">
        <v>0</v>
      </c>
      <c r="Q354" s="47">
        <v>0</v>
      </c>
      <c r="R354" s="47">
        <v>0</v>
      </c>
      <c r="S354" s="47">
        <v>0</v>
      </c>
      <c r="T354" s="47">
        <v>0</v>
      </c>
      <c r="U354" s="47">
        <v>0</v>
      </c>
      <c r="V354" s="47">
        <v>3.57</v>
      </c>
      <c r="W354" s="48">
        <v>0.15</v>
      </c>
      <c r="X354" s="58">
        <v>256093</v>
      </c>
    </row>
    <row r="355" spans="1:24" ht="13.2" x14ac:dyDescent="0.25">
      <c r="A355" s="45" t="str">
        <f t="shared" si="5"/>
        <v>7002358N</v>
      </c>
      <c r="B355" s="24" t="s">
        <v>690</v>
      </c>
      <c r="C355" s="25" t="s">
        <v>691</v>
      </c>
      <c r="D355" s="46">
        <v>7.87</v>
      </c>
      <c r="E355" s="47">
        <v>0.41</v>
      </c>
      <c r="F355" s="47">
        <v>0</v>
      </c>
      <c r="G355" s="47">
        <v>0</v>
      </c>
      <c r="H355" s="47">
        <v>0</v>
      </c>
      <c r="I355" s="47">
        <v>0</v>
      </c>
      <c r="J355" s="47">
        <v>0</v>
      </c>
      <c r="K355" s="47">
        <v>0</v>
      </c>
      <c r="L355" s="47">
        <v>0</v>
      </c>
      <c r="M355" s="47">
        <v>0.54</v>
      </c>
      <c r="N355" s="47">
        <v>0</v>
      </c>
      <c r="O355" s="47">
        <v>0</v>
      </c>
      <c r="P355" s="47">
        <v>0</v>
      </c>
      <c r="Q355" s="47">
        <v>0</v>
      </c>
      <c r="R355" s="47">
        <v>0</v>
      </c>
      <c r="S355" s="47">
        <v>0</v>
      </c>
      <c r="T355" s="47">
        <v>0</v>
      </c>
      <c r="U355" s="47">
        <v>0</v>
      </c>
      <c r="V355" s="47">
        <v>6.8</v>
      </c>
      <c r="W355" s="48">
        <v>0.12</v>
      </c>
      <c r="X355" s="58">
        <v>160520</v>
      </c>
    </row>
    <row r="356" spans="1:24" ht="13.2" x14ac:dyDescent="0.25">
      <c r="A356" s="45" t="str">
        <f t="shared" si="5"/>
        <v>7003391N</v>
      </c>
      <c r="B356" s="24" t="s">
        <v>692</v>
      </c>
      <c r="C356" s="25" t="s">
        <v>693</v>
      </c>
      <c r="D356" s="46">
        <v>5.96</v>
      </c>
      <c r="E356" s="47">
        <v>0.4</v>
      </c>
      <c r="F356" s="47">
        <v>0</v>
      </c>
      <c r="G356" s="47">
        <v>0</v>
      </c>
      <c r="H356" s="47">
        <v>0</v>
      </c>
      <c r="I356" s="47">
        <v>0</v>
      </c>
      <c r="J356" s="47">
        <v>0</v>
      </c>
      <c r="K356" s="47">
        <v>0</v>
      </c>
      <c r="L356" s="47">
        <v>0</v>
      </c>
      <c r="M356" s="47">
        <v>0.61</v>
      </c>
      <c r="N356" s="47">
        <v>0</v>
      </c>
      <c r="O356" s="47">
        <v>0</v>
      </c>
      <c r="P356" s="47">
        <v>0</v>
      </c>
      <c r="Q356" s="47">
        <v>0</v>
      </c>
      <c r="R356" s="47">
        <v>0</v>
      </c>
      <c r="S356" s="47">
        <v>0</v>
      </c>
      <c r="T356" s="47">
        <v>0</v>
      </c>
      <c r="U356" s="47">
        <v>0</v>
      </c>
      <c r="V356" s="47">
        <v>4.8099999999999996</v>
      </c>
      <c r="W356" s="48">
        <v>0.15</v>
      </c>
      <c r="X356" s="58">
        <v>127875</v>
      </c>
    </row>
    <row r="357" spans="1:24" ht="13.2" x14ac:dyDescent="0.25">
      <c r="A357" s="45" t="str">
        <f t="shared" si="5"/>
        <v>7002343N</v>
      </c>
      <c r="B357" s="24" t="s">
        <v>694</v>
      </c>
      <c r="C357" s="25" t="s">
        <v>695</v>
      </c>
      <c r="D357" s="46">
        <v>29.64</v>
      </c>
      <c r="E357" s="47">
        <v>5.66</v>
      </c>
      <c r="F357" s="47">
        <v>0</v>
      </c>
      <c r="G357" s="47">
        <v>0.01</v>
      </c>
      <c r="H357" s="47">
        <v>0.16</v>
      </c>
      <c r="I357" s="47">
        <v>0</v>
      </c>
      <c r="J357" s="47">
        <v>0.8</v>
      </c>
      <c r="K357" s="47">
        <v>0.71</v>
      </c>
      <c r="L357" s="47">
        <v>0</v>
      </c>
      <c r="M357" s="47">
        <v>0</v>
      </c>
      <c r="N357" s="47">
        <v>0</v>
      </c>
      <c r="O357" s="47">
        <v>0</v>
      </c>
      <c r="P357" s="47">
        <v>0</v>
      </c>
      <c r="Q357" s="47">
        <v>0</v>
      </c>
      <c r="R357" s="47">
        <v>0</v>
      </c>
      <c r="S357" s="47">
        <v>0</v>
      </c>
      <c r="T357" s="47">
        <v>0</v>
      </c>
      <c r="U357" s="47">
        <v>0</v>
      </c>
      <c r="V357" s="47">
        <v>11.9</v>
      </c>
      <c r="W357" s="48">
        <v>10.39</v>
      </c>
      <c r="X357" s="58">
        <v>2206167</v>
      </c>
    </row>
    <row r="358" spans="1:24" ht="13.2" x14ac:dyDescent="0.25">
      <c r="A358" s="45" t="str">
        <f t="shared" si="5"/>
        <v>7003373N</v>
      </c>
      <c r="B358" s="24" t="s">
        <v>696</v>
      </c>
      <c r="C358" s="25" t="s">
        <v>697</v>
      </c>
      <c r="D358" s="46">
        <v>5.34</v>
      </c>
      <c r="E358" s="47">
        <v>0.47</v>
      </c>
      <c r="F358" s="47">
        <v>0</v>
      </c>
      <c r="G358" s="47">
        <v>0</v>
      </c>
      <c r="H358" s="47">
        <v>0</v>
      </c>
      <c r="I358" s="47">
        <v>0</v>
      </c>
      <c r="J358" s="47">
        <v>0</v>
      </c>
      <c r="K358" s="47">
        <v>0</v>
      </c>
      <c r="L358" s="47">
        <v>0</v>
      </c>
      <c r="M358" s="47">
        <v>0.08</v>
      </c>
      <c r="N358" s="47">
        <v>0.18</v>
      </c>
      <c r="O358" s="47">
        <v>0</v>
      </c>
      <c r="P358" s="47">
        <v>0</v>
      </c>
      <c r="Q358" s="47">
        <v>0</v>
      </c>
      <c r="R358" s="47">
        <v>0</v>
      </c>
      <c r="S358" s="47">
        <v>0</v>
      </c>
      <c r="T358" s="47">
        <v>0</v>
      </c>
      <c r="U358" s="47">
        <v>0</v>
      </c>
      <c r="V358" s="47">
        <v>4.43</v>
      </c>
      <c r="W358" s="48">
        <v>0.18</v>
      </c>
      <c r="X358" s="58">
        <v>348616</v>
      </c>
    </row>
    <row r="359" spans="1:24" ht="13.2" x14ac:dyDescent="0.25">
      <c r="A359" s="45" t="str">
        <f t="shared" si="5"/>
        <v>7004316N</v>
      </c>
      <c r="B359" s="24" t="s">
        <v>698</v>
      </c>
      <c r="C359" s="25" t="s">
        <v>699</v>
      </c>
      <c r="D359" s="46">
        <v>7.95</v>
      </c>
      <c r="E359" s="47">
        <v>0.38</v>
      </c>
      <c r="F359" s="47">
        <v>0</v>
      </c>
      <c r="G359" s="47">
        <v>0</v>
      </c>
      <c r="H359" s="47">
        <v>0</v>
      </c>
      <c r="I359" s="47">
        <v>0</v>
      </c>
      <c r="J359" s="47">
        <v>0</v>
      </c>
      <c r="K359" s="47">
        <v>0</v>
      </c>
      <c r="L359" s="47">
        <v>0</v>
      </c>
      <c r="M359" s="47">
        <v>0.32</v>
      </c>
      <c r="N359" s="47">
        <v>0</v>
      </c>
      <c r="O359" s="47">
        <v>0</v>
      </c>
      <c r="P359" s="47">
        <v>0.02</v>
      </c>
      <c r="Q359" s="47">
        <v>0</v>
      </c>
      <c r="R359" s="47">
        <v>0</v>
      </c>
      <c r="S359" s="47">
        <v>0</v>
      </c>
      <c r="T359" s="47">
        <v>0</v>
      </c>
      <c r="U359" s="47">
        <v>0</v>
      </c>
      <c r="V359" s="47">
        <v>7.03</v>
      </c>
      <c r="W359" s="48">
        <v>0.21</v>
      </c>
      <c r="X359" s="58">
        <v>832960</v>
      </c>
    </row>
    <row r="360" spans="1:24" ht="13.2" x14ac:dyDescent="0.25">
      <c r="A360" s="45" t="str">
        <f t="shared" si="5"/>
        <v>7003405N</v>
      </c>
      <c r="B360" s="24" t="s">
        <v>700</v>
      </c>
      <c r="C360" s="25" t="s">
        <v>701</v>
      </c>
      <c r="D360" s="46">
        <v>8.59</v>
      </c>
      <c r="E360" s="47">
        <v>2.06</v>
      </c>
      <c r="F360" s="47">
        <v>0</v>
      </c>
      <c r="G360" s="47">
        <v>0</v>
      </c>
      <c r="H360" s="47">
        <v>0</v>
      </c>
      <c r="I360" s="47">
        <v>0</v>
      </c>
      <c r="J360" s="47">
        <v>0</v>
      </c>
      <c r="K360" s="47">
        <v>0</v>
      </c>
      <c r="L360" s="47">
        <v>0</v>
      </c>
      <c r="M360" s="47">
        <v>0.57999999999999996</v>
      </c>
      <c r="N360" s="47">
        <v>0</v>
      </c>
      <c r="O360" s="47">
        <v>0</v>
      </c>
      <c r="P360" s="47">
        <v>0.03</v>
      </c>
      <c r="Q360" s="47">
        <v>0</v>
      </c>
      <c r="R360" s="47">
        <v>0</v>
      </c>
      <c r="S360" s="47">
        <v>0</v>
      </c>
      <c r="T360" s="47">
        <v>0</v>
      </c>
      <c r="U360" s="47">
        <v>0</v>
      </c>
      <c r="V360" s="47">
        <v>5.55</v>
      </c>
      <c r="W360" s="48">
        <v>0.37</v>
      </c>
      <c r="X360" s="58">
        <v>852988</v>
      </c>
    </row>
    <row r="361" spans="1:24" ht="13.2" x14ac:dyDescent="0.25">
      <c r="A361" s="45" t="str">
        <f t="shared" si="5"/>
        <v>7001309N</v>
      </c>
      <c r="B361" s="24" t="s">
        <v>702</v>
      </c>
      <c r="C361" s="25" t="s">
        <v>703</v>
      </c>
      <c r="D361" s="46">
        <v>8.9600000000000009</v>
      </c>
      <c r="E361" s="47">
        <v>1.64</v>
      </c>
      <c r="F361" s="47">
        <v>0</v>
      </c>
      <c r="G361" s="47">
        <v>0.22</v>
      </c>
      <c r="H361" s="47">
        <v>0</v>
      </c>
      <c r="I361" s="47">
        <v>0</v>
      </c>
      <c r="J361" s="47">
        <v>0.33</v>
      </c>
      <c r="K361" s="47">
        <v>0</v>
      </c>
      <c r="L361" s="47">
        <v>0</v>
      </c>
      <c r="M361" s="47">
        <v>0.61</v>
      </c>
      <c r="N361" s="47">
        <v>0</v>
      </c>
      <c r="O361" s="47">
        <v>0</v>
      </c>
      <c r="P361" s="47">
        <v>0</v>
      </c>
      <c r="Q361" s="47">
        <v>0</v>
      </c>
      <c r="R361" s="47">
        <v>0</v>
      </c>
      <c r="S361" s="47">
        <v>0</v>
      </c>
      <c r="T361" s="47">
        <v>0</v>
      </c>
      <c r="U361" s="47">
        <v>0</v>
      </c>
      <c r="V361" s="47">
        <v>5.89</v>
      </c>
      <c r="W361" s="48">
        <v>0.27</v>
      </c>
      <c r="X361" s="58">
        <v>644681</v>
      </c>
    </row>
    <row r="362" spans="1:24" ht="13.2" x14ac:dyDescent="0.25">
      <c r="A362" s="45" t="str">
        <f t="shared" si="5"/>
        <v>7003383N</v>
      </c>
      <c r="B362" s="24" t="s">
        <v>704</v>
      </c>
      <c r="C362" s="25" t="s">
        <v>705</v>
      </c>
      <c r="D362" s="46">
        <v>14.42</v>
      </c>
      <c r="E362" s="47">
        <v>0</v>
      </c>
      <c r="F362" s="47">
        <v>0</v>
      </c>
      <c r="G362" s="47">
        <v>0</v>
      </c>
      <c r="H362" s="47">
        <v>0</v>
      </c>
      <c r="I362" s="47">
        <v>0</v>
      </c>
      <c r="J362" s="47">
        <v>0</v>
      </c>
      <c r="K362" s="47">
        <v>0</v>
      </c>
      <c r="L362" s="47">
        <v>0</v>
      </c>
      <c r="M362" s="47">
        <v>0</v>
      </c>
      <c r="N362" s="47">
        <v>0</v>
      </c>
      <c r="O362" s="47">
        <v>0</v>
      </c>
      <c r="P362" s="47">
        <v>0</v>
      </c>
      <c r="Q362" s="47">
        <v>0</v>
      </c>
      <c r="R362" s="47">
        <v>0</v>
      </c>
      <c r="S362" s="47">
        <v>0</v>
      </c>
      <c r="T362" s="47">
        <v>0</v>
      </c>
      <c r="U362" s="47">
        <v>0</v>
      </c>
      <c r="V362" s="47">
        <v>0</v>
      </c>
      <c r="W362" s="48">
        <v>0</v>
      </c>
      <c r="X362" s="58">
        <v>0</v>
      </c>
    </row>
    <row r="363" spans="1:24" ht="13.2" x14ac:dyDescent="0.25">
      <c r="A363" s="45" t="str">
        <f t="shared" si="5"/>
        <v>5820302N</v>
      </c>
      <c r="B363" s="24" t="s">
        <v>706</v>
      </c>
      <c r="C363" s="25" t="s">
        <v>707</v>
      </c>
      <c r="D363" s="46">
        <v>8.99</v>
      </c>
      <c r="E363" s="47">
        <v>2.19</v>
      </c>
      <c r="F363" s="47">
        <v>0</v>
      </c>
      <c r="G363" s="47">
        <v>0</v>
      </c>
      <c r="H363" s="47">
        <v>0</v>
      </c>
      <c r="I363" s="47">
        <v>0</v>
      </c>
      <c r="J363" s="47">
        <v>0</v>
      </c>
      <c r="K363" s="47">
        <v>0</v>
      </c>
      <c r="L363" s="47">
        <v>0</v>
      </c>
      <c r="M363" s="47">
        <v>0.49</v>
      </c>
      <c r="N363" s="47">
        <v>0.12</v>
      </c>
      <c r="O363" s="47">
        <v>0</v>
      </c>
      <c r="P363" s="47">
        <v>0</v>
      </c>
      <c r="Q363" s="47">
        <v>0</v>
      </c>
      <c r="R363" s="47">
        <v>0</v>
      </c>
      <c r="S363" s="47">
        <v>0</v>
      </c>
      <c r="T363" s="47">
        <v>0</v>
      </c>
      <c r="U363" s="47">
        <v>0</v>
      </c>
      <c r="V363" s="47">
        <v>4.96</v>
      </c>
      <c r="W363" s="48">
        <v>1.23</v>
      </c>
      <c r="X363" s="58">
        <v>189113</v>
      </c>
    </row>
    <row r="364" spans="1:24" ht="13.2" x14ac:dyDescent="0.25">
      <c r="A364" s="45" t="str">
        <f t="shared" si="5"/>
        <v>3154302N</v>
      </c>
      <c r="B364" s="24" t="s">
        <v>708</v>
      </c>
      <c r="C364" s="25" t="s">
        <v>709</v>
      </c>
      <c r="D364" s="46">
        <v>5.84</v>
      </c>
      <c r="E364" s="47">
        <v>1.1599999999999999</v>
      </c>
      <c r="F364" s="47">
        <v>0</v>
      </c>
      <c r="G364" s="47">
        <v>0</v>
      </c>
      <c r="H364" s="47">
        <v>0</v>
      </c>
      <c r="I364" s="47">
        <v>0</v>
      </c>
      <c r="J364" s="47">
        <v>0</v>
      </c>
      <c r="K364" s="47">
        <v>0</v>
      </c>
      <c r="L364" s="47">
        <v>0</v>
      </c>
      <c r="M364" s="47">
        <v>0.16</v>
      </c>
      <c r="N364" s="47">
        <v>0</v>
      </c>
      <c r="O364" s="47">
        <v>0</v>
      </c>
      <c r="P364" s="47">
        <v>0</v>
      </c>
      <c r="Q364" s="47">
        <v>0</v>
      </c>
      <c r="R364" s="47">
        <v>0</v>
      </c>
      <c r="S364" s="47">
        <v>0</v>
      </c>
      <c r="T364" s="47">
        <v>0</v>
      </c>
      <c r="U364" s="47">
        <v>0</v>
      </c>
      <c r="V364" s="47">
        <v>4.3899999999999997</v>
      </c>
      <c r="W364" s="48">
        <v>0.13</v>
      </c>
      <c r="X364" s="58">
        <v>335473</v>
      </c>
    </row>
    <row r="365" spans="1:24" ht="13.2" x14ac:dyDescent="0.25">
      <c r="A365" s="45" t="str">
        <f t="shared" si="5"/>
        <v>1401316N</v>
      </c>
      <c r="B365" s="24" t="s">
        <v>710</v>
      </c>
      <c r="C365" s="25" t="s">
        <v>711</v>
      </c>
      <c r="D365" s="46">
        <v>5.92</v>
      </c>
      <c r="E365" s="47">
        <v>0.44</v>
      </c>
      <c r="F365" s="47">
        <v>0</v>
      </c>
      <c r="G365" s="47">
        <v>0.21</v>
      </c>
      <c r="H365" s="47">
        <v>0</v>
      </c>
      <c r="I365" s="47">
        <v>0</v>
      </c>
      <c r="J365" s="47">
        <v>0.15</v>
      </c>
      <c r="K365" s="47">
        <v>0</v>
      </c>
      <c r="L365" s="47">
        <v>0</v>
      </c>
      <c r="M365" s="47">
        <v>0.35</v>
      </c>
      <c r="N365" s="47">
        <v>0</v>
      </c>
      <c r="O365" s="47">
        <v>0</v>
      </c>
      <c r="P365" s="47">
        <v>0</v>
      </c>
      <c r="Q365" s="47">
        <v>0</v>
      </c>
      <c r="R365" s="47">
        <v>0</v>
      </c>
      <c r="S365" s="47">
        <v>0</v>
      </c>
      <c r="T365" s="47">
        <v>0</v>
      </c>
      <c r="U365" s="47">
        <v>0</v>
      </c>
      <c r="V365" s="47">
        <v>4.5</v>
      </c>
      <c r="W365" s="48">
        <v>0.27</v>
      </c>
      <c r="X365" s="58">
        <v>359845</v>
      </c>
    </row>
    <row r="366" spans="1:24" ht="13.2" x14ac:dyDescent="0.25">
      <c r="A366" s="45" t="str">
        <f t="shared" si="5"/>
        <v>3102311N</v>
      </c>
      <c r="B366" s="24" t="s">
        <v>712</v>
      </c>
      <c r="C366" s="25" t="s">
        <v>713</v>
      </c>
      <c r="D366" s="46">
        <v>7.42</v>
      </c>
      <c r="E366" s="47">
        <v>1.55</v>
      </c>
      <c r="F366" s="47">
        <v>0</v>
      </c>
      <c r="G366" s="47">
        <v>0</v>
      </c>
      <c r="H366" s="47">
        <v>0</v>
      </c>
      <c r="I366" s="47">
        <v>0</v>
      </c>
      <c r="J366" s="47">
        <v>0</v>
      </c>
      <c r="K366" s="47">
        <v>0</v>
      </c>
      <c r="L366" s="47">
        <v>0</v>
      </c>
      <c r="M366" s="47">
        <v>0.56000000000000005</v>
      </c>
      <c r="N366" s="47">
        <v>0</v>
      </c>
      <c r="O366" s="47">
        <v>0</v>
      </c>
      <c r="P366" s="47">
        <v>0</v>
      </c>
      <c r="Q366" s="47">
        <v>0</v>
      </c>
      <c r="R366" s="47">
        <v>0</v>
      </c>
      <c r="S366" s="47">
        <v>0</v>
      </c>
      <c r="T366" s="47">
        <v>0</v>
      </c>
      <c r="U366" s="47">
        <v>0</v>
      </c>
      <c r="V366" s="47">
        <v>4.99</v>
      </c>
      <c r="W366" s="48">
        <v>0.32</v>
      </c>
      <c r="X366" s="58">
        <v>393522</v>
      </c>
    </row>
    <row r="367" spans="1:24" ht="13.2" x14ac:dyDescent="0.25">
      <c r="A367" s="45" t="str">
        <f t="shared" si="5"/>
        <v>3160301N</v>
      </c>
      <c r="B367" s="24" t="s">
        <v>714</v>
      </c>
      <c r="C367" s="25" t="s">
        <v>715</v>
      </c>
      <c r="D367" s="46">
        <v>8.75</v>
      </c>
      <c r="E367" s="47">
        <v>1.1299999999999999</v>
      </c>
      <c r="F367" s="47">
        <v>0</v>
      </c>
      <c r="G367" s="47">
        <v>0.4</v>
      </c>
      <c r="H367" s="47">
        <v>0.04</v>
      </c>
      <c r="I367" s="47">
        <v>0</v>
      </c>
      <c r="J367" s="47">
        <v>0.18</v>
      </c>
      <c r="K367" s="47">
        <v>0.22</v>
      </c>
      <c r="L367" s="47">
        <v>0</v>
      </c>
      <c r="M367" s="47">
        <v>0.39</v>
      </c>
      <c r="N367" s="47">
        <v>0.13</v>
      </c>
      <c r="O367" s="47">
        <v>0</v>
      </c>
      <c r="P367" s="47">
        <v>0.23</v>
      </c>
      <c r="Q367" s="47">
        <v>0</v>
      </c>
      <c r="R367" s="47">
        <v>0</v>
      </c>
      <c r="S367" s="47">
        <v>0</v>
      </c>
      <c r="T367" s="47">
        <v>0</v>
      </c>
      <c r="U367" s="47">
        <v>0</v>
      </c>
      <c r="V367" s="47">
        <v>4.26</v>
      </c>
      <c r="W367" s="48">
        <v>1.79</v>
      </c>
      <c r="X367" s="58">
        <v>633393</v>
      </c>
    </row>
    <row r="368" spans="1:24" ht="13.2" x14ac:dyDescent="0.25">
      <c r="A368" s="45" t="str">
        <f t="shared" si="5"/>
        <v>2951305N</v>
      </c>
      <c r="B368" s="24" t="s">
        <v>716</v>
      </c>
      <c r="C368" s="25" t="s">
        <v>717</v>
      </c>
      <c r="D368" s="46">
        <v>22.6</v>
      </c>
      <c r="E368" s="47">
        <v>2.96</v>
      </c>
      <c r="F368" s="47">
        <v>3.75</v>
      </c>
      <c r="G368" s="47">
        <v>1.48</v>
      </c>
      <c r="H368" s="47">
        <v>0.04</v>
      </c>
      <c r="I368" s="47">
        <v>0</v>
      </c>
      <c r="J368" s="47">
        <v>0.85</v>
      </c>
      <c r="K368" s="47">
        <v>1.45</v>
      </c>
      <c r="L368" s="47">
        <v>0</v>
      </c>
      <c r="M368" s="47">
        <v>0.68</v>
      </c>
      <c r="N368" s="47">
        <v>0</v>
      </c>
      <c r="O368" s="47">
        <v>-6.92</v>
      </c>
      <c r="P368" s="47">
        <v>7.86</v>
      </c>
      <c r="Q368" s="47">
        <v>0</v>
      </c>
      <c r="R368" s="47">
        <v>0</v>
      </c>
      <c r="S368" s="47">
        <v>0</v>
      </c>
      <c r="T368" s="47">
        <v>0</v>
      </c>
      <c r="U368" s="47">
        <v>0</v>
      </c>
      <c r="V368" s="47">
        <v>9.2100000000000009</v>
      </c>
      <c r="W368" s="48">
        <v>1.25</v>
      </c>
      <c r="X368" s="58">
        <v>1534411</v>
      </c>
    </row>
    <row r="369" spans="1:24" ht="13.2" x14ac:dyDescent="0.25">
      <c r="A369" s="45" t="str">
        <f t="shared" si="5"/>
        <v>5968302N</v>
      </c>
      <c r="B369" s="24" t="s">
        <v>718</v>
      </c>
      <c r="C369" s="25" t="s">
        <v>719</v>
      </c>
      <c r="D369" s="46">
        <v>15.56</v>
      </c>
      <c r="E369" s="47">
        <v>1.94</v>
      </c>
      <c r="F369" s="47">
        <v>0</v>
      </c>
      <c r="G369" s="47">
        <v>0</v>
      </c>
      <c r="H369" s="47">
        <v>0</v>
      </c>
      <c r="I369" s="47">
        <v>0</v>
      </c>
      <c r="J369" s="47">
        <v>0</v>
      </c>
      <c r="K369" s="47">
        <v>0</v>
      </c>
      <c r="L369" s="47">
        <v>0</v>
      </c>
      <c r="M369" s="47">
        <v>0.67</v>
      </c>
      <c r="N369" s="47">
        <v>0</v>
      </c>
      <c r="O369" s="47">
        <v>0</v>
      </c>
      <c r="P369" s="47">
        <v>0</v>
      </c>
      <c r="Q369" s="47">
        <v>0</v>
      </c>
      <c r="R369" s="47">
        <v>0</v>
      </c>
      <c r="S369" s="47">
        <v>0</v>
      </c>
      <c r="T369" s="47">
        <v>0</v>
      </c>
      <c r="U369" s="47">
        <v>0</v>
      </c>
      <c r="V369" s="47">
        <v>8.75</v>
      </c>
      <c r="W369" s="48">
        <v>4.2</v>
      </c>
      <c r="X369" s="58">
        <v>626403</v>
      </c>
    </row>
    <row r="370" spans="1:24" ht="13.2" x14ac:dyDescent="0.25">
      <c r="A370" s="45" t="str">
        <f t="shared" si="5"/>
        <v>5501310N</v>
      </c>
      <c r="B370" s="24" t="s">
        <v>720</v>
      </c>
      <c r="C370" s="25" t="s">
        <v>721</v>
      </c>
      <c r="D370" s="46">
        <v>26.64</v>
      </c>
      <c r="E370" s="47">
        <v>1.86</v>
      </c>
      <c r="F370" s="47">
        <v>0</v>
      </c>
      <c r="G370" s="47">
        <v>0</v>
      </c>
      <c r="H370" s="47">
        <v>0</v>
      </c>
      <c r="I370" s="47">
        <v>0</v>
      </c>
      <c r="J370" s="47">
        <v>0</v>
      </c>
      <c r="K370" s="47">
        <v>7.97</v>
      </c>
      <c r="L370" s="47">
        <v>0.21</v>
      </c>
      <c r="M370" s="47">
        <v>0.49</v>
      </c>
      <c r="N370" s="47">
        <v>1.72</v>
      </c>
      <c r="O370" s="47">
        <v>0</v>
      </c>
      <c r="P370" s="47">
        <v>6.34</v>
      </c>
      <c r="Q370" s="47">
        <v>0</v>
      </c>
      <c r="R370" s="47">
        <v>0</v>
      </c>
      <c r="S370" s="47">
        <v>0</v>
      </c>
      <c r="T370" s="47">
        <v>0</v>
      </c>
      <c r="U370" s="47">
        <v>0</v>
      </c>
      <c r="V370" s="47">
        <v>6.92</v>
      </c>
      <c r="W370" s="48">
        <v>1.1399999999999999</v>
      </c>
      <c r="X370" s="58">
        <v>1527228</v>
      </c>
    </row>
    <row r="371" spans="1:24" ht="13.2" x14ac:dyDescent="0.25">
      <c r="A371" s="45" t="str">
        <f t="shared" si="5"/>
        <v>1327302N</v>
      </c>
      <c r="B371" s="24" t="s">
        <v>722</v>
      </c>
      <c r="C371" s="25" t="s">
        <v>723</v>
      </c>
      <c r="D371" s="46">
        <v>15.67</v>
      </c>
      <c r="E371" s="47">
        <v>0.73</v>
      </c>
      <c r="F371" s="47">
        <v>0</v>
      </c>
      <c r="G371" s="47">
        <v>0.4</v>
      </c>
      <c r="H371" s="47">
        <v>0.2</v>
      </c>
      <c r="I371" s="47">
        <v>0</v>
      </c>
      <c r="J371" s="47">
        <v>0</v>
      </c>
      <c r="K371" s="47">
        <v>0.65</v>
      </c>
      <c r="L371" s="47">
        <v>0</v>
      </c>
      <c r="M371" s="47">
        <v>0.66</v>
      </c>
      <c r="N371" s="47">
        <v>0</v>
      </c>
      <c r="O371" s="47">
        <v>0.28000000000000003</v>
      </c>
      <c r="P371" s="47">
        <v>0</v>
      </c>
      <c r="Q371" s="47">
        <v>0</v>
      </c>
      <c r="R371" s="47">
        <v>0</v>
      </c>
      <c r="S371" s="47">
        <v>0</v>
      </c>
      <c r="T371" s="47">
        <v>0</v>
      </c>
      <c r="U371" s="47">
        <v>0</v>
      </c>
      <c r="V371" s="47">
        <v>9.73</v>
      </c>
      <c r="W371" s="48">
        <v>3.01</v>
      </c>
      <c r="X371" s="58">
        <v>555847</v>
      </c>
    </row>
    <row r="372" spans="1:24" ht="13.2" x14ac:dyDescent="0.25">
      <c r="A372" s="45" t="str">
        <f t="shared" si="5"/>
        <v>7002355N</v>
      </c>
      <c r="B372" s="24" t="s">
        <v>724</v>
      </c>
      <c r="C372" s="25" t="s">
        <v>725</v>
      </c>
      <c r="D372" s="46">
        <v>6.13</v>
      </c>
      <c r="E372" s="47">
        <v>0.52</v>
      </c>
      <c r="F372" s="47">
        <v>0</v>
      </c>
      <c r="G372" s="47">
        <v>0</v>
      </c>
      <c r="H372" s="47">
        <v>0</v>
      </c>
      <c r="I372" s="47">
        <v>0</v>
      </c>
      <c r="J372" s="47">
        <v>0</v>
      </c>
      <c r="K372" s="47">
        <v>0</v>
      </c>
      <c r="L372" s="47">
        <v>0</v>
      </c>
      <c r="M372" s="47">
        <v>0.51</v>
      </c>
      <c r="N372" s="47">
        <v>0</v>
      </c>
      <c r="O372" s="47">
        <v>0</v>
      </c>
      <c r="P372" s="47">
        <v>0.12</v>
      </c>
      <c r="Q372" s="47">
        <v>0</v>
      </c>
      <c r="R372" s="47">
        <v>0</v>
      </c>
      <c r="S372" s="47">
        <v>0</v>
      </c>
      <c r="T372" s="47">
        <v>0</v>
      </c>
      <c r="U372" s="47">
        <v>0</v>
      </c>
      <c r="V372" s="47">
        <v>4.8600000000000003</v>
      </c>
      <c r="W372" s="48">
        <v>0.11</v>
      </c>
      <c r="X372" s="58">
        <v>702098</v>
      </c>
    </row>
    <row r="373" spans="1:24" ht="13.2" x14ac:dyDescent="0.25">
      <c r="A373" s="45" t="str">
        <f t="shared" si="5"/>
        <v>4350304N</v>
      </c>
      <c r="B373" s="24" t="s">
        <v>726</v>
      </c>
      <c r="C373" s="25" t="s">
        <v>727</v>
      </c>
      <c r="D373" s="46">
        <v>5.95</v>
      </c>
      <c r="E373" s="47">
        <v>0.59</v>
      </c>
      <c r="F373" s="47">
        <v>0</v>
      </c>
      <c r="G373" s="47">
        <v>0</v>
      </c>
      <c r="H373" s="47">
        <v>0</v>
      </c>
      <c r="I373" s="47">
        <v>0</v>
      </c>
      <c r="J373" s="47">
        <v>0</v>
      </c>
      <c r="K373" s="47">
        <v>0</v>
      </c>
      <c r="L373" s="47">
        <v>0</v>
      </c>
      <c r="M373" s="47">
        <v>0.56000000000000005</v>
      </c>
      <c r="N373" s="47">
        <v>0</v>
      </c>
      <c r="O373" s="47">
        <v>0.01</v>
      </c>
      <c r="P373" s="47">
        <v>0</v>
      </c>
      <c r="Q373" s="47">
        <v>0</v>
      </c>
      <c r="R373" s="47">
        <v>0</v>
      </c>
      <c r="S373" s="47">
        <v>0</v>
      </c>
      <c r="T373" s="47">
        <v>0</v>
      </c>
      <c r="U373" s="47">
        <v>0</v>
      </c>
      <c r="V373" s="47">
        <v>4.8</v>
      </c>
      <c r="W373" s="48">
        <v>0</v>
      </c>
      <c r="X373" s="58">
        <v>412269</v>
      </c>
    </row>
    <row r="374" spans="1:24" ht="13.2" x14ac:dyDescent="0.25">
      <c r="A374" s="45" t="str">
        <f t="shared" si="5"/>
        <v>4353301N</v>
      </c>
      <c r="B374" s="24" t="s">
        <v>728</v>
      </c>
      <c r="C374" s="25" t="s">
        <v>729</v>
      </c>
      <c r="D374" s="46">
        <v>9.92</v>
      </c>
      <c r="E374" s="47">
        <v>0</v>
      </c>
      <c r="F374" s="47">
        <v>0</v>
      </c>
      <c r="G374" s="47">
        <v>0.9</v>
      </c>
      <c r="H374" s="47">
        <v>0</v>
      </c>
      <c r="I374" s="47">
        <v>0</v>
      </c>
      <c r="J374" s="47">
        <v>0.9</v>
      </c>
      <c r="K374" s="47">
        <v>0</v>
      </c>
      <c r="L374" s="47">
        <v>0</v>
      </c>
      <c r="M374" s="47">
        <v>0.68</v>
      </c>
      <c r="N374" s="47">
        <v>0</v>
      </c>
      <c r="O374" s="47">
        <v>0</v>
      </c>
      <c r="P374" s="47">
        <v>0</v>
      </c>
      <c r="Q374" s="47">
        <v>0</v>
      </c>
      <c r="R374" s="47">
        <v>0</v>
      </c>
      <c r="S374" s="47">
        <v>0</v>
      </c>
      <c r="T374" s="47">
        <v>0</v>
      </c>
      <c r="U374" s="47">
        <v>0</v>
      </c>
      <c r="V374" s="47">
        <v>6</v>
      </c>
      <c r="W374" s="48">
        <v>1.44</v>
      </c>
      <c r="X374" s="58">
        <v>390927</v>
      </c>
    </row>
    <row r="375" spans="1:24" ht="13.2" x14ac:dyDescent="0.25">
      <c r="A375" s="45" t="str">
        <f t="shared" si="5"/>
        <v>4321302N</v>
      </c>
      <c r="B375" s="24" t="s">
        <v>730</v>
      </c>
      <c r="C375" s="25" t="s">
        <v>731</v>
      </c>
      <c r="D375" s="46">
        <v>11.32</v>
      </c>
      <c r="E375" s="47">
        <v>0</v>
      </c>
      <c r="F375" s="47">
        <v>0</v>
      </c>
      <c r="G375" s="47">
        <v>0.76</v>
      </c>
      <c r="H375" s="47">
        <v>0</v>
      </c>
      <c r="I375" s="47">
        <v>0</v>
      </c>
      <c r="J375" s="47">
        <v>0.44</v>
      </c>
      <c r="K375" s="47">
        <v>0</v>
      </c>
      <c r="L375" s="47">
        <v>0</v>
      </c>
      <c r="M375" s="47">
        <v>0.54</v>
      </c>
      <c r="N375" s="47">
        <v>0</v>
      </c>
      <c r="O375" s="47">
        <v>0.01</v>
      </c>
      <c r="P375" s="47">
        <v>0</v>
      </c>
      <c r="Q375" s="47">
        <v>0</v>
      </c>
      <c r="R375" s="47">
        <v>0</v>
      </c>
      <c r="S375" s="47">
        <v>0</v>
      </c>
      <c r="T375" s="47">
        <v>0</v>
      </c>
      <c r="U375" s="47">
        <v>0</v>
      </c>
      <c r="V375" s="47">
        <v>8.18</v>
      </c>
      <c r="W375" s="48">
        <v>1.38</v>
      </c>
      <c r="X375" s="58">
        <v>685647</v>
      </c>
    </row>
    <row r="376" spans="1:24" ht="13.2" x14ac:dyDescent="0.25">
      <c r="A376" s="45" t="str">
        <f t="shared" si="5"/>
        <v>0526303N</v>
      </c>
      <c r="B376" s="24" t="s">
        <v>732</v>
      </c>
      <c r="C376" s="25" t="s">
        <v>733</v>
      </c>
      <c r="D376" s="46">
        <v>6.47</v>
      </c>
      <c r="E376" s="47">
        <v>1.82</v>
      </c>
      <c r="F376" s="47">
        <v>0</v>
      </c>
      <c r="G376" s="47">
        <v>0</v>
      </c>
      <c r="H376" s="47">
        <v>0</v>
      </c>
      <c r="I376" s="47">
        <v>0</v>
      </c>
      <c r="J376" s="47">
        <v>0</v>
      </c>
      <c r="K376" s="47">
        <v>0</v>
      </c>
      <c r="L376" s="47">
        <v>0</v>
      </c>
      <c r="M376" s="47">
        <v>0.2</v>
      </c>
      <c r="N376" s="47">
        <v>0</v>
      </c>
      <c r="O376" s="47">
        <v>0.13</v>
      </c>
      <c r="P376" s="47">
        <v>0</v>
      </c>
      <c r="Q376" s="47">
        <v>0</v>
      </c>
      <c r="R376" s="47">
        <v>0</v>
      </c>
      <c r="S376" s="47">
        <v>0</v>
      </c>
      <c r="T376" s="47">
        <v>0</v>
      </c>
      <c r="U376" s="47">
        <v>0</v>
      </c>
      <c r="V376" s="47">
        <v>4.2</v>
      </c>
      <c r="W376" s="48">
        <v>0.13</v>
      </c>
      <c r="X376" s="58">
        <v>84952</v>
      </c>
    </row>
    <row r="377" spans="1:24" ht="13.2" x14ac:dyDescent="0.25">
      <c r="A377" s="45" t="str">
        <f t="shared" si="5"/>
        <v>7001316N</v>
      </c>
      <c r="B377" s="24" t="s">
        <v>734</v>
      </c>
      <c r="C377" s="25" t="s">
        <v>735</v>
      </c>
      <c r="D377" s="46">
        <v>17.64</v>
      </c>
      <c r="E377" s="47">
        <v>1.41</v>
      </c>
      <c r="F377" s="47">
        <v>0</v>
      </c>
      <c r="G377" s="47">
        <v>0.59</v>
      </c>
      <c r="H377" s="47">
        <v>0</v>
      </c>
      <c r="I377" s="47">
        <v>0</v>
      </c>
      <c r="J377" s="47">
        <v>0.5</v>
      </c>
      <c r="K377" s="47">
        <v>0</v>
      </c>
      <c r="L377" s="47">
        <v>0</v>
      </c>
      <c r="M377" s="47">
        <v>0.6</v>
      </c>
      <c r="N377" s="47">
        <v>0</v>
      </c>
      <c r="O377" s="47">
        <v>0.01</v>
      </c>
      <c r="P377" s="47">
        <v>0</v>
      </c>
      <c r="Q377" s="47">
        <v>0</v>
      </c>
      <c r="R377" s="47">
        <v>0</v>
      </c>
      <c r="S377" s="47">
        <v>0</v>
      </c>
      <c r="T377" s="47">
        <v>0</v>
      </c>
      <c r="U377" s="47">
        <v>0</v>
      </c>
      <c r="V377" s="47">
        <v>14.24</v>
      </c>
      <c r="W377" s="48">
        <v>0.28999999999999998</v>
      </c>
      <c r="X377" s="58">
        <v>841133</v>
      </c>
    </row>
    <row r="378" spans="1:24" ht="13.2" x14ac:dyDescent="0.25">
      <c r="A378" s="45" t="str">
        <f t="shared" si="5"/>
        <v>0824304N</v>
      </c>
      <c r="B378" s="24" t="s">
        <v>736</v>
      </c>
      <c r="C378" s="25" t="s">
        <v>737</v>
      </c>
      <c r="D378" s="46">
        <v>11.12</v>
      </c>
      <c r="E378" s="47">
        <v>0.64</v>
      </c>
      <c r="F378" s="47">
        <v>0.48</v>
      </c>
      <c r="G378" s="47">
        <v>0.8</v>
      </c>
      <c r="H378" s="47">
        <v>0</v>
      </c>
      <c r="I378" s="47">
        <v>0</v>
      </c>
      <c r="J378" s="47">
        <v>0.17</v>
      </c>
      <c r="K378" s="47">
        <v>0</v>
      </c>
      <c r="L378" s="47">
        <v>0</v>
      </c>
      <c r="M378" s="47">
        <v>0.82</v>
      </c>
      <c r="N378" s="47">
        <v>0</v>
      </c>
      <c r="O378" s="47">
        <v>0</v>
      </c>
      <c r="P378" s="47">
        <v>0</v>
      </c>
      <c r="Q378" s="47">
        <v>0</v>
      </c>
      <c r="R378" s="47">
        <v>0</v>
      </c>
      <c r="S378" s="47">
        <v>0</v>
      </c>
      <c r="T378" s="47">
        <v>0</v>
      </c>
      <c r="U378" s="47">
        <v>0</v>
      </c>
      <c r="V378" s="47">
        <v>7.18</v>
      </c>
      <c r="W378" s="48">
        <v>1.03</v>
      </c>
      <c r="X378" s="58">
        <v>314054</v>
      </c>
    </row>
    <row r="379" spans="1:24" ht="13.2" x14ac:dyDescent="0.25">
      <c r="A379" s="45" t="str">
        <f t="shared" si="5"/>
        <v>3353301N</v>
      </c>
      <c r="B379" s="24" t="s">
        <v>738</v>
      </c>
      <c r="C379" s="25" t="s">
        <v>739</v>
      </c>
      <c r="D379" s="46">
        <v>13.18</v>
      </c>
      <c r="E379" s="47">
        <v>0.18</v>
      </c>
      <c r="F379" s="47">
        <v>0</v>
      </c>
      <c r="G379" s="47">
        <v>0.78</v>
      </c>
      <c r="H379" s="47">
        <v>0</v>
      </c>
      <c r="I379" s="47">
        <v>0</v>
      </c>
      <c r="J379" s="47">
        <v>0.26</v>
      </c>
      <c r="K379" s="47">
        <v>0.52</v>
      </c>
      <c r="L379" s="47">
        <v>0</v>
      </c>
      <c r="M379" s="47">
        <v>0</v>
      </c>
      <c r="N379" s="47">
        <v>0</v>
      </c>
      <c r="O379" s="47">
        <v>0</v>
      </c>
      <c r="P379" s="47">
        <v>2.99</v>
      </c>
      <c r="Q379" s="47">
        <v>0</v>
      </c>
      <c r="R379" s="47">
        <v>0</v>
      </c>
      <c r="S379" s="47">
        <v>0</v>
      </c>
      <c r="T379" s="47">
        <v>0</v>
      </c>
      <c r="U379" s="47">
        <v>0</v>
      </c>
      <c r="V379" s="47">
        <v>8.26</v>
      </c>
      <c r="W379" s="48">
        <v>0.19</v>
      </c>
      <c r="X379" s="58">
        <v>189538</v>
      </c>
    </row>
    <row r="380" spans="1:24" ht="13.2" x14ac:dyDescent="0.25">
      <c r="A380" s="45" t="str">
        <f t="shared" si="5"/>
        <v>4350302N</v>
      </c>
      <c r="B380" s="24" t="s">
        <v>740</v>
      </c>
      <c r="C380" s="25" t="s">
        <v>741</v>
      </c>
      <c r="D380" s="46">
        <v>5.67</v>
      </c>
      <c r="E380" s="47">
        <v>0.5</v>
      </c>
      <c r="F380" s="47">
        <v>0</v>
      </c>
      <c r="G380" s="47">
        <v>0</v>
      </c>
      <c r="H380" s="47">
        <v>0</v>
      </c>
      <c r="I380" s="47">
        <v>0</v>
      </c>
      <c r="J380" s="47">
        <v>0</v>
      </c>
      <c r="K380" s="47">
        <v>0</v>
      </c>
      <c r="L380" s="47">
        <v>0</v>
      </c>
      <c r="M380" s="47">
        <v>0.53</v>
      </c>
      <c r="N380" s="47">
        <v>0</v>
      </c>
      <c r="O380" s="47">
        <v>0</v>
      </c>
      <c r="P380" s="47">
        <v>0</v>
      </c>
      <c r="Q380" s="47">
        <v>0</v>
      </c>
      <c r="R380" s="47">
        <v>0</v>
      </c>
      <c r="S380" s="47">
        <v>0</v>
      </c>
      <c r="T380" s="47">
        <v>0</v>
      </c>
      <c r="U380" s="47">
        <v>0</v>
      </c>
      <c r="V380" s="47">
        <v>4.62</v>
      </c>
      <c r="W380" s="48">
        <v>0.01</v>
      </c>
      <c r="X380" s="58">
        <v>297986</v>
      </c>
    </row>
    <row r="381" spans="1:24" ht="13.2" x14ac:dyDescent="0.25">
      <c r="A381" s="45" t="str">
        <f t="shared" si="5"/>
        <v>0825301N</v>
      </c>
      <c r="B381" s="24" t="s">
        <v>678</v>
      </c>
      <c r="C381" s="25" t="s">
        <v>679</v>
      </c>
      <c r="D381" s="46">
        <v>20.81</v>
      </c>
      <c r="E381" s="47">
        <v>2.59</v>
      </c>
      <c r="F381" s="47">
        <v>0</v>
      </c>
      <c r="G381" s="47">
        <v>0</v>
      </c>
      <c r="H381" s="47">
        <v>0</v>
      </c>
      <c r="I381" s="47">
        <v>0</v>
      </c>
      <c r="J381" s="47">
        <v>0</v>
      </c>
      <c r="K381" s="47">
        <v>1.3</v>
      </c>
      <c r="L381" s="47">
        <v>0</v>
      </c>
      <c r="M381" s="47">
        <v>0.39</v>
      </c>
      <c r="N381" s="47">
        <v>0</v>
      </c>
      <c r="O381" s="47">
        <v>7.0000000000000007E-2</v>
      </c>
      <c r="P381" s="47">
        <v>10.88</v>
      </c>
      <c r="Q381" s="47">
        <v>0</v>
      </c>
      <c r="R381" s="47">
        <v>0</v>
      </c>
      <c r="S381" s="47">
        <v>0</v>
      </c>
      <c r="T381" s="47">
        <v>0</v>
      </c>
      <c r="U381" s="47">
        <v>0</v>
      </c>
      <c r="V381" s="47">
        <v>5.27</v>
      </c>
      <c r="W381" s="48">
        <v>0.3</v>
      </c>
      <c r="X381" s="58">
        <v>1823924</v>
      </c>
    </row>
    <row r="382" spans="1:24" ht="13.2" x14ac:dyDescent="0.25">
      <c r="A382" s="45" t="str">
        <f t="shared" si="5"/>
        <v>5951300N</v>
      </c>
      <c r="B382" s="24" t="s">
        <v>680</v>
      </c>
      <c r="C382" s="25" t="s">
        <v>681</v>
      </c>
      <c r="D382" s="46">
        <v>20.059999999999999</v>
      </c>
      <c r="E382" s="47">
        <v>0</v>
      </c>
      <c r="F382" s="47">
        <v>0</v>
      </c>
      <c r="G382" s="47">
        <v>0</v>
      </c>
      <c r="H382" s="47">
        <v>0</v>
      </c>
      <c r="I382" s="47">
        <v>0</v>
      </c>
      <c r="J382" s="47">
        <v>0</v>
      </c>
      <c r="K382" s="47">
        <v>0</v>
      </c>
      <c r="L382" s="47">
        <v>0</v>
      </c>
      <c r="M382" s="47">
        <v>0</v>
      </c>
      <c r="N382" s="47">
        <v>0</v>
      </c>
      <c r="O382" s="47">
        <v>0</v>
      </c>
      <c r="P382" s="47">
        <v>0</v>
      </c>
      <c r="Q382" s="47">
        <v>0</v>
      </c>
      <c r="R382" s="47">
        <v>0</v>
      </c>
      <c r="S382" s="47">
        <v>0</v>
      </c>
      <c r="T382" s="47">
        <v>0</v>
      </c>
      <c r="U382" s="47">
        <v>0</v>
      </c>
      <c r="V382" s="47">
        <v>0</v>
      </c>
      <c r="W382" s="48">
        <v>0</v>
      </c>
      <c r="X382" s="58">
        <v>0</v>
      </c>
    </row>
    <row r="383" spans="1:24" ht="13.2" x14ac:dyDescent="0.25">
      <c r="A383" s="45" t="str">
        <f t="shared" si="5"/>
        <v>5401310N</v>
      </c>
      <c r="B383" s="24" t="s">
        <v>742</v>
      </c>
      <c r="C383" s="25" t="s">
        <v>743</v>
      </c>
      <c r="D383" s="46">
        <v>6.61</v>
      </c>
      <c r="E383" s="47">
        <v>1.63</v>
      </c>
      <c r="F383" s="47">
        <v>0</v>
      </c>
      <c r="G383" s="47">
        <v>0</v>
      </c>
      <c r="H383" s="47">
        <v>0</v>
      </c>
      <c r="I383" s="47">
        <v>0</v>
      </c>
      <c r="J383" s="47">
        <v>0</v>
      </c>
      <c r="K383" s="47">
        <v>0</v>
      </c>
      <c r="L383" s="47">
        <v>0</v>
      </c>
      <c r="M383" s="47">
        <v>0.97</v>
      </c>
      <c r="N383" s="47">
        <v>0.03</v>
      </c>
      <c r="O383" s="47">
        <v>0</v>
      </c>
      <c r="P383" s="47">
        <v>0</v>
      </c>
      <c r="Q383" s="47">
        <v>0</v>
      </c>
      <c r="R383" s="47">
        <v>0</v>
      </c>
      <c r="S383" s="47">
        <v>0</v>
      </c>
      <c r="T383" s="47">
        <v>0</v>
      </c>
      <c r="U383" s="47">
        <v>0</v>
      </c>
      <c r="V383" s="47">
        <v>3.91</v>
      </c>
      <c r="W383" s="48">
        <v>7.0000000000000007E-2</v>
      </c>
      <c r="X383" s="58">
        <v>139053</v>
      </c>
    </row>
    <row r="384" spans="1:24" ht="13.2" x14ac:dyDescent="0.25">
      <c r="A384" s="45" t="str">
        <f t="shared" si="5"/>
        <v>5151315N</v>
      </c>
      <c r="B384" s="24" t="s">
        <v>744</v>
      </c>
      <c r="C384" s="25" t="s">
        <v>745</v>
      </c>
      <c r="D384" s="46">
        <v>7.33</v>
      </c>
      <c r="E384" s="47">
        <v>1.08</v>
      </c>
      <c r="F384" s="47">
        <v>0</v>
      </c>
      <c r="G384" s="47">
        <v>0.31</v>
      </c>
      <c r="H384" s="47">
        <v>0</v>
      </c>
      <c r="I384" s="47">
        <v>0</v>
      </c>
      <c r="J384" s="47">
        <v>0.27</v>
      </c>
      <c r="K384" s="47">
        <v>0</v>
      </c>
      <c r="L384" s="47">
        <v>0</v>
      </c>
      <c r="M384" s="47">
        <v>0.32</v>
      </c>
      <c r="N384" s="47">
        <v>0</v>
      </c>
      <c r="O384" s="47">
        <v>0.18</v>
      </c>
      <c r="P384" s="47">
        <v>0</v>
      </c>
      <c r="Q384" s="47">
        <v>0</v>
      </c>
      <c r="R384" s="47">
        <v>0</v>
      </c>
      <c r="S384" s="47">
        <v>0</v>
      </c>
      <c r="T384" s="47">
        <v>0</v>
      </c>
      <c r="U384" s="47">
        <v>0</v>
      </c>
      <c r="V384" s="47">
        <v>4.93</v>
      </c>
      <c r="W384" s="48">
        <v>0.23</v>
      </c>
      <c r="X384" s="58">
        <v>397357</v>
      </c>
    </row>
    <row r="385" spans="1:24" ht="12" x14ac:dyDescent="0.25">
      <c r="A385" s="45" t="str">
        <f t="shared" si="5"/>
        <v>5151322N</v>
      </c>
      <c r="B385" s="26" t="s">
        <v>746</v>
      </c>
      <c r="C385" s="25" t="s">
        <v>747</v>
      </c>
      <c r="D385" s="49">
        <v>0</v>
      </c>
      <c r="E385" s="50">
        <v>0</v>
      </c>
      <c r="F385" s="50">
        <v>0</v>
      </c>
      <c r="G385" s="50">
        <v>0</v>
      </c>
      <c r="H385" s="50">
        <v>0</v>
      </c>
      <c r="I385" s="50">
        <v>0</v>
      </c>
      <c r="J385" s="50">
        <v>0</v>
      </c>
      <c r="K385" s="50">
        <v>0</v>
      </c>
      <c r="L385" s="50">
        <v>0</v>
      </c>
      <c r="M385" s="50">
        <v>0</v>
      </c>
      <c r="N385" s="50">
        <v>0</v>
      </c>
      <c r="O385" s="50">
        <v>0</v>
      </c>
      <c r="P385" s="50">
        <v>0</v>
      </c>
      <c r="Q385" s="50">
        <v>0</v>
      </c>
      <c r="R385" s="50">
        <v>0</v>
      </c>
      <c r="S385" s="50">
        <v>0</v>
      </c>
      <c r="T385" s="50">
        <v>0</v>
      </c>
      <c r="U385" s="50">
        <v>0</v>
      </c>
      <c r="V385" s="50">
        <v>0</v>
      </c>
      <c r="W385" s="51">
        <v>0</v>
      </c>
      <c r="X385" s="59">
        <v>0</v>
      </c>
    </row>
    <row r="386" spans="1:24" ht="13.2" x14ac:dyDescent="0.25">
      <c r="A386" s="45" t="str">
        <f t="shared" si="5"/>
        <v>7003401N</v>
      </c>
      <c r="B386" s="24" t="s">
        <v>84</v>
      </c>
      <c r="C386" s="25" t="s">
        <v>1370</v>
      </c>
      <c r="D386" s="46">
        <v>7.33</v>
      </c>
      <c r="E386" s="47">
        <v>0.79</v>
      </c>
      <c r="F386" s="47">
        <v>0</v>
      </c>
      <c r="G386" s="47">
        <v>0</v>
      </c>
      <c r="H386" s="47">
        <v>0</v>
      </c>
      <c r="I386" s="47">
        <v>0</v>
      </c>
      <c r="J386" s="47">
        <v>0</v>
      </c>
      <c r="K386" s="47">
        <v>0</v>
      </c>
      <c r="L386" s="47">
        <v>0</v>
      </c>
      <c r="M386" s="47">
        <v>0.85</v>
      </c>
      <c r="N386" s="47">
        <v>0</v>
      </c>
      <c r="O386" s="47">
        <v>0</v>
      </c>
      <c r="P386" s="47">
        <v>0</v>
      </c>
      <c r="Q386" s="47">
        <v>0</v>
      </c>
      <c r="R386" s="47">
        <v>0</v>
      </c>
      <c r="S386" s="47">
        <v>0</v>
      </c>
      <c r="T386" s="47">
        <v>0</v>
      </c>
      <c r="U386" s="47">
        <v>0</v>
      </c>
      <c r="V386" s="47">
        <v>5.48</v>
      </c>
      <c r="W386" s="48">
        <v>0.21</v>
      </c>
      <c r="X386" s="58">
        <v>311769</v>
      </c>
    </row>
    <row r="387" spans="1:24" ht="13.2" x14ac:dyDescent="0.25">
      <c r="A387" s="45" t="str">
        <f t="shared" si="5"/>
        <v>2950314N</v>
      </c>
      <c r="B387" s="24" t="s">
        <v>748</v>
      </c>
      <c r="C387" s="25" t="s">
        <v>749</v>
      </c>
      <c r="D387" s="46">
        <v>6.05</v>
      </c>
      <c r="E387" s="47">
        <v>0.47</v>
      </c>
      <c r="F387" s="47">
        <v>0</v>
      </c>
      <c r="G387" s="47">
        <v>0.36</v>
      </c>
      <c r="H387" s="47">
        <v>0</v>
      </c>
      <c r="I387" s="47">
        <v>0</v>
      </c>
      <c r="J387" s="47">
        <v>0.39</v>
      </c>
      <c r="K387" s="47">
        <v>0</v>
      </c>
      <c r="L387" s="47">
        <v>0</v>
      </c>
      <c r="M387" s="47">
        <v>0.56999999999999995</v>
      </c>
      <c r="N387" s="47">
        <v>0</v>
      </c>
      <c r="O387" s="47">
        <v>0</v>
      </c>
      <c r="P387" s="47">
        <v>0</v>
      </c>
      <c r="Q387" s="47">
        <v>0</v>
      </c>
      <c r="R387" s="47">
        <v>0</v>
      </c>
      <c r="S387" s="47">
        <v>0</v>
      </c>
      <c r="T387" s="47">
        <v>0</v>
      </c>
      <c r="U387" s="47">
        <v>0</v>
      </c>
      <c r="V387" s="47">
        <v>4.1100000000000003</v>
      </c>
      <c r="W387" s="48">
        <v>0.14000000000000001</v>
      </c>
      <c r="X387" s="58">
        <v>215731</v>
      </c>
    </row>
    <row r="388" spans="1:24" ht="13.2" x14ac:dyDescent="0.25">
      <c r="A388" s="45" t="str">
        <f t="shared" si="5"/>
        <v>7003354N</v>
      </c>
      <c r="B388" s="24" t="s">
        <v>750</v>
      </c>
      <c r="C388" s="25" t="s">
        <v>751</v>
      </c>
      <c r="D388" s="46">
        <v>6.09</v>
      </c>
      <c r="E388" s="47">
        <v>0.78</v>
      </c>
      <c r="F388" s="47">
        <v>0</v>
      </c>
      <c r="G388" s="47">
        <v>0.19</v>
      </c>
      <c r="H388" s="47">
        <v>0.01</v>
      </c>
      <c r="I388" s="47">
        <v>0</v>
      </c>
      <c r="J388" s="47">
        <v>0.26</v>
      </c>
      <c r="K388" s="47">
        <v>0</v>
      </c>
      <c r="L388" s="47">
        <v>0</v>
      </c>
      <c r="M388" s="47">
        <v>0.59</v>
      </c>
      <c r="N388" s="47">
        <v>0</v>
      </c>
      <c r="O388" s="47">
        <v>0</v>
      </c>
      <c r="P388" s="47">
        <v>0</v>
      </c>
      <c r="Q388" s="47">
        <v>0</v>
      </c>
      <c r="R388" s="47">
        <v>0</v>
      </c>
      <c r="S388" s="47">
        <v>0</v>
      </c>
      <c r="T388" s="47">
        <v>0</v>
      </c>
      <c r="U388" s="47">
        <v>0</v>
      </c>
      <c r="V388" s="47">
        <v>4.05</v>
      </c>
      <c r="W388" s="48">
        <v>0.21</v>
      </c>
      <c r="X388" s="58">
        <v>216134</v>
      </c>
    </row>
    <row r="389" spans="1:24" ht="13.2" x14ac:dyDescent="0.25">
      <c r="A389" s="45" t="str">
        <f t="shared" si="5"/>
        <v>3101305N</v>
      </c>
      <c r="B389" s="24" t="s">
        <v>752</v>
      </c>
      <c r="C389" s="25" t="s">
        <v>753</v>
      </c>
      <c r="D389" s="46">
        <v>10.85</v>
      </c>
      <c r="E389" s="47">
        <v>1.58</v>
      </c>
      <c r="F389" s="47">
        <v>0.51</v>
      </c>
      <c r="G389" s="47">
        <v>0.26</v>
      </c>
      <c r="H389" s="47">
        <v>0</v>
      </c>
      <c r="I389" s="47">
        <v>0</v>
      </c>
      <c r="J389" s="47">
        <v>0.16</v>
      </c>
      <c r="K389" s="47">
        <v>0.05</v>
      </c>
      <c r="L389" s="47">
        <v>0</v>
      </c>
      <c r="M389" s="47">
        <v>0.65</v>
      </c>
      <c r="N389" s="47">
        <v>0</v>
      </c>
      <c r="O389" s="47">
        <v>0</v>
      </c>
      <c r="P389" s="47">
        <v>0.59</v>
      </c>
      <c r="Q389" s="47">
        <v>0</v>
      </c>
      <c r="R389" s="47">
        <v>0</v>
      </c>
      <c r="S389" s="47">
        <v>0</v>
      </c>
      <c r="T389" s="47">
        <v>0</v>
      </c>
      <c r="U389" s="47">
        <v>0</v>
      </c>
      <c r="V389" s="47">
        <v>6.76</v>
      </c>
      <c r="W389" s="48">
        <v>0.28000000000000003</v>
      </c>
      <c r="X389" s="58">
        <v>457108</v>
      </c>
    </row>
    <row r="390" spans="1:24" ht="13.2" x14ac:dyDescent="0.25">
      <c r="A390" s="45" t="str">
        <f t="shared" si="5"/>
        <v>2601001N</v>
      </c>
      <c r="B390" s="24" t="s">
        <v>754</v>
      </c>
      <c r="C390" s="25" t="s">
        <v>755</v>
      </c>
      <c r="D390" s="46">
        <v>17.57</v>
      </c>
      <c r="E390" s="47">
        <v>0</v>
      </c>
      <c r="F390" s="47">
        <v>0</v>
      </c>
      <c r="G390" s="47">
        <v>1.1599999999999999</v>
      </c>
      <c r="H390" s="47">
        <v>0.02</v>
      </c>
      <c r="I390" s="47">
        <v>0.01</v>
      </c>
      <c r="J390" s="47">
        <v>0.19</v>
      </c>
      <c r="K390" s="47">
        <v>4.26</v>
      </c>
      <c r="L390" s="47">
        <v>0</v>
      </c>
      <c r="M390" s="47">
        <v>0.53</v>
      </c>
      <c r="N390" s="47">
        <v>0.49</v>
      </c>
      <c r="O390" s="47">
        <v>0</v>
      </c>
      <c r="P390" s="47">
        <v>5.27</v>
      </c>
      <c r="Q390" s="47">
        <v>0.04</v>
      </c>
      <c r="R390" s="47">
        <v>0</v>
      </c>
      <c r="S390" s="47">
        <v>0</v>
      </c>
      <c r="T390" s="47">
        <v>0</v>
      </c>
      <c r="U390" s="47">
        <v>0</v>
      </c>
      <c r="V390" s="47">
        <v>4.57</v>
      </c>
      <c r="W390" s="48">
        <v>1.03</v>
      </c>
      <c r="X390" s="58">
        <v>923364</v>
      </c>
    </row>
    <row r="391" spans="1:24" ht="13.2" x14ac:dyDescent="0.25">
      <c r="A391" s="45" t="str">
        <f t="shared" si="5"/>
        <v>3429302N</v>
      </c>
      <c r="B391" s="24" t="s">
        <v>756</v>
      </c>
      <c r="C391" s="25" t="s">
        <v>757</v>
      </c>
      <c r="D391" s="46">
        <v>9.06</v>
      </c>
      <c r="E391" s="47">
        <v>0.8</v>
      </c>
      <c r="F391" s="47">
        <v>0</v>
      </c>
      <c r="G391" s="47">
        <v>0</v>
      </c>
      <c r="H391" s="47">
        <v>0</v>
      </c>
      <c r="I391" s="47">
        <v>0</v>
      </c>
      <c r="J391" s="47">
        <v>0</v>
      </c>
      <c r="K391" s="47">
        <v>0</v>
      </c>
      <c r="L391" s="47">
        <v>0</v>
      </c>
      <c r="M391" s="47">
        <v>0.45</v>
      </c>
      <c r="N391" s="47">
        <v>0</v>
      </c>
      <c r="O391" s="47">
        <v>0</v>
      </c>
      <c r="P391" s="47">
        <v>0.34</v>
      </c>
      <c r="Q391" s="47">
        <v>0</v>
      </c>
      <c r="R391" s="47">
        <v>0</v>
      </c>
      <c r="S391" s="47">
        <v>0</v>
      </c>
      <c r="T391" s="47">
        <v>0</v>
      </c>
      <c r="U391" s="47">
        <v>0</v>
      </c>
      <c r="V391" s="47">
        <v>6.73</v>
      </c>
      <c r="W391" s="48">
        <v>0.74</v>
      </c>
      <c r="X391" s="58">
        <v>314392</v>
      </c>
    </row>
    <row r="392" spans="1:24" ht="13.2" x14ac:dyDescent="0.25">
      <c r="A392" s="45" t="str">
        <f t="shared" ref="A392:A455" si="6">LEFT(B392,7)&amp;"N"</f>
        <v>3622303N</v>
      </c>
      <c r="B392" s="24" t="s">
        <v>758</v>
      </c>
      <c r="C392" s="25" t="s">
        <v>759</v>
      </c>
      <c r="D392" s="46">
        <v>8.7799999999999994</v>
      </c>
      <c r="E392" s="47">
        <v>0.32</v>
      </c>
      <c r="F392" s="47">
        <v>0</v>
      </c>
      <c r="G392" s="47">
        <v>0</v>
      </c>
      <c r="H392" s="47">
        <v>0</v>
      </c>
      <c r="I392" s="47">
        <v>0</v>
      </c>
      <c r="J392" s="47">
        <v>0</v>
      </c>
      <c r="K392" s="47">
        <v>0</v>
      </c>
      <c r="L392" s="47">
        <v>0</v>
      </c>
      <c r="M392" s="47">
        <v>0.62</v>
      </c>
      <c r="N392" s="47">
        <v>0</v>
      </c>
      <c r="O392" s="47">
        <v>0</v>
      </c>
      <c r="P392" s="47">
        <v>0</v>
      </c>
      <c r="Q392" s="47">
        <v>0</v>
      </c>
      <c r="R392" s="47">
        <v>0</v>
      </c>
      <c r="S392" s="47">
        <v>0</v>
      </c>
      <c r="T392" s="47">
        <v>0</v>
      </c>
      <c r="U392" s="47">
        <v>0</v>
      </c>
      <c r="V392" s="47">
        <v>7.01</v>
      </c>
      <c r="W392" s="48">
        <v>0.83</v>
      </c>
      <c r="X392" s="58">
        <v>461738</v>
      </c>
    </row>
    <row r="393" spans="1:24" ht="13.2" x14ac:dyDescent="0.25">
      <c r="A393" s="45" t="str">
        <f t="shared" si="6"/>
        <v>2910000N</v>
      </c>
      <c r="B393" s="24" t="s">
        <v>760</v>
      </c>
      <c r="C393" s="25" t="s">
        <v>761</v>
      </c>
      <c r="D393" s="46">
        <v>15.92</v>
      </c>
      <c r="E393" s="47">
        <v>4.1900000000000004</v>
      </c>
      <c r="F393" s="47">
        <v>0</v>
      </c>
      <c r="G393" s="47">
        <v>0</v>
      </c>
      <c r="H393" s="47">
        <v>1.48</v>
      </c>
      <c r="I393" s="47">
        <v>0</v>
      </c>
      <c r="J393" s="47">
        <v>1.25</v>
      </c>
      <c r="K393" s="47">
        <v>1.07</v>
      </c>
      <c r="L393" s="47">
        <v>0</v>
      </c>
      <c r="M393" s="47">
        <v>0.45</v>
      </c>
      <c r="N393" s="47">
        <v>0</v>
      </c>
      <c r="O393" s="47">
        <v>0.04</v>
      </c>
      <c r="P393" s="47">
        <v>0</v>
      </c>
      <c r="Q393" s="47">
        <v>0</v>
      </c>
      <c r="R393" s="47">
        <v>0</v>
      </c>
      <c r="S393" s="47">
        <v>0</v>
      </c>
      <c r="T393" s="47">
        <v>0</v>
      </c>
      <c r="U393" s="47">
        <v>0</v>
      </c>
      <c r="V393" s="47">
        <v>6.93</v>
      </c>
      <c r="W393" s="48">
        <v>0.51</v>
      </c>
      <c r="X393" s="58">
        <v>676376</v>
      </c>
    </row>
    <row r="394" spans="1:24" ht="13.2" x14ac:dyDescent="0.25">
      <c r="A394" s="45" t="str">
        <f t="shared" si="6"/>
        <v>3859300N</v>
      </c>
      <c r="B394" s="24" t="s">
        <v>762</v>
      </c>
      <c r="C394" s="25" t="s">
        <v>763</v>
      </c>
      <c r="D394" s="46">
        <v>17.02</v>
      </c>
      <c r="E394" s="47">
        <v>0</v>
      </c>
      <c r="F394" s="47">
        <v>1.91</v>
      </c>
      <c r="G394" s="47">
        <v>0.26</v>
      </c>
      <c r="H394" s="47">
        <v>0</v>
      </c>
      <c r="I394" s="47">
        <v>0</v>
      </c>
      <c r="J394" s="47">
        <v>0.08</v>
      </c>
      <c r="K394" s="47">
        <v>0</v>
      </c>
      <c r="L394" s="47">
        <v>0</v>
      </c>
      <c r="M394" s="47">
        <v>0.6</v>
      </c>
      <c r="N394" s="47">
        <v>0</v>
      </c>
      <c r="O394" s="47">
        <v>0</v>
      </c>
      <c r="P394" s="47">
        <v>4.3499999999999996</v>
      </c>
      <c r="Q394" s="47">
        <v>0</v>
      </c>
      <c r="R394" s="47">
        <v>0</v>
      </c>
      <c r="S394" s="47">
        <v>0</v>
      </c>
      <c r="T394" s="47">
        <v>0</v>
      </c>
      <c r="U394" s="47">
        <v>0</v>
      </c>
      <c r="V394" s="47">
        <v>9.74</v>
      </c>
      <c r="W394" s="48">
        <v>0.09</v>
      </c>
      <c r="X394" s="58">
        <v>1067312</v>
      </c>
    </row>
    <row r="395" spans="1:24" ht="13.2" x14ac:dyDescent="0.25">
      <c r="A395" s="45" t="str">
        <f t="shared" si="6"/>
        <v>5154319N</v>
      </c>
      <c r="B395" s="24" t="s">
        <v>768</v>
      </c>
      <c r="C395" s="25" t="s">
        <v>769</v>
      </c>
      <c r="D395" s="46">
        <v>11.63</v>
      </c>
      <c r="E395" s="47">
        <v>2.2799999999999998</v>
      </c>
      <c r="F395" s="47">
        <v>0.85</v>
      </c>
      <c r="G395" s="47">
        <v>0</v>
      </c>
      <c r="H395" s="47">
        <v>0</v>
      </c>
      <c r="I395" s="47">
        <v>0</v>
      </c>
      <c r="J395" s="47">
        <v>0</v>
      </c>
      <c r="K395" s="47">
        <v>1.53</v>
      </c>
      <c r="L395" s="47">
        <v>0</v>
      </c>
      <c r="M395" s="47">
        <v>0.42</v>
      </c>
      <c r="N395" s="47">
        <v>0</v>
      </c>
      <c r="O395" s="47">
        <v>0</v>
      </c>
      <c r="P395" s="47">
        <v>0</v>
      </c>
      <c r="Q395" s="47">
        <v>0</v>
      </c>
      <c r="R395" s="47">
        <v>0</v>
      </c>
      <c r="S395" s="47">
        <v>0</v>
      </c>
      <c r="T395" s="47">
        <v>0</v>
      </c>
      <c r="U395" s="47">
        <v>0</v>
      </c>
      <c r="V395" s="47">
        <v>5.76</v>
      </c>
      <c r="W395" s="48">
        <v>0.79</v>
      </c>
      <c r="X395" s="58">
        <v>1866471</v>
      </c>
    </row>
    <row r="396" spans="1:24" ht="13.2" x14ac:dyDescent="0.25">
      <c r="A396" s="45" t="str">
        <f t="shared" si="6"/>
        <v>0153300N</v>
      </c>
      <c r="B396" s="24" t="s">
        <v>764</v>
      </c>
      <c r="C396" s="25" t="s">
        <v>765</v>
      </c>
      <c r="D396" s="46">
        <v>12.78</v>
      </c>
      <c r="E396" s="47">
        <v>0.2</v>
      </c>
      <c r="F396" s="47">
        <v>0</v>
      </c>
      <c r="G396" s="47">
        <v>0.3</v>
      </c>
      <c r="H396" s="47">
        <v>0</v>
      </c>
      <c r="I396" s="47">
        <v>0</v>
      </c>
      <c r="J396" s="47">
        <v>0</v>
      </c>
      <c r="K396" s="47">
        <v>0</v>
      </c>
      <c r="L396" s="47">
        <v>0</v>
      </c>
      <c r="M396" s="47">
        <v>0.2</v>
      </c>
      <c r="N396" s="47">
        <v>0.5</v>
      </c>
      <c r="O396" s="47">
        <v>0.46</v>
      </c>
      <c r="P396" s="47">
        <v>0</v>
      </c>
      <c r="Q396" s="47">
        <v>0</v>
      </c>
      <c r="R396" s="47">
        <v>0</v>
      </c>
      <c r="S396" s="47">
        <v>0</v>
      </c>
      <c r="T396" s="47">
        <v>0</v>
      </c>
      <c r="U396" s="47">
        <v>0</v>
      </c>
      <c r="V396" s="47">
        <v>11.04</v>
      </c>
      <c r="W396" s="48">
        <v>0.09</v>
      </c>
      <c r="X396" s="58">
        <v>167335</v>
      </c>
    </row>
    <row r="397" spans="1:24" ht="13.2" x14ac:dyDescent="0.25">
      <c r="A397" s="45" t="str">
        <f t="shared" si="6"/>
        <v>0155301N</v>
      </c>
      <c r="B397" s="24" t="s">
        <v>766</v>
      </c>
      <c r="C397" s="25" t="s">
        <v>767</v>
      </c>
      <c r="D397" s="46">
        <v>8.8800000000000008</v>
      </c>
      <c r="E397" s="47">
        <v>0.51</v>
      </c>
      <c r="F397" s="47">
        <v>0</v>
      </c>
      <c r="G397" s="47">
        <v>0</v>
      </c>
      <c r="H397" s="47">
        <v>0</v>
      </c>
      <c r="I397" s="47">
        <v>0</v>
      </c>
      <c r="J397" s="47">
        <v>0</v>
      </c>
      <c r="K397" s="47">
        <v>0</v>
      </c>
      <c r="L397" s="47">
        <v>0</v>
      </c>
      <c r="M397" s="47">
        <v>0.44</v>
      </c>
      <c r="N397" s="47">
        <v>0</v>
      </c>
      <c r="O397" s="47">
        <v>0</v>
      </c>
      <c r="P397" s="47">
        <v>1.84</v>
      </c>
      <c r="Q397" s="47">
        <v>0</v>
      </c>
      <c r="R397" s="47">
        <v>0</v>
      </c>
      <c r="S397" s="47">
        <v>0</v>
      </c>
      <c r="T397" s="47">
        <v>0</v>
      </c>
      <c r="U397" s="47">
        <v>0</v>
      </c>
      <c r="V397" s="47">
        <v>5.63</v>
      </c>
      <c r="W397" s="48">
        <v>0.46</v>
      </c>
      <c r="X397" s="58">
        <v>504523</v>
      </c>
    </row>
    <row r="398" spans="1:24" ht="13.2" x14ac:dyDescent="0.25">
      <c r="A398" s="45" t="str">
        <f t="shared" si="6"/>
        <v>3121303N</v>
      </c>
      <c r="B398" s="24" t="s">
        <v>770</v>
      </c>
      <c r="C398" s="25" t="s">
        <v>771</v>
      </c>
      <c r="D398" s="46">
        <v>10.26</v>
      </c>
      <c r="E398" s="47">
        <v>1.31</v>
      </c>
      <c r="F398" s="47">
        <v>0</v>
      </c>
      <c r="G398" s="47">
        <v>1.04</v>
      </c>
      <c r="H398" s="47">
        <v>0</v>
      </c>
      <c r="I398" s="47">
        <v>0</v>
      </c>
      <c r="J398" s="47">
        <v>0</v>
      </c>
      <c r="K398" s="47">
        <v>0.47</v>
      </c>
      <c r="L398" s="47">
        <v>0</v>
      </c>
      <c r="M398" s="47">
        <v>0.28999999999999998</v>
      </c>
      <c r="N398" s="47">
        <v>0.32</v>
      </c>
      <c r="O398" s="47">
        <v>0.02</v>
      </c>
      <c r="P398" s="47">
        <v>0</v>
      </c>
      <c r="Q398" s="47">
        <v>0</v>
      </c>
      <c r="R398" s="47">
        <v>0</v>
      </c>
      <c r="S398" s="47">
        <v>0</v>
      </c>
      <c r="T398" s="47">
        <v>0</v>
      </c>
      <c r="U398" s="47">
        <v>0</v>
      </c>
      <c r="V398" s="47">
        <v>6.41</v>
      </c>
      <c r="W398" s="48">
        <v>0.4</v>
      </c>
      <c r="X398" s="58">
        <v>924324</v>
      </c>
    </row>
    <row r="399" spans="1:24" ht="13.2" x14ac:dyDescent="0.25">
      <c r="A399" s="45" t="str">
        <f t="shared" si="6"/>
        <v>7001373N</v>
      </c>
      <c r="B399" s="24" t="s">
        <v>772</v>
      </c>
      <c r="C399" s="25" t="s">
        <v>773</v>
      </c>
      <c r="D399" s="46">
        <v>5.47</v>
      </c>
      <c r="E399" s="47">
        <v>0.5</v>
      </c>
      <c r="F399" s="47">
        <v>0</v>
      </c>
      <c r="G399" s="47">
        <v>0</v>
      </c>
      <c r="H399" s="47">
        <v>0</v>
      </c>
      <c r="I399" s="47">
        <v>0</v>
      </c>
      <c r="J399" s="47">
        <v>0</v>
      </c>
      <c r="K399" s="47">
        <v>0</v>
      </c>
      <c r="L399" s="47">
        <v>0</v>
      </c>
      <c r="M399" s="47">
        <v>0.36</v>
      </c>
      <c r="N399" s="47">
        <v>0</v>
      </c>
      <c r="O399" s="47">
        <v>0</v>
      </c>
      <c r="P399" s="47">
        <v>0</v>
      </c>
      <c r="Q399" s="47">
        <v>0</v>
      </c>
      <c r="R399" s="47">
        <v>0</v>
      </c>
      <c r="S399" s="47">
        <v>0</v>
      </c>
      <c r="T399" s="47">
        <v>0</v>
      </c>
      <c r="U399" s="47">
        <v>0</v>
      </c>
      <c r="V399" s="47">
        <v>3.62</v>
      </c>
      <c r="W399" s="48">
        <v>0.98</v>
      </c>
      <c r="X399" s="58">
        <v>425267</v>
      </c>
    </row>
    <row r="400" spans="1:24" ht="13.2" x14ac:dyDescent="0.25">
      <c r="A400" s="45" t="str">
        <f t="shared" si="6"/>
        <v>7003306N</v>
      </c>
      <c r="B400" s="24" t="s">
        <v>774</v>
      </c>
      <c r="C400" s="25" t="s">
        <v>775</v>
      </c>
      <c r="D400" s="46">
        <v>16.239999999999998</v>
      </c>
      <c r="E400" s="47">
        <v>3.35</v>
      </c>
      <c r="F400" s="47">
        <v>0</v>
      </c>
      <c r="G400" s="47">
        <v>0.75</v>
      </c>
      <c r="H400" s="47">
        <v>0</v>
      </c>
      <c r="I400" s="47">
        <v>0</v>
      </c>
      <c r="J400" s="47">
        <v>0.56000000000000005</v>
      </c>
      <c r="K400" s="47">
        <v>0</v>
      </c>
      <c r="L400" s="47">
        <v>0</v>
      </c>
      <c r="M400" s="47">
        <v>0.33</v>
      </c>
      <c r="N400" s="47">
        <v>0</v>
      </c>
      <c r="O400" s="47">
        <v>0</v>
      </c>
      <c r="P400" s="47">
        <v>0</v>
      </c>
      <c r="Q400" s="47">
        <v>1.03</v>
      </c>
      <c r="R400" s="47">
        <v>0</v>
      </c>
      <c r="S400" s="47">
        <v>0</v>
      </c>
      <c r="T400" s="47">
        <v>0</v>
      </c>
      <c r="U400" s="47">
        <v>0</v>
      </c>
      <c r="V400" s="47">
        <v>9.1199999999999992</v>
      </c>
      <c r="W400" s="48">
        <v>1.0900000000000001</v>
      </c>
      <c r="X400" s="58">
        <v>2464126</v>
      </c>
    </row>
    <row r="401" spans="1:24" ht="12" x14ac:dyDescent="0.25">
      <c r="A401" s="45" t="str">
        <f t="shared" si="6"/>
        <v>2827000N</v>
      </c>
      <c r="B401" s="26" t="s">
        <v>776</v>
      </c>
      <c r="C401" s="25" t="s">
        <v>777</v>
      </c>
      <c r="D401" s="49">
        <v>11.2</v>
      </c>
      <c r="E401" s="50">
        <v>0.38</v>
      </c>
      <c r="F401" s="50">
        <v>0</v>
      </c>
      <c r="G401" s="50">
        <v>0.61</v>
      </c>
      <c r="H401" s="50">
        <v>0</v>
      </c>
      <c r="I401" s="50">
        <v>0</v>
      </c>
      <c r="J401" s="50">
        <v>0</v>
      </c>
      <c r="K401" s="50">
        <v>0</v>
      </c>
      <c r="L401" s="50">
        <v>0</v>
      </c>
      <c r="M401" s="50">
        <v>0.77</v>
      </c>
      <c r="N401" s="50">
        <v>0</v>
      </c>
      <c r="O401" s="50">
        <v>0</v>
      </c>
      <c r="P401" s="50">
        <v>0</v>
      </c>
      <c r="Q401" s="50">
        <v>0</v>
      </c>
      <c r="R401" s="50">
        <v>0</v>
      </c>
      <c r="S401" s="50">
        <v>0</v>
      </c>
      <c r="T401" s="50">
        <v>0</v>
      </c>
      <c r="U401" s="50">
        <v>0</v>
      </c>
      <c r="V401" s="50">
        <v>4.5</v>
      </c>
      <c r="W401" s="51">
        <v>4.9400000000000004</v>
      </c>
      <c r="X401" s="59">
        <v>262563</v>
      </c>
    </row>
    <row r="402" spans="1:24" ht="13.2" x14ac:dyDescent="0.25">
      <c r="A402" s="45" t="str">
        <f t="shared" si="6"/>
        <v>7000347N</v>
      </c>
      <c r="B402" s="24" t="s">
        <v>778</v>
      </c>
      <c r="C402" s="25" t="s">
        <v>779</v>
      </c>
      <c r="D402" s="46">
        <v>23.66</v>
      </c>
      <c r="E402" s="47">
        <v>1.47</v>
      </c>
      <c r="F402" s="47">
        <v>0</v>
      </c>
      <c r="G402" s="47">
        <v>2.95</v>
      </c>
      <c r="H402" s="47">
        <v>0</v>
      </c>
      <c r="I402" s="47">
        <v>0</v>
      </c>
      <c r="J402" s="47">
        <v>1.08</v>
      </c>
      <c r="K402" s="47">
        <v>0.45</v>
      </c>
      <c r="L402" s="47">
        <v>0</v>
      </c>
      <c r="M402" s="47">
        <v>0.56000000000000005</v>
      </c>
      <c r="N402" s="47">
        <v>0.01</v>
      </c>
      <c r="O402" s="47">
        <v>1.64</v>
      </c>
      <c r="P402" s="47">
        <v>5.46</v>
      </c>
      <c r="Q402" s="47">
        <v>0.67</v>
      </c>
      <c r="R402" s="47">
        <v>0</v>
      </c>
      <c r="S402" s="47">
        <v>0</v>
      </c>
      <c r="T402" s="47">
        <v>0</v>
      </c>
      <c r="U402" s="47">
        <v>0</v>
      </c>
      <c r="V402" s="47">
        <v>8.81</v>
      </c>
      <c r="W402" s="48">
        <v>0.55000000000000004</v>
      </c>
      <c r="X402" s="58">
        <v>2437251</v>
      </c>
    </row>
    <row r="403" spans="1:24" ht="13.2" x14ac:dyDescent="0.25">
      <c r="A403" s="45" t="str">
        <f t="shared" si="6"/>
        <v>7001391N</v>
      </c>
      <c r="B403" s="24" t="s">
        <v>780</v>
      </c>
      <c r="C403" s="25" t="s">
        <v>781</v>
      </c>
      <c r="D403" s="46">
        <v>12.24</v>
      </c>
      <c r="E403" s="47">
        <v>-0.2</v>
      </c>
      <c r="F403" s="47">
        <v>0</v>
      </c>
      <c r="G403" s="47">
        <v>0</v>
      </c>
      <c r="H403" s="47">
        <v>0</v>
      </c>
      <c r="I403" s="47">
        <v>0</v>
      </c>
      <c r="J403" s="47">
        <v>0</v>
      </c>
      <c r="K403" s="47">
        <v>5.39</v>
      </c>
      <c r="L403" s="47">
        <v>0</v>
      </c>
      <c r="M403" s="47">
        <v>0.26</v>
      </c>
      <c r="N403" s="47">
        <v>0</v>
      </c>
      <c r="O403" s="47">
        <v>0</v>
      </c>
      <c r="P403" s="47">
        <v>0</v>
      </c>
      <c r="Q403" s="47">
        <v>0</v>
      </c>
      <c r="R403" s="47">
        <v>0</v>
      </c>
      <c r="S403" s="47">
        <v>0</v>
      </c>
      <c r="T403" s="47">
        <v>0</v>
      </c>
      <c r="U403" s="47">
        <v>0</v>
      </c>
      <c r="V403" s="47">
        <v>6.37</v>
      </c>
      <c r="W403" s="48">
        <v>0.43</v>
      </c>
      <c r="X403" s="58">
        <v>955016</v>
      </c>
    </row>
    <row r="404" spans="1:24" ht="13.2" x14ac:dyDescent="0.25">
      <c r="A404" s="45" t="str">
        <f t="shared" si="6"/>
        <v>2902306N</v>
      </c>
      <c r="B404" s="24" t="s">
        <v>782</v>
      </c>
      <c r="C404" s="25" t="s">
        <v>783</v>
      </c>
      <c r="D404" s="46">
        <v>8.43</v>
      </c>
      <c r="E404" s="47">
        <v>1.3</v>
      </c>
      <c r="F404" s="47">
        <v>0</v>
      </c>
      <c r="G404" s="47">
        <v>0.65</v>
      </c>
      <c r="H404" s="47">
        <v>0</v>
      </c>
      <c r="I404" s="47">
        <v>0</v>
      </c>
      <c r="J404" s="47">
        <v>0.34</v>
      </c>
      <c r="K404" s="47">
        <v>0.1</v>
      </c>
      <c r="L404" s="47">
        <v>0</v>
      </c>
      <c r="M404" s="47">
        <v>0.54</v>
      </c>
      <c r="N404" s="47">
        <v>0</v>
      </c>
      <c r="O404" s="47">
        <v>0</v>
      </c>
      <c r="P404" s="47">
        <v>0</v>
      </c>
      <c r="Q404" s="47">
        <v>0</v>
      </c>
      <c r="R404" s="47">
        <v>0</v>
      </c>
      <c r="S404" s="47">
        <v>0</v>
      </c>
      <c r="T404" s="47">
        <v>0</v>
      </c>
      <c r="U404" s="47">
        <v>0</v>
      </c>
      <c r="V404" s="47">
        <v>5.66</v>
      </c>
      <c r="W404" s="48">
        <v>-0.15</v>
      </c>
      <c r="X404" s="58">
        <v>723010</v>
      </c>
    </row>
    <row r="405" spans="1:24" ht="13.2" x14ac:dyDescent="0.25">
      <c r="A405" s="45" t="str">
        <f t="shared" si="6"/>
        <v>7000382N</v>
      </c>
      <c r="B405" s="24" t="s">
        <v>784</v>
      </c>
      <c r="C405" s="25" t="s">
        <v>785</v>
      </c>
      <c r="D405" s="46">
        <v>8.1999999999999993</v>
      </c>
      <c r="E405" s="47">
        <v>0.75</v>
      </c>
      <c r="F405" s="47">
        <v>1.1499999999999999</v>
      </c>
      <c r="G405" s="47">
        <v>0.2</v>
      </c>
      <c r="H405" s="47">
        <v>0</v>
      </c>
      <c r="I405" s="47">
        <v>0</v>
      </c>
      <c r="J405" s="47">
        <v>0</v>
      </c>
      <c r="K405" s="47">
        <v>0</v>
      </c>
      <c r="L405" s="47">
        <v>0</v>
      </c>
      <c r="M405" s="47">
        <v>0.55000000000000004</v>
      </c>
      <c r="N405" s="47">
        <v>0</v>
      </c>
      <c r="O405" s="47">
        <v>0</v>
      </c>
      <c r="P405" s="47">
        <v>0</v>
      </c>
      <c r="Q405" s="47">
        <v>0</v>
      </c>
      <c r="R405" s="47">
        <v>0</v>
      </c>
      <c r="S405" s="47">
        <v>0</v>
      </c>
      <c r="T405" s="47">
        <v>0</v>
      </c>
      <c r="U405" s="47">
        <v>0</v>
      </c>
      <c r="V405" s="47">
        <v>5.49</v>
      </c>
      <c r="W405" s="48">
        <v>7.0000000000000007E-2</v>
      </c>
      <c r="X405" s="58">
        <v>592819</v>
      </c>
    </row>
    <row r="406" spans="1:24" ht="13.2" x14ac:dyDescent="0.25">
      <c r="A406" s="45" t="str">
        <f t="shared" si="6"/>
        <v>7003364N</v>
      </c>
      <c r="B406" s="24" t="s">
        <v>786</v>
      </c>
      <c r="C406" s="25" t="s">
        <v>787</v>
      </c>
      <c r="D406" s="46">
        <v>6.68</v>
      </c>
      <c r="E406" s="47">
        <v>0.36</v>
      </c>
      <c r="F406" s="47">
        <v>0</v>
      </c>
      <c r="G406" s="47">
        <v>0</v>
      </c>
      <c r="H406" s="47">
        <v>0</v>
      </c>
      <c r="I406" s="47">
        <v>0</v>
      </c>
      <c r="J406" s="47">
        <v>0</v>
      </c>
      <c r="K406" s="47">
        <v>0</v>
      </c>
      <c r="L406" s="47">
        <v>0</v>
      </c>
      <c r="M406" s="47">
        <v>0.48</v>
      </c>
      <c r="N406" s="47">
        <v>0</v>
      </c>
      <c r="O406" s="47">
        <v>0</v>
      </c>
      <c r="P406" s="47">
        <v>0</v>
      </c>
      <c r="Q406" s="47">
        <v>0</v>
      </c>
      <c r="R406" s="47">
        <v>0</v>
      </c>
      <c r="S406" s="47">
        <v>0</v>
      </c>
      <c r="T406" s="47">
        <v>0</v>
      </c>
      <c r="U406" s="47">
        <v>0</v>
      </c>
      <c r="V406" s="47">
        <v>5.73</v>
      </c>
      <c r="W406" s="48">
        <v>0.1</v>
      </c>
      <c r="X406" s="58">
        <v>443476</v>
      </c>
    </row>
    <row r="407" spans="1:24" ht="13.2" x14ac:dyDescent="0.25">
      <c r="A407" s="45" t="str">
        <f t="shared" si="6"/>
        <v>2754302N</v>
      </c>
      <c r="B407" s="24" t="s">
        <v>788</v>
      </c>
      <c r="C407" s="25" t="s">
        <v>789</v>
      </c>
      <c r="D407" s="46">
        <v>21.68</v>
      </c>
      <c r="E407" s="47">
        <v>1.57</v>
      </c>
      <c r="F407" s="47">
        <v>0</v>
      </c>
      <c r="G407" s="47">
        <v>9.01</v>
      </c>
      <c r="H407" s="47">
        <v>0</v>
      </c>
      <c r="I407" s="47">
        <v>0</v>
      </c>
      <c r="J407" s="47">
        <v>0</v>
      </c>
      <c r="K407" s="47">
        <v>0</v>
      </c>
      <c r="L407" s="47">
        <v>0</v>
      </c>
      <c r="M407" s="47">
        <v>0.23</v>
      </c>
      <c r="N407" s="47">
        <v>0</v>
      </c>
      <c r="O407" s="47">
        <v>0</v>
      </c>
      <c r="P407" s="47">
        <v>5.97</v>
      </c>
      <c r="Q407" s="47">
        <v>0</v>
      </c>
      <c r="R407" s="47">
        <v>0</v>
      </c>
      <c r="S407" s="47">
        <v>0</v>
      </c>
      <c r="T407" s="47">
        <v>0</v>
      </c>
      <c r="U407" s="47">
        <v>0</v>
      </c>
      <c r="V407" s="47">
        <v>4.1500000000000004</v>
      </c>
      <c r="W407" s="48">
        <v>0.76</v>
      </c>
      <c r="X407" s="58">
        <v>918498</v>
      </c>
    </row>
    <row r="408" spans="1:24" ht="13.2" x14ac:dyDescent="0.25">
      <c r="A408" s="45" t="str">
        <f t="shared" si="6"/>
        <v>7003374N</v>
      </c>
      <c r="B408" s="24" t="s">
        <v>790</v>
      </c>
      <c r="C408" s="25" t="s">
        <v>791</v>
      </c>
      <c r="D408" s="46">
        <v>9.07</v>
      </c>
      <c r="E408" s="47">
        <v>0.38</v>
      </c>
      <c r="F408" s="47">
        <v>0</v>
      </c>
      <c r="G408" s="47">
        <v>0.1</v>
      </c>
      <c r="H408" s="47">
        <v>0</v>
      </c>
      <c r="I408" s="47">
        <v>0</v>
      </c>
      <c r="J408" s="47">
        <v>0.2</v>
      </c>
      <c r="K408" s="47">
        <v>1.42</v>
      </c>
      <c r="L408" s="47">
        <v>0</v>
      </c>
      <c r="M408" s="47">
        <v>0.38</v>
      </c>
      <c r="N408" s="47">
        <v>0.32</v>
      </c>
      <c r="O408" s="47">
        <v>0.03</v>
      </c>
      <c r="P408" s="47">
        <v>1.32</v>
      </c>
      <c r="Q408" s="47">
        <v>0</v>
      </c>
      <c r="R408" s="47">
        <v>0</v>
      </c>
      <c r="S408" s="47">
        <v>0</v>
      </c>
      <c r="T408" s="47">
        <v>0</v>
      </c>
      <c r="U408" s="47">
        <v>0</v>
      </c>
      <c r="V408" s="47">
        <v>4.76</v>
      </c>
      <c r="W408" s="48">
        <v>0.16</v>
      </c>
      <c r="X408" s="58">
        <v>589452</v>
      </c>
    </row>
    <row r="409" spans="1:24" ht="13.2" x14ac:dyDescent="0.25">
      <c r="A409" s="45" t="str">
        <f t="shared" si="6"/>
        <v>7003307N</v>
      </c>
      <c r="B409" s="24" t="s">
        <v>792</v>
      </c>
      <c r="C409" s="25" t="s">
        <v>793</v>
      </c>
      <c r="D409" s="46">
        <v>33.200000000000003</v>
      </c>
      <c r="E409" s="47">
        <v>0.73</v>
      </c>
      <c r="F409" s="47">
        <v>0</v>
      </c>
      <c r="G409" s="47">
        <v>2.7</v>
      </c>
      <c r="H409" s="47">
        <v>0</v>
      </c>
      <c r="I409" s="47">
        <v>0</v>
      </c>
      <c r="J409" s="47">
        <v>0.7</v>
      </c>
      <c r="K409" s="47">
        <v>0.06</v>
      </c>
      <c r="L409" s="47">
        <v>0.42</v>
      </c>
      <c r="M409" s="47">
        <v>1.1100000000000001</v>
      </c>
      <c r="N409" s="47">
        <v>0.08</v>
      </c>
      <c r="O409" s="47">
        <v>0.04</v>
      </c>
      <c r="P409" s="47">
        <v>13.25</v>
      </c>
      <c r="Q409" s="47">
        <v>0.31</v>
      </c>
      <c r="R409" s="47">
        <v>0.17</v>
      </c>
      <c r="S409" s="47">
        <v>0</v>
      </c>
      <c r="T409" s="47">
        <v>0</v>
      </c>
      <c r="U409" s="47">
        <v>0</v>
      </c>
      <c r="V409" s="47">
        <v>10.88</v>
      </c>
      <c r="W409" s="48">
        <v>2.61</v>
      </c>
      <c r="X409" s="58">
        <v>6273781</v>
      </c>
    </row>
    <row r="410" spans="1:24" ht="13.2" x14ac:dyDescent="0.25">
      <c r="A410" s="45" t="str">
        <f t="shared" si="6"/>
        <v>2952301N</v>
      </c>
      <c r="B410" s="24" t="s">
        <v>794</v>
      </c>
      <c r="C410" s="25" t="s">
        <v>795</v>
      </c>
      <c r="D410" s="46">
        <v>5.41</v>
      </c>
      <c r="E410" s="47">
        <v>0.56999999999999995</v>
      </c>
      <c r="F410" s="47">
        <v>0</v>
      </c>
      <c r="G410" s="47">
        <v>0</v>
      </c>
      <c r="H410" s="47">
        <v>0</v>
      </c>
      <c r="I410" s="47">
        <v>0</v>
      </c>
      <c r="J410" s="47">
        <v>0</v>
      </c>
      <c r="K410" s="47">
        <v>0</v>
      </c>
      <c r="L410" s="47">
        <v>0</v>
      </c>
      <c r="M410" s="47">
        <v>0.49</v>
      </c>
      <c r="N410" s="47">
        <v>0</v>
      </c>
      <c r="O410" s="47">
        <v>0</v>
      </c>
      <c r="P410" s="47">
        <v>0</v>
      </c>
      <c r="Q410" s="47">
        <v>0</v>
      </c>
      <c r="R410" s="47">
        <v>0</v>
      </c>
      <c r="S410" s="47">
        <v>0</v>
      </c>
      <c r="T410" s="47">
        <v>0</v>
      </c>
      <c r="U410" s="47">
        <v>0</v>
      </c>
      <c r="V410" s="47">
        <v>3.93</v>
      </c>
      <c r="W410" s="48">
        <v>0.41</v>
      </c>
      <c r="X410" s="58">
        <v>320638</v>
      </c>
    </row>
    <row r="411" spans="1:24" ht="13.2" x14ac:dyDescent="0.25">
      <c r="A411" s="45" t="str">
        <f t="shared" si="6"/>
        <v>4652302N</v>
      </c>
      <c r="B411" s="24" t="s">
        <v>796</v>
      </c>
      <c r="C411" s="25" t="s">
        <v>797</v>
      </c>
      <c r="D411" s="46">
        <v>28.92</v>
      </c>
      <c r="E411" s="47">
        <v>1.45</v>
      </c>
      <c r="F411" s="47">
        <v>6.78</v>
      </c>
      <c r="G411" s="47">
        <v>0.16</v>
      </c>
      <c r="H411" s="47">
        <v>0</v>
      </c>
      <c r="I411" s="47">
        <v>0</v>
      </c>
      <c r="J411" s="47">
        <v>0.59</v>
      </c>
      <c r="K411" s="47">
        <v>0</v>
      </c>
      <c r="L411" s="47">
        <v>0</v>
      </c>
      <c r="M411" s="47">
        <v>1.07</v>
      </c>
      <c r="N411" s="47">
        <v>2.0099999999999998</v>
      </c>
      <c r="O411" s="47">
        <v>0.02</v>
      </c>
      <c r="P411" s="47">
        <v>7.81</v>
      </c>
      <c r="Q411" s="47">
        <v>0</v>
      </c>
      <c r="R411" s="47">
        <v>0</v>
      </c>
      <c r="S411" s="47">
        <v>0</v>
      </c>
      <c r="T411" s="47">
        <v>0</v>
      </c>
      <c r="U411" s="47">
        <v>0</v>
      </c>
      <c r="V411" s="47">
        <v>7.96</v>
      </c>
      <c r="W411" s="48">
        <v>1.07</v>
      </c>
      <c r="X411" s="58">
        <v>380016</v>
      </c>
    </row>
    <row r="412" spans="1:24" ht="13.2" x14ac:dyDescent="0.25">
      <c r="A412" s="45" t="str">
        <f t="shared" si="6"/>
        <v>5155000N</v>
      </c>
      <c r="B412" s="24" t="s">
        <v>798</v>
      </c>
      <c r="C412" s="25" t="s">
        <v>799</v>
      </c>
      <c r="D412" s="46">
        <v>29.17</v>
      </c>
      <c r="E412" s="47">
        <v>0</v>
      </c>
      <c r="F412" s="47">
        <v>6.54</v>
      </c>
      <c r="G412" s="47">
        <v>5.51</v>
      </c>
      <c r="H412" s="47">
        <v>0.05</v>
      </c>
      <c r="I412" s="47">
        <v>0</v>
      </c>
      <c r="J412" s="47">
        <v>3.53</v>
      </c>
      <c r="K412" s="47">
        <v>0.01</v>
      </c>
      <c r="L412" s="47">
        <v>0</v>
      </c>
      <c r="M412" s="47">
        <v>0</v>
      </c>
      <c r="N412" s="47">
        <v>0</v>
      </c>
      <c r="O412" s="47">
        <v>0</v>
      </c>
      <c r="P412" s="47">
        <v>0</v>
      </c>
      <c r="Q412" s="47">
        <v>0</v>
      </c>
      <c r="R412" s="47">
        <v>0</v>
      </c>
      <c r="S412" s="47">
        <v>0</v>
      </c>
      <c r="T412" s="47">
        <v>0</v>
      </c>
      <c r="U412" s="47">
        <v>0</v>
      </c>
      <c r="V412" s="47">
        <v>12.37</v>
      </c>
      <c r="W412" s="48">
        <v>1.04</v>
      </c>
      <c r="X412" s="58">
        <v>574954</v>
      </c>
    </row>
    <row r="413" spans="1:24" ht="13.2" x14ac:dyDescent="0.25">
      <c r="A413" s="45" t="str">
        <f t="shared" si="6"/>
        <v>5127301N</v>
      </c>
      <c r="B413" s="24" t="s">
        <v>800</v>
      </c>
      <c r="C413" s="25" t="s">
        <v>801</v>
      </c>
      <c r="D413" s="46">
        <v>12.16</v>
      </c>
      <c r="E413" s="47">
        <v>1.59</v>
      </c>
      <c r="F413" s="47">
        <v>0</v>
      </c>
      <c r="G413" s="47">
        <v>0</v>
      </c>
      <c r="H413" s="47">
        <v>0</v>
      </c>
      <c r="I413" s="47">
        <v>0</v>
      </c>
      <c r="J413" s="47">
        <v>0</v>
      </c>
      <c r="K413" s="47">
        <v>0</v>
      </c>
      <c r="L413" s="47">
        <v>0</v>
      </c>
      <c r="M413" s="47">
        <v>1.01</v>
      </c>
      <c r="N413" s="47">
        <v>0</v>
      </c>
      <c r="O413" s="47">
        <v>0</v>
      </c>
      <c r="P413" s="47">
        <v>0</v>
      </c>
      <c r="Q413" s="47">
        <v>0</v>
      </c>
      <c r="R413" s="47">
        <v>0</v>
      </c>
      <c r="S413" s="47">
        <v>0</v>
      </c>
      <c r="T413" s="47">
        <v>0</v>
      </c>
      <c r="U413" s="47">
        <v>0</v>
      </c>
      <c r="V413" s="47">
        <v>8.6199999999999992</v>
      </c>
      <c r="W413" s="48">
        <v>0.93</v>
      </c>
      <c r="X413" s="58">
        <v>186108</v>
      </c>
    </row>
    <row r="414" spans="1:24" ht="13.2" x14ac:dyDescent="0.25">
      <c r="A414" s="45" t="str">
        <f t="shared" si="6"/>
        <v>7000338N</v>
      </c>
      <c r="B414" s="24" t="s">
        <v>802</v>
      </c>
      <c r="C414" s="25" t="s">
        <v>803</v>
      </c>
      <c r="D414" s="46">
        <v>5.44</v>
      </c>
      <c r="E414" s="47">
        <v>0.35</v>
      </c>
      <c r="F414" s="47">
        <v>0</v>
      </c>
      <c r="G414" s="47">
        <v>0</v>
      </c>
      <c r="H414" s="47">
        <v>0</v>
      </c>
      <c r="I414" s="47">
        <v>0</v>
      </c>
      <c r="J414" s="47">
        <v>0</v>
      </c>
      <c r="K414" s="47">
        <v>0.01</v>
      </c>
      <c r="L414" s="47">
        <v>0</v>
      </c>
      <c r="M414" s="47">
        <v>0.51</v>
      </c>
      <c r="N414" s="47">
        <v>0</v>
      </c>
      <c r="O414" s="47">
        <v>0</v>
      </c>
      <c r="P414" s="47">
        <v>0</v>
      </c>
      <c r="Q414" s="47">
        <v>0</v>
      </c>
      <c r="R414" s="47">
        <v>0</v>
      </c>
      <c r="S414" s="47">
        <v>0</v>
      </c>
      <c r="T414" s="47">
        <v>0</v>
      </c>
      <c r="U414" s="47">
        <v>0</v>
      </c>
      <c r="V414" s="47">
        <v>4.34</v>
      </c>
      <c r="W414" s="48">
        <v>0.22</v>
      </c>
      <c r="X414" s="58">
        <v>383448</v>
      </c>
    </row>
    <row r="415" spans="1:24" ht="13.2" x14ac:dyDescent="0.25">
      <c r="A415" s="45" t="str">
        <f t="shared" si="6"/>
        <v>2761303N</v>
      </c>
      <c r="B415" s="24" t="s">
        <v>804</v>
      </c>
      <c r="C415" s="25" t="s">
        <v>805</v>
      </c>
      <c r="D415" s="46">
        <v>7.02</v>
      </c>
      <c r="E415" s="47">
        <v>1.7</v>
      </c>
      <c r="F415" s="47">
        <v>0</v>
      </c>
      <c r="G415" s="47">
        <v>0</v>
      </c>
      <c r="H415" s="47">
        <v>0</v>
      </c>
      <c r="I415" s="47">
        <v>0</v>
      </c>
      <c r="J415" s="47">
        <v>0</v>
      </c>
      <c r="K415" s="47">
        <v>0</v>
      </c>
      <c r="L415" s="47">
        <v>0.01</v>
      </c>
      <c r="M415" s="47">
        <v>0.44</v>
      </c>
      <c r="N415" s="47">
        <v>0.44</v>
      </c>
      <c r="O415" s="47">
        <v>0</v>
      </c>
      <c r="P415" s="47">
        <v>0</v>
      </c>
      <c r="Q415" s="47">
        <v>0</v>
      </c>
      <c r="R415" s="47">
        <v>0</v>
      </c>
      <c r="S415" s="47">
        <v>0</v>
      </c>
      <c r="T415" s="47">
        <v>0</v>
      </c>
      <c r="U415" s="47">
        <v>0</v>
      </c>
      <c r="V415" s="47">
        <v>3.16</v>
      </c>
      <c r="W415" s="48">
        <v>1.26</v>
      </c>
      <c r="X415" s="58">
        <v>115971</v>
      </c>
    </row>
    <row r="416" spans="1:24" ht="13.2" x14ac:dyDescent="0.25">
      <c r="A416" s="45" t="str">
        <f t="shared" si="6"/>
        <v>7003308N</v>
      </c>
      <c r="B416" s="24" t="s">
        <v>806</v>
      </c>
      <c r="C416" s="25" t="s">
        <v>807</v>
      </c>
      <c r="D416" s="46">
        <v>17.940000000000001</v>
      </c>
      <c r="E416" s="47">
        <v>4.08</v>
      </c>
      <c r="F416" s="47">
        <v>0</v>
      </c>
      <c r="G416" s="47">
        <v>1.8</v>
      </c>
      <c r="H416" s="47">
        <v>0.02</v>
      </c>
      <c r="I416" s="47">
        <v>0</v>
      </c>
      <c r="J416" s="47">
        <v>1.67</v>
      </c>
      <c r="K416" s="47">
        <v>0</v>
      </c>
      <c r="L416" s="47">
        <v>0</v>
      </c>
      <c r="M416" s="47">
        <v>0</v>
      </c>
      <c r="N416" s="47">
        <v>0</v>
      </c>
      <c r="O416" s="47">
        <v>0.95</v>
      </c>
      <c r="P416" s="47">
        <v>0</v>
      </c>
      <c r="Q416" s="47">
        <v>0.01</v>
      </c>
      <c r="R416" s="47">
        <v>0</v>
      </c>
      <c r="S416" s="47">
        <v>0</v>
      </c>
      <c r="T416" s="47">
        <v>0</v>
      </c>
      <c r="U416" s="47">
        <v>0</v>
      </c>
      <c r="V416" s="47">
        <v>8.8800000000000008</v>
      </c>
      <c r="W416" s="48">
        <v>0.54</v>
      </c>
      <c r="X416" s="58">
        <v>1178539</v>
      </c>
    </row>
    <row r="417" spans="1:24" ht="13.2" x14ac:dyDescent="0.25">
      <c r="A417" s="45" t="str">
        <f t="shared" si="6"/>
        <v>6120300N</v>
      </c>
      <c r="B417" s="24" t="s">
        <v>808</v>
      </c>
      <c r="C417" s="25" t="s">
        <v>809</v>
      </c>
      <c r="D417" s="46">
        <v>4.42</v>
      </c>
      <c r="E417" s="47">
        <v>0.39</v>
      </c>
      <c r="F417" s="47">
        <v>0</v>
      </c>
      <c r="G417" s="47">
        <v>0.49</v>
      </c>
      <c r="H417" s="47">
        <v>0</v>
      </c>
      <c r="I417" s="47">
        <v>0</v>
      </c>
      <c r="J417" s="47">
        <v>0.01</v>
      </c>
      <c r="K417" s="47">
        <v>0</v>
      </c>
      <c r="L417" s="47">
        <v>0</v>
      </c>
      <c r="M417" s="47">
        <v>0.3</v>
      </c>
      <c r="N417" s="47">
        <v>0</v>
      </c>
      <c r="O417" s="47">
        <v>0</v>
      </c>
      <c r="P417" s="47">
        <v>0</v>
      </c>
      <c r="Q417" s="47">
        <v>0</v>
      </c>
      <c r="R417" s="47">
        <v>0</v>
      </c>
      <c r="S417" s="47">
        <v>0</v>
      </c>
      <c r="T417" s="47">
        <v>0</v>
      </c>
      <c r="U417" s="47">
        <v>0</v>
      </c>
      <c r="V417" s="47">
        <v>2.64</v>
      </c>
      <c r="W417" s="48">
        <v>0.57999999999999996</v>
      </c>
      <c r="X417" s="58">
        <v>72686</v>
      </c>
    </row>
    <row r="418" spans="1:24" ht="13.2" x14ac:dyDescent="0.25">
      <c r="A418" s="45" t="str">
        <f t="shared" si="6"/>
        <v>5154325N</v>
      </c>
      <c r="B418" s="24" t="s">
        <v>913</v>
      </c>
      <c r="C418" s="25" t="s">
        <v>1353</v>
      </c>
      <c r="D418" s="46">
        <v>7.57</v>
      </c>
      <c r="E418" s="47">
        <v>0.43</v>
      </c>
      <c r="F418" s="47">
        <v>0</v>
      </c>
      <c r="G418" s="47">
        <v>0</v>
      </c>
      <c r="H418" s="47">
        <v>0</v>
      </c>
      <c r="I418" s="47">
        <v>0</v>
      </c>
      <c r="J418" s="47">
        <v>0</v>
      </c>
      <c r="K418" s="47">
        <v>0</v>
      </c>
      <c r="L418" s="47">
        <v>0</v>
      </c>
      <c r="M418" s="47">
        <v>0.35</v>
      </c>
      <c r="N418" s="47">
        <v>0</v>
      </c>
      <c r="O418" s="47">
        <v>0</v>
      </c>
      <c r="P418" s="47">
        <v>0</v>
      </c>
      <c r="Q418" s="47">
        <v>0</v>
      </c>
      <c r="R418" s="47">
        <v>0</v>
      </c>
      <c r="S418" s="47">
        <v>0</v>
      </c>
      <c r="T418" s="47">
        <v>0</v>
      </c>
      <c r="U418" s="47">
        <v>0</v>
      </c>
      <c r="V418" s="47">
        <v>5.46</v>
      </c>
      <c r="W418" s="48">
        <v>1.34</v>
      </c>
      <c r="X418" s="58">
        <v>471692</v>
      </c>
    </row>
    <row r="419" spans="1:24" ht="13.2" x14ac:dyDescent="0.25">
      <c r="A419" s="45" t="str">
        <f t="shared" si="6"/>
        <v>1021300N</v>
      </c>
      <c r="B419" s="24" t="s">
        <v>810</v>
      </c>
      <c r="C419" s="25" t="s">
        <v>811</v>
      </c>
      <c r="D419" s="46">
        <v>9.7899999999999991</v>
      </c>
      <c r="E419" s="47">
        <v>2.4700000000000002</v>
      </c>
      <c r="F419" s="47">
        <v>0</v>
      </c>
      <c r="G419" s="47">
        <v>0.12</v>
      </c>
      <c r="H419" s="47">
        <v>0</v>
      </c>
      <c r="I419" s="47">
        <v>0</v>
      </c>
      <c r="J419" s="47">
        <v>0.23</v>
      </c>
      <c r="K419" s="47">
        <v>0</v>
      </c>
      <c r="L419" s="47">
        <v>0.04</v>
      </c>
      <c r="M419" s="47">
        <v>0.69</v>
      </c>
      <c r="N419" s="47">
        <v>0.09</v>
      </c>
      <c r="O419" s="47">
        <v>0</v>
      </c>
      <c r="P419" s="47">
        <v>0</v>
      </c>
      <c r="Q419" s="47">
        <v>0</v>
      </c>
      <c r="R419" s="47">
        <v>0</v>
      </c>
      <c r="S419" s="47">
        <v>0</v>
      </c>
      <c r="T419" s="47">
        <v>0</v>
      </c>
      <c r="U419" s="47">
        <v>0</v>
      </c>
      <c r="V419" s="47">
        <v>5.6</v>
      </c>
      <c r="W419" s="48">
        <v>0.56000000000000005</v>
      </c>
      <c r="X419" s="58">
        <v>386050</v>
      </c>
    </row>
    <row r="420" spans="1:24" ht="13.2" x14ac:dyDescent="0.25">
      <c r="A420" s="45" t="str">
        <f t="shared" si="6"/>
        <v>4353303N</v>
      </c>
      <c r="B420" s="24" t="s">
        <v>812</v>
      </c>
      <c r="C420" s="25" t="s">
        <v>813</v>
      </c>
      <c r="D420" s="46">
        <v>6.46</v>
      </c>
      <c r="E420" s="47">
        <v>1.22</v>
      </c>
      <c r="F420" s="47">
        <v>0</v>
      </c>
      <c r="G420" s="47">
        <v>0</v>
      </c>
      <c r="H420" s="47">
        <v>0</v>
      </c>
      <c r="I420" s="47">
        <v>0</v>
      </c>
      <c r="J420" s="47">
        <v>0</v>
      </c>
      <c r="K420" s="47">
        <v>0.01</v>
      </c>
      <c r="L420" s="47">
        <v>0</v>
      </c>
      <c r="M420" s="47">
        <v>0.99</v>
      </c>
      <c r="N420" s="47">
        <v>0</v>
      </c>
      <c r="O420" s="47">
        <v>0</v>
      </c>
      <c r="P420" s="47">
        <v>0</v>
      </c>
      <c r="Q420" s="47">
        <v>0</v>
      </c>
      <c r="R420" s="47">
        <v>0</v>
      </c>
      <c r="S420" s="47">
        <v>0</v>
      </c>
      <c r="T420" s="47">
        <v>0</v>
      </c>
      <c r="U420" s="47">
        <v>0</v>
      </c>
      <c r="V420" s="47">
        <v>4.1500000000000004</v>
      </c>
      <c r="W420" s="48">
        <v>0.09</v>
      </c>
      <c r="X420" s="58">
        <v>424134</v>
      </c>
    </row>
    <row r="421" spans="1:24" ht="13.2" x14ac:dyDescent="0.25">
      <c r="A421" s="45" t="str">
        <f t="shared" si="6"/>
        <v>5750300N</v>
      </c>
      <c r="B421" s="24" t="s">
        <v>1371</v>
      </c>
      <c r="C421" s="25" t="s">
        <v>1355</v>
      </c>
      <c r="D421" s="46">
        <v>8.27</v>
      </c>
      <c r="E421" s="47">
        <v>0.76</v>
      </c>
      <c r="F421" s="47">
        <v>0</v>
      </c>
      <c r="G421" s="47">
        <v>0</v>
      </c>
      <c r="H421" s="47">
        <v>0</v>
      </c>
      <c r="I421" s="47">
        <v>0</v>
      </c>
      <c r="J421" s="47">
        <v>0</v>
      </c>
      <c r="K421" s="47">
        <v>0</v>
      </c>
      <c r="L421" s="47">
        <v>0</v>
      </c>
      <c r="M421" s="47">
        <v>0.54</v>
      </c>
      <c r="N421" s="47">
        <v>0</v>
      </c>
      <c r="O421" s="47">
        <v>0.44</v>
      </c>
      <c r="P421" s="47">
        <v>0</v>
      </c>
      <c r="Q421" s="47">
        <v>0</v>
      </c>
      <c r="R421" s="47">
        <v>0</v>
      </c>
      <c r="S421" s="47">
        <v>0</v>
      </c>
      <c r="T421" s="47">
        <v>0</v>
      </c>
      <c r="U421" s="47">
        <v>0</v>
      </c>
      <c r="V421" s="47">
        <v>6.47</v>
      </c>
      <c r="W421" s="48">
        <v>0.06</v>
      </c>
      <c r="X421" s="58">
        <v>358562</v>
      </c>
    </row>
    <row r="422" spans="1:24" ht="13.2" x14ac:dyDescent="0.25">
      <c r="A422" s="45" t="str">
        <f t="shared" si="6"/>
        <v>3702313N</v>
      </c>
      <c r="B422" s="24" t="s">
        <v>814</v>
      </c>
      <c r="C422" s="25" t="s">
        <v>815</v>
      </c>
      <c r="D422" s="46">
        <v>5.71</v>
      </c>
      <c r="E422" s="47">
        <v>0.71</v>
      </c>
      <c r="F422" s="47">
        <v>0</v>
      </c>
      <c r="G422" s="47">
        <v>0</v>
      </c>
      <c r="H422" s="47">
        <v>0</v>
      </c>
      <c r="I422" s="47">
        <v>0</v>
      </c>
      <c r="J422" s="47">
        <v>0</v>
      </c>
      <c r="K422" s="47">
        <v>0</v>
      </c>
      <c r="L422" s="47">
        <v>0</v>
      </c>
      <c r="M422" s="47">
        <v>0.71</v>
      </c>
      <c r="N422" s="47">
        <v>0</v>
      </c>
      <c r="O422" s="47">
        <v>0</v>
      </c>
      <c r="P422" s="47">
        <v>0</v>
      </c>
      <c r="Q422" s="47">
        <v>0</v>
      </c>
      <c r="R422" s="47">
        <v>0</v>
      </c>
      <c r="S422" s="47">
        <v>0</v>
      </c>
      <c r="T422" s="47">
        <v>0</v>
      </c>
      <c r="U422" s="47">
        <v>0</v>
      </c>
      <c r="V422" s="47">
        <v>4.0999999999999996</v>
      </c>
      <c r="W422" s="48">
        <v>0.19</v>
      </c>
      <c r="X422" s="58">
        <v>161316</v>
      </c>
    </row>
    <row r="423" spans="1:24" ht="13.2" x14ac:dyDescent="0.25">
      <c r="A423" s="45" t="str">
        <f t="shared" si="6"/>
        <v>5906303N</v>
      </c>
      <c r="B423" s="24" t="s">
        <v>816</v>
      </c>
      <c r="C423" s="25" t="s">
        <v>817</v>
      </c>
      <c r="D423" s="46">
        <v>6.36</v>
      </c>
      <c r="E423" s="47">
        <v>0.82</v>
      </c>
      <c r="F423" s="47">
        <v>0</v>
      </c>
      <c r="G423" s="47">
        <v>0</v>
      </c>
      <c r="H423" s="47">
        <v>0</v>
      </c>
      <c r="I423" s="47">
        <v>0</v>
      </c>
      <c r="J423" s="47">
        <v>0</v>
      </c>
      <c r="K423" s="47">
        <v>0.02</v>
      </c>
      <c r="L423" s="47">
        <v>0</v>
      </c>
      <c r="M423" s="47">
        <v>0.43</v>
      </c>
      <c r="N423" s="47">
        <v>0.05</v>
      </c>
      <c r="O423" s="47">
        <v>0</v>
      </c>
      <c r="P423" s="47">
        <v>0</v>
      </c>
      <c r="Q423" s="47">
        <v>0</v>
      </c>
      <c r="R423" s="47">
        <v>0</v>
      </c>
      <c r="S423" s="47">
        <v>0</v>
      </c>
      <c r="T423" s="47">
        <v>0</v>
      </c>
      <c r="U423" s="47">
        <v>0</v>
      </c>
      <c r="V423" s="47">
        <v>4.67</v>
      </c>
      <c r="W423" s="48">
        <v>0.36</v>
      </c>
      <c r="X423" s="58">
        <v>344617</v>
      </c>
    </row>
    <row r="424" spans="1:24" ht="13.2" x14ac:dyDescent="0.25">
      <c r="A424" s="45" t="str">
        <f t="shared" si="6"/>
        <v>3227303N</v>
      </c>
      <c r="B424" s="24" t="s">
        <v>818</v>
      </c>
      <c r="C424" s="25" t="s">
        <v>819</v>
      </c>
      <c r="D424" s="46">
        <v>8.6999999999999993</v>
      </c>
      <c r="E424" s="47">
        <v>0.85</v>
      </c>
      <c r="F424" s="47">
        <v>0</v>
      </c>
      <c r="G424" s="47">
        <v>0</v>
      </c>
      <c r="H424" s="47">
        <v>0</v>
      </c>
      <c r="I424" s="47">
        <v>0</v>
      </c>
      <c r="J424" s="47">
        <v>0</v>
      </c>
      <c r="K424" s="47">
        <v>0</v>
      </c>
      <c r="L424" s="47">
        <v>0</v>
      </c>
      <c r="M424" s="47">
        <v>0.65</v>
      </c>
      <c r="N424" s="47">
        <v>0</v>
      </c>
      <c r="O424" s="47">
        <v>0</v>
      </c>
      <c r="P424" s="47">
        <v>0</v>
      </c>
      <c r="Q424" s="47">
        <v>0</v>
      </c>
      <c r="R424" s="47">
        <v>0</v>
      </c>
      <c r="S424" s="47">
        <v>0</v>
      </c>
      <c r="T424" s="47">
        <v>0</v>
      </c>
      <c r="U424" s="47">
        <v>0</v>
      </c>
      <c r="V424" s="47">
        <v>6.48</v>
      </c>
      <c r="W424" s="48">
        <v>0.73</v>
      </c>
      <c r="X424" s="58">
        <v>744833</v>
      </c>
    </row>
    <row r="425" spans="1:24" ht="13.2" x14ac:dyDescent="0.25">
      <c r="A425" s="45" t="str">
        <f t="shared" si="6"/>
        <v>7003386N</v>
      </c>
      <c r="B425" s="24" t="s">
        <v>820</v>
      </c>
      <c r="C425" s="25" t="s">
        <v>821</v>
      </c>
      <c r="D425" s="46">
        <v>5.49</v>
      </c>
      <c r="E425" s="47">
        <v>0.59</v>
      </c>
      <c r="F425" s="47">
        <v>0</v>
      </c>
      <c r="G425" s="47">
        <v>0</v>
      </c>
      <c r="H425" s="47">
        <v>0</v>
      </c>
      <c r="I425" s="47">
        <v>0</v>
      </c>
      <c r="J425" s="47">
        <v>0</v>
      </c>
      <c r="K425" s="47">
        <v>0</v>
      </c>
      <c r="L425" s="47">
        <v>0</v>
      </c>
      <c r="M425" s="47">
        <v>0.43</v>
      </c>
      <c r="N425" s="47">
        <v>0</v>
      </c>
      <c r="O425" s="47">
        <v>0</v>
      </c>
      <c r="P425" s="47">
        <v>0.01</v>
      </c>
      <c r="Q425" s="47">
        <v>0</v>
      </c>
      <c r="R425" s="47">
        <v>0</v>
      </c>
      <c r="S425" s="47">
        <v>0</v>
      </c>
      <c r="T425" s="47">
        <v>0</v>
      </c>
      <c r="U425" s="47">
        <v>0</v>
      </c>
      <c r="V425" s="47">
        <v>4.28</v>
      </c>
      <c r="W425" s="48">
        <v>0.18</v>
      </c>
      <c r="X425" s="58">
        <v>441856</v>
      </c>
    </row>
    <row r="426" spans="1:24" ht="13.2" x14ac:dyDescent="0.25">
      <c r="A426" s="45" t="str">
        <f t="shared" si="6"/>
        <v>7000306N</v>
      </c>
      <c r="B426" s="24" t="s">
        <v>822</v>
      </c>
      <c r="C426" s="25" t="s">
        <v>823</v>
      </c>
      <c r="D426" s="46">
        <v>9.5299999999999994</v>
      </c>
      <c r="E426" s="47">
        <v>1.92</v>
      </c>
      <c r="F426" s="47">
        <v>0</v>
      </c>
      <c r="G426" s="47">
        <v>0</v>
      </c>
      <c r="H426" s="47">
        <v>0</v>
      </c>
      <c r="I426" s="47">
        <v>0</v>
      </c>
      <c r="J426" s="47">
        <v>0</v>
      </c>
      <c r="K426" s="47">
        <v>0.14000000000000001</v>
      </c>
      <c r="L426" s="47">
        <v>0</v>
      </c>
      <c r="M426" s="47">
        <v>0.44</v>
      </c>
      <c r="N426" s="47">
        <v>0</v>
      </c>
      <c r="O426" s="47">
        <v>0.05</v>
      </c>
      <c r="P426" s="47">
        <v>0</v>
      </c>
      <c r="Q426" s="47">
        <v>0.03</v>
      </c>
      <c r="R426" s="47">
        <v>0</v>
      </c>
      <c r="S426" s="47">
        <v>0</v>
      </c>
      <c r="T426" s="47">
        <v>0</v>
      </c>
      <c r="U426" s="47">
        <v>0</v>
      </c>
      <c r="V426" s="47">
        <v>6.38</v>
      </c>
      <c r="W426" s="48">
        <v>0.56999999999999995</v>
      </c>
      <c r="X426" s="58">
        <v>679617</v>
      </c>
    </row>
    <row r="427" spans="1:24" ht="13.2" x14ac:dyDescent="0.25">
      <c r="A427" s="45" t="str">
        <f t="shared" si="6"/>
        <v>3951301N</v>
      </c>
      <c r="B427" s="24" t="s">
        <v>824</v>
      </c>
      <c r="C427" s="25" t="s">
        <v>825</v>
      </c>
      <c r="D427" s="46">
        <v>4.88</v>
      </c>
      <c r="E427" s="47">
        <v>0.46</v>
      </c>
      <c r="F427" s="47">
        <v>0</v>
      </c>
      <c r="G427" s="47">
        <v>0</v>
      </c>
      <c r="H427" s="47">
        <v>0</v>
      </c>
      <c r="I427" s="47">
        <v>0</v>
      </c>
      <c r="J427" s="47">
        <v>0</v>
      </c>
      <c r="K427" s="47">
        <v>0</v>
      </c>
      <c r="L427" s="47">
        <v>0</v>
      </c>
      <c r="M427" s="47">
        <v>0.5</v>
      </c>
      <c r="N427" s="47">
        <v>0</v>
      </c>
      <c r="O427" s="47">
        <v>0</v>
      </c>
      <c r="P427" s="47">
        <v>0</v>
      </c>
      <c r="Q427" s="47">
        <v>0</v>
      </c>
      <c r="R427" s="47">
        <v>0</v>
      </c>
      <c r="S427" s="47">
        <v>0</v>
      </c>
      <c r="T427" s="47">
        <v>0</v>
      </c>
      <c r="U427" s="47">
        <v>0</v>
      </c>
      <c r="V427" s="47">
        <v>3.64</v>
      </c>
      <c r="W427" s="48">
        <v>0.28000000000000003</v>
      </c>
      <c r="X427" s="58">
        <v>256543</v>
      </c>
    </row>
    <row r="428" spans="1:24" ht="13.2" x14ac:dyDescent="0.25">
      <c r="A428" s="45" t="str">
        <f t="shared" si="6"/>
        <v>3950302N</v>
      </c>
      <c r="B428" s="24" t="s">
        <v>826</v>
      </c>
      <c r="C428" s="25" t="s">
        <v>827</v>
      </c>
      <c r="D428" s="46">
        <v>11.55</v>
      </c>
      <c r="E428" s="47">
        <v>0.8</v>
      </c>
      <c r="F428" s="47">
        <v>0</v>
      </c>
      <c r="G428" s="47">
        <v>0.43</v>
      </c>
      <c r="H428" s="47">
        <v>0</v>
      </c>
      <c r="I428" s="47">
        <v>0</v>
      </c>
      <c r="J428" s="47">
        <v>0.26</v>
      </c>
      <c r="K428" s="47">
        <v>0</v>
      </c>
      <c r="L428" s="47">
        <v>0</v>
      </c>
      <c r="M428" s="47">
        <v>0.67</v>
      </c>
      <c r="N428" s="47">
        <v>0</v>
      </c>
      <c r="O428" s="47">
        <v>0</v>
      </c>
      <c r="P428" s="47">
        <v>0</v>
      </c>
      <c r="Q428" s="47">
        <v>0.2</v>
      </c>
      <c r="R428" s="47">
        <v>0</v>
      </c>
      <c r="S428" s="47">
        <v>0</v>
      </c>
      <c r="T428" s="47">
        <v>0</v>
      </c>
      <c r="U428" s="47">
        <v>0</v>
      </c>
      <c r="V428" s="47">
        <v>8.76</v>
      </c>
      <c r="W428" s="48">
        <v>0.42</v>
      </c>
      <c r="X428" s="58">
        <v>653409</v>
      </c>
    </row>
    <row r="429" spans="1:24" ht="13.2" x14ac:dyDescent="0.25">
      <c r="A429" s="45" t="str">
        <f t="shared" si="6"/>
        <v>1356303N</v>
      </c>
      <c r="B429" s="24" t="s">
        <v>828</v>
      </c>
      <c r="C429" s="25" t="s">
        <v>829</v>
      </c>
      <c r="D429" s="46">
        <v>9.4600000000000009</v>
      </c>
      <c r="E429" s="47">
        <v>0.94</v>
      </c>
      <c r="F429" s="47">
        <v>0</v>
      </c>
      <c r="G429" s="47">
        <v>0.21</v>
      </c>
      <c r="H429" s="47">
        <v>0</v>
      </c>
      <c r="I429" s="47">
        <v>0</v>
      </c>
      <c r="J429" s="47">
        <v>0.1</v>
      </c>
      <c r="K429" s="47">
        <v>0</v>
      </c>
      <c r="L429" s="47">
        <v>0</v>
      </c>
      <c r="M429" s="47">
        <v>0.56000000000000005</v>
      </c>
      <c r="N429" s="47">
        <v>0</v>
      </c>
      <c r="O429" s="47">
        <v>0</v>
      </c>
      <c r="P429" s="47">
        <v>0</v>
      </c>
      <c r="Q429" s="47">
        <v>0</v>
      </c>
      <c r="R429" s="47">
        <v>0</v>
      </c>
      <c r="S429" s="47">
        <v>0</v>
      </c>
      <c r="T429" s="47">
        <v>0</v>
      </c>
      <c r="U429" s="47">
        <v>0</v>
      </c>
      <c r="V429" s="47">
        <v>4.0599999999999996</v>
      </c>
      <c r="W429" s="48">
        <v>3.59</v>
      </c>
      <c r="X429" s="58">
        <v>372998</v>
      </c>
    </row>
    <row r="430" spans="1:24" ht="13.2" x14ac:dyDescent="0.25">
      <c r="A430" s="45" t="str">
        <f t="shared" si="6"/>
        <v>7003303N</v>
      </c>
      <c r="B430" s="24" t="s">
        <v>830</v>
      </c>
      <c r="C430" s="25" t="s">
        <v>831</v>
      </c>
      <c r="D430" s="46">
        <v>15.6</v>
      </c>
      <c r="E430" s="47">
        <v>0.27</v>
      </c>
      <c r="F430" s="47">
        <v>0</v>
      </c>
      <c r="G430" s="47">
        <v>0.16</v>
      </c>
      <c r="H430" s="47">
        <v>0</v>
      </c>
      <c r="I430" s="47">
        <v>0</v>
      </c>
      <c r="J430" s="47">
        <v>0.04</v>
      </c>
      <c r="K430" s="47">
        <v>0</v>
      </c>
      <c r="L430" s="47">
        <v>0</v>
      </c>
      <c r="M430" s="47">
        <v>0.53</v>
      </c>
      <c r="N430" s="47">
        <v>0</v>
      </c>
      <c r="O430" s="47">
        <v>0.02</v>
      </c>
      <c r="P430" s="47">
        <v>0</v>
      </c>
      <c r="Q430" s="47">
        <v>0.3</v>
      </c>
      <c r="R430" s="47">
        <v>0</v>
      </c>
      <c r="S430" s="47">
        <v>0</v>
      </c>
      <c r="T430" s="47">
        <v>0</v>
      </c>
      <c r="U430" s="47">
        <v>0</v>
      </c>
      <c r="V430" s="47">
        <v>13.75</v>
      </c>
      <c r="W430" s="48">
        <v>0.53</v>
      </c>
      <c r="X430" s="58">
        <v>291158</v>
      </c>
    </row>
    <row r="431" spans="1:24" ht="12" x14ac:dyDescent="0.25">
      <c r="A431" s="45" t="str">
        <f t="shared" si="6"/>
        <v>7003410N</v>
      </c>
      <c r="B431" s="26" t="s">
        <v>832</v>
      </c>
      <c r="C431" s="25" t="s">
        <v>833</v>
      </c>
      <c r="D431" s="49">
        <v>10.35</v>
      </c>
      <c r="E431" s="50">
        <v>1.26</v>
      </c>
      <c r="F431" s="50">
        <v>0</v>
      </c>
      <c r="G431" s="50">
        <v>0.86</v>
      </c>
      <c r="H431" s="50">
        <v>0</v>
      </c>
      <c r="I431" s="50">
        <v>0</v>
      </c>
      <c r="J431" s="50">
        <v>1</v>
      </c>
      <c r="K431" s="50">
        <v>0</v>
      </c>
      <c r="L431" s="50">
        <v>0</v>
      </c>
      <c r="M431" s="50">
        <v>0.36</v>
      </c>
      <c r="N431" s="50">
        <v>0</v>
      </c>
      <c r="O431" s="50">
        <v>0.06</v>
      </c>
      <c r="P431" s="50">
        <v>0</v>
      </c>
      <c r="Q431" s="50">
        <v>0</v>
      </c>
      <c r="R431" s="50">
        <v>0</v>
      </c>
      <c r="S431" s="50">
        <v>0</v>
      </c>
      <c r="T431" s="50">
        <v>0</v>
      </c>
      <c r="U431" s="50">
        <v>0</v>
      </c>
      <c r="V431" s="50">
        <v>6.3</v>
      </c>
      <c r="W431" s="51">
        <v>0.51</v>
      </c>
      <c r="X431" s="59">
        <v>1024112</v>
      </c>
    </row>
    <row r="432" spans="1:24" ht="13.2" x14ac:dyDescent="0.25">
      <c r="A432" s="45" t="str">
        <f t="shared" si="6"/>
        <v>7003404N</v>
      </c>
      <c r="B432" s="24" t="s">
        <v>834</v>
      </c>
      <c r="C432" s="25" t="s">
        <v>835</v>
      </c>
      <c r="D432" s="46">
        <v>8.56</v>
      </c>
      <c r="E432" s="47">
        <v>2.4</v>
      </c>
      <c r="F432" s="47">
        <v>0</v>
      </c>
      <c r="G432" s="47">
        <v>0</v>
      </c>
      <c r="H432" s="47">
        <v>0</v>
      </c>
      <c r="I432" s="47">
        <v>0</v>
      </c>
      <c r="J432" s="47">
        <v>0</v>
      </c>
      <c r="K432" s="47">
        <v>0</v>
      </c>
      <c r="L432" s="47">
        <v>0</v>
      </c>
      <c r="M432" s="47">
        <v>0.47</v>
      </c>
      <c r="N432" s="47">
        <v>0</v>
      </c>
      <c r="O432" s="47">
        <v>0.03</v>
      </c>
      <c r="P432" s="47">
        <v>0</v>
      </c>
      <c r="Q432" s="47">
        <v>0</v>
      </c>
      <c r="R432" s="47">
        <v>0</v>
      </c>
      <c r="S432" s="47">
        <v>0</v>
      </c>
      <c r="T432" s="47">
        <v>0</v>
      </c>
      <c r="U432" s="47">
        <v>0</v>
      </c>
      <c r="V432" s="47">
        <v>5.27</v>
      </c>
      <c r="W432" s="48">
        <v>0.4</v>
      </c>
      <c r="X432" s="58">
        <v>536000</v>
      </c>
    </row>
    <row r="433" spans="1:24" ht="13.2" x14ac:dyDescent="0.25">
      <c r="A433" s="45" t="str">
        <f t="shared" si="6"/>
        <v>7003361N</v>
      </c>
      <c r="B433" s="24" t="s">
        <v>836</v>
      </c>
      <c r="C433" s="25" t="s">
        <v>837</v>
      </c>
      <c r="D433" s="46">
        <v>5.2</v>
      </c>
      <c r="E433" s="47">
        <v>0.59</v>
      </c>
      <c r="F433" s="47">
        <v>0</v>
      </c>
      <c r="G433" s="47">
        <v>0</v>
      </c>
      <c r="H433" s="47">
        <v>0</v>
      </c>
      <c r="I433" s="47">
        <v>0</v>
      </c>
      <c r="J433" s="47">
        <v>0</v>
      </c>
      <c r="K433" s="47">
        <v>0</v>
      </c>
      <c r="L433" s="47">
        <v>0</v>
      </c>
      <c r="M433" s="47">
        <v>0.34</v>
      </c>
      <c r="N433" s="47">
        <v>0</v>
      </c>
      <c r="O433" s="47">
        <v>0.1</v>
      </c>
      <c r="P433" s="47">
        <v>0</v>
      </c>
      <c r="Q433" s="47">
        <v>0</v>
      </c>
      <c r="R433" s="47">
        <v>0</v>
      </c>
      <c r="S433" s="47">
        <v>0</v>
      </c>
      <c r="T433" s="47">
        <v>0</v>
      </c>
      <c r="U433" s="47">
        <v>0</v>
      </c>
      <c r="V433" s="47">
        <v>4.25</v>
      </c>
      <c r="W433" s="48">
        <v>-0.09</v>
      </c>
      <c r="X433" s="58">
        <v>332439</v>
      </c>
    </row>
    <row r="434" spans="1:24" ht="13.2" x14ac:dyDescent="0.25">
      <c r="A434" s="45" t="str">
        <f t="shared" si="6"/>
        <v>4329301N</v>
      </c>
      <c r="B434" s="24" t="s">
        <v>838</v>
      </c>
      <c r="C434" s="25" t="s">
        <v>839</v>
      </c>
      <c r="D434" s="46">
        <v>8.24</v>
      </c>
      <c r="E434" s="47">
        <v>0.43</v>
      </c>
      <c r="F434" s="47">
        <v>0</v>
      </c>
      <c r="G434" s="47">
        <v>1.1100000000000001</v>
      </c>
      <c r="H434" s="47">
        <v>0</v>
      </c>
      <c r="I434" s="47">
        <v>0</v>
      </c>
      <c r="J434" s="47">
        <v>0.83</v>
      </c>
      <c r="K434" s="47">
        <v>0</v>
      </c>
      <c r="L434" s="47">
        <v>0</v>
      </c>
      <c r="M434" s="47">
        <v>0.42</v>
      </c>
      <c r="N434" s="47">
        <v>0</v>
      </c>
      <c r="O434" s="47">
        <v>0</v>
      </c>
      <c r="P434" s="47">
        <v>0</v>
      </c>
      <c r="Q434" s="47">
        <v>0</v>
      </c>
      <c r="R434" s="47">
        <v>0</v>
      </c>
      <c r="S434" s="47">
        <v>0</v>
      </c>
      <c r="T434" s="47">
        <v>0</v>
      </c>
      <c r="U434" s="47">
        <v>0</v>
      </c>
      <c r="V434" s="47">
        <v>4.8600000000000003</v>
      </c>
      <c r="W434" s="48">
        <v>0.59</v>
      </c>
      <c r="X434" s="58">
        <v>549355</v>
      </c>
    </row>
    <row r="435" spans="1:24" ht="13.2" x14ac:dyDescent="0.25">
      <c r="A435" s="45" t="str">
        <f t="shared" si="6"/>
        <v>7000314N</v>
      </c>
      <c r="B435" s="24" t="s">
        <v>840</v>
      </c>
      <c r="C435" s="25" t="s">
        <v>841</v>
      </c>
      <c r="D435" s="46">
        <v>16.690000000000001</v>
      </c>
      <c r="E435" s="47">
        <v>4.4800000000000004</v>
      </c>
      <c r="F435" s="47">
        <v>0</v>
      </c>
      <c r="G435" s="47">
        <v>0</v>
      </c>
      <c r="H435" s="47">
        <v>0</v>
      </c>
      <c r="I435" s="47">
        <v>0</v>
      </c>
      <c r="J435" s="47">
        <v>0</v>
      </c>
      <c r="K435" s="47">
        <v>0</v>
      </c>
      <c r="L435" s="47">
        <v>0</v>
      </c>
      <c r="M435" s="47">
        <v>0.46</v>
      </c>
      <c r="N435" s="47">
        <v>0</v>
      </c>
      <c r="O435" s="47">
        <v>0</v>
      </c>
      <c r="P435" s="47">
        <v>0</v>
      </c>
      <c r="Q435" s="47">
        <v>0</v>
      </c>
      <c r="R435" s="47">
        <v>0</v>
      </c>
      <c r="S435" s="47">
        <v>0</v>
      </c>
      <c r="T435" s="47">
        <v>0</v>
      </c>
      <c r="U435" s="47">
        <v>0</v>
      </c>
      <c r="V435" s="47">
        <v>11.01</v>
      </c>
      <c r="W435" s="48">
        <v>0.74</v>
      </c>
      <c r="X435" s="58">
        <v>1255939</v>
      </c>
    </row>
    <row r="436" spans="1:24" ht="13.2" x14ac:dyDescent="0.25">
      <c r="A436" s="45" t="str">
        <f t="shared" si="6"/>
        <v>7003397N</v>
      </c>
      <c r="B436" s="24" t="s">
        <v>842</v>
      </c>
      <c r="C436" s="25" t="s">
        <v>843</v>
      </c>
      <c r="D436" s="46">
        <v>9.6199999999999992</v>
      </c>
      <c r="E436" s="47">
        <v>0.63</v>
      </c>
      <c r="F436" s="47">
        <v>0</v>
      </c>
      <c r="G436" s="47">
        <v>0.8</v>
      </c>
      <c r="H436" s="47">
        <v>0</v>
      </c>
      <c r="I436" s="47">
        <v>0</v>
      </c>
      <c r="J436" s="47">
        <v>0.83</v>
      </c>
      <c r="K436" s="47">
        <v>0</v>
      </c>
      <c r="L436" s="47">
        <v>0</v>
      </c>
      <c r="M436" s="47">
        <v>0.49</v>
      </c>
      <c r="N436" s="47">
        <v>0</v>
      </c>
      <c r="O436" s="47">
        <v>0</v>
      </c>
      <c r="P436" s="47">
        <v>0</v>
      </c>
      <c r="Q436" s="47">
        <v>0</v>
      </c>
      <c r="R436" s="47">
        <v>0</v>
      </c>
      <c r="S436" s="47">
        <v>0</v>
      </c>
      <c r="T436" s="47">
        <v>0</v>
      </c>
      <c r="U436" s="47">
        <v>0</v>
      </c>
      <c r="V436" s="47">
        <v>6.62</v>
      </c>
      <c r="W436" s="48">
        <v>0.25</v>
      </c>
      <c r="X436" s="58">
        <v>896039</v>
      </c>
    </row>
    <row r="437" spans="1:24" ht="13.2" x14ac:dyDescent="0.25">
      <c r="A437" s="45" t="str">
        <f t="shared" si="6"/>
        <v>7000356N</v>
      </c>
      <c r="B437" s="24" t="s">
        <v>844</v>
      </c>
      <c r="C437" s="25" t="s">
        <v>845</v>
      </c>
      <c r="D437" s="46">
        <v>9.86</v>
      </c>
      <c r="E437" s="47">
        <v>0.38</v>
      </c>
      <c r="F437" s="47">
        <v>0</v>
      </c>
      <c r="G437" s="47">
        <v>0</v>
      </c>
      <c r="H437" s="47">
        <v>0</v>
      </c>
      <c r="I437" s="47">
        <v>0</v>
      </c>
      <c r="J437" s="47">
        <v>0</v>
      </c>
      <c r="K437" s="47">
        <v>0</v>
      </c>
      <c r="L437" s="47">
        <v>0</v>
      </c>
      <c r="M437" s="47">
        <v>0.31</v>
      </c>
      <c r="N437" s="47">
        <v>0</v>
      </c>
      <c r="O437" s="47">
        <v>0.03</v>
      </c>
      <c r="P437" s="47">
        <v>2.72</v>
      </c>
      <c r="Q437" s="47">
        <v>0</v>
      </c>
      <c r="R437" s="47">
        <v>0</v>
      </c>
      <c r="S437" s="47">
        <v>0</v>
      </c>
      <c r="T437" s="47">
        <v>0</v>
      </c>
      <c r="U437" s="47">
        <v>0</v>
      </c>
      <c r="V437" s="47">
        <v>6.26</v>
      </c>
      <c r="W437" s="48">
        <v>0.16</v>
      </c>
      <c r="X437" s="58">
        <v>794468</v>
      </c>
    </row>
    <row r="438" spans="1:24" ht="13.2" x14ac:dyDescent="0.25">
      <c r="A438" s="45" t="str">
        <f t="shared" si="6"/>
        <v>5907315N</v>
      </c>
      <c r="B438" s="24" t="s">
        <v>846</v>
      </c>
      <c r="C438" s="25" t="s">
        <v>847</v>
      </c>
      <c r="D438" s="46">
        <v>7.82</v>
      </c>
      <c r="E438" s="47">
        <v>0.72</v>
      </c>
      <c r="F438" s="47">
        <v>0</v>
      </c>
      <c r="G438" s="47">
        <v>0</v>
      </c>
      <c r="H438" s="47">
        <v>0</v>
      </c>
      <c r="I438" s="47">
        <v>0</v>
      </c>
      <c r="J438" s="47">
        <v>0.16</v>
      </c>
      <c r="K438" s="47">
        <v>0</v>
      </c>
      <c r="L438" s="47">
        <v>0</v>
      </c>
      <c r="M438" s="47">
        <v>0.5</v>
      </c>
      <c r="N438" s="47">
        <v>0</v>
      </c>
      <c r="O438" s="47">
        <v>0.56999999999999995</v>
      </c>
      <c r="P438" s="47">
        <v>0</v>
      </c>
      <c r="Q438" s="47">
        <v>0</v>
      </c>
      <c r="R438" s="47">
        <v>0</v>
      </c>
      <c r="S438" s="47">
        <v>0</v>
      </c>
      <c r="T438" s="47">
        <v>0</v>
      </c>
      <c r="U438" s="47">
        <v>0</v>
      </c>
      <c r="V438" s="47">
        <v>5.62</v>
      </c>
      <c r="W438" s="48">
        <v>0.25</v>
      </c>
      <c r="X438" s="58">
        <v>877113</v>
      </c>
    </row>
    <row r="439" spans="1:24" ht="13.2" x14ac:dyDescent="0.25">
      <c r="A439" s="45" t="str">
        <f t="shared" si="6"/>
        <v>7003392N</v>
      </c>
      <c r="B439" s="24" t="s">
        <v>848</v>
      </c>
      <c r="C439" s="25" t="s">
        <v>849</v>
      </c>
      <c r="D439" s="46">
        <v>7.06</v>
      </c>
      <c r="E439" s="47">
        <v>0.56999999999999995</v>
      </c>
      <c r="F439" s="47">
        <v>0</v>
      </c>
      <c r="G439" s="47">
        <v>0.22</v>
      </c>
      <c r="H439" s="47">
        <v>0</v>
      </c>
      <c r="I439" s="47">
        <v>0</v>
      </c>
      <c r="J439" s="47">
        <v>0.27</v>
      </c>
      <c r="K439" s="47">
        <v>0</v>
      </c>
      <c r="L439" s="47">
        <v>0</v>
      </c>
      <c r="M439" s="47">
        <v>0.18</v>
      </c>
      <c r="N439" s="47">
        <v>0</v>
      </c>
      <c r="O439" s="47">
        <v>0</v>
      </c>
      <c r="P439" s="47">
        <v>0</v>
      </c>
      <c r="Q439" s="47">
        <v>0</v>
      </c>
      <c r="R439" s="47">
        <v>0</v>
      </c>
      <c r="S439" s="47">
        <v>0</v>
      </c>
      <c r="T439" s="47">
        <v>0</v>
      </c>
      <c r="U439" s="47">
        <v>0</v>
      </c>
      <c r="V439" s="47">
        <v>5.51</v>
      </c>
      <c r="W439" s="48">
        <v>0.31</v>
      </c>
      <c r="X439" s="58">
        <v>494771</v>
      </c>
    </row>
    <row r="440" spans="1:24" ht="13.2" x14ac:dyDescent="0.25">
      <c r="A440" s="45" t="str">
        <f t="shared" si="6"/>
        <v>1356302N</v>
      </c>
      <c r="B440" s="24" t="s">
        <v>850</v>
      </c>
      <c r="C440" s="25" t="s">
        <v>851</v>
      </c>
      <c r="D440" s="46">
        <v>6.87</v>
      </c>
      <c r="E440" s="47">
        <v>0.37</v>
      </c>
      <c r="F440" s="47">
        <v>0</v>
      </c>
      <c r="G440" s="47">
        <v>0.38</v>
      </c>
      <c r="H440" s="47">
        <v>0</v>
      </c>
      <c r="I440" s="47">
        <v>0</v>
      </c>
      <c r="J440" s="47">
        <v>0</v>
      </c>
      <c r="K440" s="47">
        <v>0</v>
      </c>
      <c r="L440" s="47">
        <v>0</v>
      </c>
      <c r="M440" s="47">
        <v>0.63</v>
      </c>
      <c r="N440" s="47">
        <v>0</v>
      </c>
      <c r="O440" s="47">
        <v>0</v>
      </c>
      <c r="P440" s="47">
        <v>0</v>
      </c>
      <c r="Q440" s="47">
        <v>0</v>
      </c>
      <c r="R440" s="47">
        <v>0</v>
      </c>
      <c r="S440" s="47">
        <v>0</v>
      </c>
      <c r="T440" s="47">
        <v>0</v>
      </c>
      <c r="U440" s="47">
        <v>0</v>
      </c>
      <c r="V440" s="47">
        <v>5.32</v>
      </c>
      <c r="W440" s="48">
        <v>0.18</v>
      </c>
      <c r="X440" s="58">
        <v>270704</v>
      </c>
    </row>
    <row r="441" spans="1:24" ht="13.2" x14ac:dyDescent="0.25">
      <c r="A441" s="45" t="str">
        <f t="shared" si="6"/>
        <v>7003330N</v>
      </c>
      <c r="B441" s="24" t="s">
        <v>852</v>
      </c>
      <c r="C441" s="25" t="s">
        <v>853</v>
      </c>
      <c r="D441" s="46">
        <v>6.63</v>
      </c>
      <c r="E441" s="47">
        <v>0.67</v>
      </c>
      <c r="F441" s="47">
        <v>0</v>
      </c>
      <c r="G441" s="47">
        <v>0</v>
      </c>
      <c r="H441" s="47">
        <v>0</v>
      </c>
      <c r="I441" s="47">
        <v>0</v>
      </c>
      <c r="J441" s="47">
        <v>0</v>
      </c>
      <c r="K441" s="47">
        <v>0</v>
      </c>
      <c r="L441" s="47">
        <v>0</v>
      </c>
      <c r="M441" s="47">
        <v>0.4</v>
      </c>
      <c r="N441" s="47">
        <v>0</v>
      </c>
      <c r="O441" s="47">
        <v>0</v>
      </c>
      <c r="P441" s="47">
        <v>0</v>
      </c>
      <c r="Q441" s="47">
        <v>0</v>
      </c>
      <c r="R441" s="47">
        <v>0</v>
      </c>
      <c r="S441" s="47">
        <v>0</v>
      </c>
      <c r="T441" s="47">
        <v>0</v>
      </c>
      <c r="U441" s="47">
        <v>0</v>
      </c>
      <c r="V441" s="47">
        <v>4.8099999999999996</v>
      </c>
      <c r="W441" s="48">
        <v>0.76</v>
      </c>
      <c r="X441" s="58">
        <v>603481</v>
      </c>
    </row>
    <row r="442" spans="1:24" ht="13.2" x14ac:dyDescent="0.25">
      <c r="A442" s="45" t="str">
        <f t="shared" si="6"/>
        <v>7004324N</v>
      </c>
      <c r="B442" s="24" t="s">
        <v>854</v>
      </c>
      <c r="C442" s="25" t="s">
        <v>855</v>
      </c>
      <c r="D442" s="46">
        <v>22.43</v>
      </c>
      <c r="E442" s="47">
        <v>0</v>
      </c>
      <c r="F442" s="47">
        <v>0</v>
      </c>
      <c r="G442" s="47">
        <v>2.8</v>
      </c>
      <c r="H442" s="47">
        <v>0</v>
      </c>
      <c r="I442" s="47">
        <v>0</v>
      </c>
      <c r="J442" s="47">
        <v>1.1299999999999999</v>
      </c>
      <c r="K442" s="47">
        <v>0.01</v>
      </c>
      <c r="L442" s="47">
        <v>0</v>
      </c>
      <c r="M442" s="47">
        <v>0.64</v>
      </c>
      <c r="N442" s="47">
        <v>0</v>
      </c>
      <c r="O442" s="47">
        <v>0.02</v>
      </c>
      <c r="P442" s="47">
        <v>10.76</v>
      </c>
      <c r="Q442" s="47">
        <v>0</v>
      </c>
      <c r="R442" s="47">
        <v>0</v>
      </c>
      <c r="S442" s="47">
        <v>0</v>
      </c>
      <c r="T442" s="47">
        <v>0</v>
      </c>
      <c r="U442" s="47">
        <v>0</v>
      </c>
      <c r="V442" s="47">
        <v>6.24</v>
      </c>
      <c r="W442" s="48">
        <v>0.84</v>
      </c>
      <c r="X442" s="58">
        <v>947828</v>
      </c>
    </row>
    <row r="443" spans="1:24" ht="13.2" x14ac:dyDescent="0.25">
      <c r="A443" s="45" t="str">
        <f t="shared" si="6"/>
        <v>1401336N</v>
      </c>
      <c r="B443" s="24" t="s">
        <v>856</v>
      </c>
      <c r="C443" s="25" t="s">
        <v>857</v>
      </c>
      <c r="D443" s="46">
        <v>8.48</v>
      </c>
      <c r="E443" s="47">
        <v>0.52</v>
      </c>
      <c r="F443" s="47">
        <v>0</v>
      </c>
      <c r="G443" s="47">
        <v>1.98</v>
      </c>
      <c r="H443" s="47">
        <v>0</v>
      </c>
      <c r="I443" s="47">
        <v>0</v>
      </c>
      <c r="J443" s="47">
        <v>0.64</v>
      </c>
      <c r="K443" s="47">
        <v>0</v>
      </c>
      <c r="L443" s="47">
        <v>0</v>
      </c>
      <c r="M443" s="47">
        <v>0.37</v>
      </c>
      <c r="N443" s="47">
        <v>0</v>
      </c>
      <c r="O443" s="47">
        <v>0.11</v>
      </c>
      <c r="P443" s="47">
        <v>0</v>
      </c>
      <c r="Q443" s="47">
        <v>0</v>
      </c>
      <c r="R443" s="47">
        <v>0</v>
      </c>
      <c r="S443" s="47">
        <v>0</v>
      </c>
      <c r="T443" s="47">
        <v>0</v>
      </c>
      <c r="U443" s="47">
        <v>0</v>
      </c>
      <c r="V443" s="47">
        <v>3.52</v>
      </c>
      <c r="W443" s="48">
        <v>1.33</v>
      </c>
      <c r="X443" s="58">
        <v>350476</v>
      </c>
    </row>
    <row r="444" spans="1:24" ht="13.2" x14ac:dyDescent="0.25">
      <c r="A444" s="45" t="str">
        <f t="shared" si="6"/>
        <v>7001378N</v>
      </c>
      <c r="B444" s="24" t="s">
        <v>55</v>
      </c>
      <c r="C444" s="25" t="s">
        <v>1343</v>
      </c>
      <c r="D444" s="46">
        <v>6.84</v>
      </c>
      <c r="E444" s="47">
        <v>0.09</v>
      </c>
      <c r="F444" s="47">
        <v>0</v>
      </c>
      <c r="G444" s="47">
        <v>0</v>
      </c>
      <c r="H444" s="47">
        <v>0</v>
      </c>
      <c r="I444" s="47">
        <v>0</v>
      </c>
      <c r="J444" s="47">
        <v>0</v>
      </c>
      <c r="K444" s="47">
        <v>0.99</v>
      </c>
      <c r="L444" s="47">
        <v>0</v>
      </c>
      <c r="M444" s="47">
        <v>0.55000000000000004</v>
      </c>
      <c r="N444" s="47">
        <v>0</v>
      </c>
      <c r="O444" s="47">
        <v>0</v>
      </c>
      <c r="P444" s="47">
        <v>0</v>
      </c>
      <c r="Q444" s="47">
        <v>0</v>
      </c>
      <c r="R444" s="47">
        <v>0</v>
      </c>
      <c r="S444" s="47">
        <v>0</v>
      </c>
      <c r="T444" s="47">
        <v>0</v>
      </c>
      <c r="U444" s="47">
        <v>0</v>
      </c>
      <c r="V444" s="47">
        <v>5.09</v>
      </c>
      <c r="W444" s="48">
        <v>0.12</v>
      </c>
      <c r="X444" s="58">
        <v>854118</v>
      </c>
    </row>
    <row r="445" spans="1:24" ht="12" x14ac:dyDescent="0.25">
      <c r="A445" s="45" t="str">
        <f t="shared" si="6"/>
        <v>2801305N</v>
      </c>
      <c r="B445" s="26" t="s">
        <v>858</v>
      </c>
      <c r="C445" s="25" t="s">
        <v>859</v>
      </c>
      <c r="D445" s="49">
        <v>8.93</v>
      </c>
      <c r="E445" s="50">
        <v>1.26</v>
      </c>
      <c r="F445" s="50">
        <v>0.36</v>
      </c>
      <c r="G445" s="50">
        <v>0</v>
      </c>
      <c r="H445" s="50">
        <v>0</v>
      </c>
      <c r="I445" s="50">
        <v>0</v>
      </c>
      <c r="J445" s="50">
        <v>0</v>
      </c>
      <c r="K445" s="50">
        <v>0</v>
      </c>
      <c r="L445" s="50">
        <v>0</v>
      </c>
      <c r="M445" s="50">
        <v>0.57999999999999996</v>
      </c>
      <c r="N445" s="50">
        <v>0</v>
      </c>
      <c r="O445" s="50">
        <v>0</v>
      </c>
      <c r="P445" s="50">
        <v>0</v>
      </c>
      <c r="Q445" s="50">
        <v>0</v>
      </c>
      <c r="R445" s="50">
        <v>0</v>
      </c>
      <c r="S445" s="50">
        <v>0</v>
      </c>
      <c r="T445" s="50">
        <v>0</v>
      </c>
      <c r="U445" s="50">
        <v>0</v>
      </c>
      <c r="V445" s="50">
        <v>6.52</v>
      </c>
      <c r="W445" s="51">
        <v>0.21</v>
      </c>
      <c r="X445" s="59">
        <v>354993</v>
      </c>
    </row>
    <row r="446" spans="1:24" ht="13.2" x14ac:dyDescent="0.25">
      <c r="A446" s="45" t="str">
        <f t="shared" si="6"/>
        <v>2801304N</v>
      </c>
      <c r="B446" s="24" t="s">
        <v>1372</v>
      </c>
      <c r="C446" s="25" t="s">
        <v>1373</v>
      </c>
      <c r="D446" s="46">
        <v>8.92</v>
      </c>
      <c r="E446" s="47">
        <v>1.26</v>
      </c>
      <c r="F446" s="47">
        <v>0.36</v>
      </c>
      <c r="G446" s="47">
        <v>0</v>
      </c>
      <c r="H446" s="47">
        <v>0</v>
      </c>
      <c r="I446" s="47">
        <v>0</v>
      </c>
      <c r="J446" s="47">
        <v>0</v>
      </c>
      <c r="K446" s="47">
        <v>0</v>
      </c>
      <c r="L446" s="47">
        <v>0</v>
      </c>
      <c r="M446" s="47">
        <v>0.57999999999999996</v>
      </c>
      <c r="N446" s="47">
        <v>0</v>
      </c>
      <c r="O446" s="47">
        <v>0</v>
      </c>
      <c r="P446" s="47">
        <v>0</v>
      </c>
      <c r="Q446" s="47">
        <v>0</v>
      </c>
      <c r="R446" s="47">
        <v>0</v>
      </c>
      <c r="S446" s="47">
        <v>0</v>
      </c>
      <c r="T446" s="47">
        <v>0</v>
      </c>
      <c r="U446" s="47">
        <v>0</v>
      </c>
      <c r="V446" s="47">
        <v>6.52</v>
      </c>
      <c r="W446" s="48">
        <v>0.21</v>
      </c>
      <c r="X446" s="58">
        <v>354993</v>
      </c>
    </row>
    <row r="447" spans="1:24" ht="13.2" x14ac:dyDescent="0.25">
      <c r="A447" s="45" t="str">
        <f t="shared" si="6"/>
        <v>1302307N</v>
      </c>
      <c r="B447" s="24" t="s">
        <v>860</v>
      </c>
      <c r="C447" s="25" t="s">
        <v>861</v>
      </c>
      <c r="D447" s="46">
        <v>7.26</v>
      </c>
      <c r="E447" s="47">
        <v>0.74</v>
      </c>
      <c r="F447" s="47">
        <v>1.7</v>
      </c>
      <c r="G447" s="47">
        <v>0</v>
      </c>
      <c r="H447" s="47">
        <v>0</v>
      </c>
      <c r="I447" s="47">
        <v>0</v>
      </c>
      <c r="J447" s="47">
        <v>0</v>
      </c>
      <c r="K447" s="47">
        <v>0</v>
      </c>
      <c r="L447" s="47">
        <v>0</v>
      </c>
      <c r="M447" s="47">
        <v>0.46</v>
      </c>
      <c r="N447" s="47">
        <v>0</v>
      </c>
      <c r="O447" s="47">
        <v>0</v>
      </c>
      <c r="P447" s="47">
        <v>0</v>
      </c>
      <c r="Q447" s="47">
        <v>0</v>
      </c>
      <c r="R447" s="47">
        <v>0</v>
      </c>
      <c r="S447" s="47">
        <v>0</v>
      </c>
      <c r="T447" s="47">
        <v>0</v>
      </c>
      <c r="U447" s="47">
        <v>0</v>
      </c>
      <c r="V447" s="47">
        <v>4.2</v>
      </c>
      <c r="W447" s="48">
        <v>0.16</v>
      </c>
      <c r="X447" s="58">
        <v>381752</v>
      </c>
    </row>
    <row r="448" spans="1:24" ht="13.2" x14ac:dyDescent="0.25">
      <c r="A448" s="45" t="str">
        <f t="shared" si="6"/>
        <v>7000357N</v>
      </c>
      <c r="B448" s="24" t="s">
        <v>862</v>
      </c>
      <c r="C448" s="25" t="s">
        <v>863</v>
      </c>
      <c r="D448" s="46">
        <v>8.94</v>
      </c>
      <c r="E448" s="47">
        <v>0.34</v>
      </c>
      <c r="F448" s="47">
        <v>0</v>
      </c>
      <c r="G448" s="47">
        <v>0</v>
      </c>
      <c r="H448" s="47">
        <v>0</v>
      </c>
      <c r="I448" s="47">
        <v>0</v>
      </c>
      <c r="J448" s="47">
        <v>0</v>
      </c>
      <c r="K448" s="47">
        <v>0</v>
      </c>
      <c r="L448" s="47">
        <v>0</v>
      </c>
      <c r="M448" s="47">
        <v>0.56999999999999995</v>
      </c>
      <c r="N448" s="47">
        <v>0</v>
      </c>
      <c r="O448" s="47">
        <v>0</v>
      </c>
      <c r="P448" s="47">
        <v>0</v>
      </c>
      <c r="Q448" s="47">
        <v>0</v>
      </c>
      <c r="R448" s="47">
        <v>0</v>
      </c>
      <c r="S448" s="47">
        <v>0</v>
      </c>
      <c r="T448" s="47">
        <v>0</v>
      </c>
      <c r="U448" s="47">
        <v>0</v>
      </c>
      <c r="V448" s="47">
        <v>7.84</v>
      </c>
      <c r="W448" s="48">
        <v>0.19</v>
      </c>
      <c r="X448" s="58">
        <v>428574</v>
      </c>
    </row>
    <row r="449" spans="1:24" ht="13.2" x14ac:dyDescent="0.25">
      <c r="A449" s="45" t="str">
        <f t="shared" si="6"/>
        <v>5155301N</v>
      </c>
      <c r="B449" s="24" t="s">
        <v>864</v>
      </c>
      <c r="C449" s="25" t="s">
        <v>865</v>
      </c>
      <c r="D449" s="46">
        <v>5.52</v>
      </c>
      <c r="E449" s="47">
        <v>0.44</v>
      </c>
      <c r="F449" s="47">
        <v>0</v>
      </c>
      <c r="G449" s="47">
        <v>0</v>
      </c>
      <c r="H449" s="47">
        <v>0</v>
      </c>
      <c r="I449" s="47">
        <v>0</v>
      </c>
      <c r="J449" s="47">
        <v>0</v>
      </c>
      <c r="K449" s="47">
        <v>0</v>
      </c>
      <c r="L449" s="47">
        <v>0</v>
      </c>
      <c r="M449" s="47">
        <v>0.5</v>
      </c>
      <c r="N449" s="47">
        <v>0</v>
      </c>
      <c r="O449" s="47">
        <v>0</v>
      </c>
      <c r="P449" s="47">
        <v>0</v>
      </c>
      <c r="Q449" s="47">
        <v>0</v>
      </c>
      <c r="R449" s="47">
        <v>0</v>
      </c>
      <c r="S449" s="47">
        <v>0</v>
      </c>
      <c r="T449" s="47">
        <v>0</v>
      </c>
      <c r="U449" s="47">
        <v>0</v>
      </c>
      <c r="V449" s="47">
        <v>3.83</v>
      </c>
      <c r="W449" s="48">
        <v>0.75</v>
      </c>
      <c r="X449" s="58">
        <v>327961</v>
      </c>
    </row>
    <row r="450" spans="1:24" ht="13.2" x14ac:dyDescent="0.25">
      <c r="A450" s="45" t="str">
        <f t="shared" si="6"/>
        <v>4401302N</v>
      </c>
      <c r="B450" s="24" t="s">
        <v>866</v>
      </c>
      <c r="C450" s="25" t="s">
        <v>867</v>
      </c>
      <c r="D450" s="46">
        <v>11.06</v>
      </c>
      <c r="E450" s="47">
        <v>0.64</v>
      </c>
      <c r="F450" s="47">
        <v>0</v>
      </c>
      <c r="G450" s="47">
        <v>0</v>
      </c>
      <c r="H450" s="47">
        <v>0</v>
      </c>
      <c r="I450" s="47">
        <v>0</v>
      </c>
      <c r="J450" s="47">
        <v>0</v>
      </c>
      <c r="K450" s="47">
        <v>0</v>
      </c>
      <c r="L450" s="47">
        <v>0</v>
      </c>
      <c r="M450" s="47">
        <v>0.46</v>
      </c>
      <c r="N450" s="47">
        <v>0.06</v>
      </c>
      <c r="O450" s="47">
        <v>0</v>
      </c>
      <c r="P450" s="47">
        <v>0</v>
      </c>
      <c r="Q450" s="47">
        <v>0</v>
      </c>
      <c r="R450" s="47">
        <v>0</v>
      </c>
      <c r="S450" s="47">
        <v>0</v>
      </c>
      <c r="T450" s="47">
        <v>0</v>
      </c>
      <c r="U450" s="47">
        <v>0</v>
      </c>
      <c r="V450" s="47">
        <v>9.6999999999999993</v>
      </c>
      <c r="W450" s="48">
        <v>0.21</v>
      </c>
      <c r="X450" s="58">
        <v>383140</v>
      </c>
    </row>
    <row r="451" spans="1:24" ht="13.2" x14ac:dyDescent="0.25">
      <c r="A451" s="45" t="str">
        <f t="shared" si="6"/>
        <v>4124300N</v>
      </c>
      <c r="B451" s="24" t="s">
        <v>868</v>
      </c>
      <c r="C451" s="25" t="s">
        <v>869</v>
      </c>
      <c r="D451" s="46">
        <v>11.76</v>
      </c>
      <c r="E451" s="47">
        <v>1.04</v>
      </c>
      <c r="F451" s="47">
        <v>2.36</v>
      </c>
      <c r="G451" s="47">
        <v>0.16</v>
      </c>
      <c r="H451" s="47">
        <v>0</v>
      </c>
      <c r="I451" s="47">
        <v>0</v>
      </c>
      <c r="J451" s="47">
        <v>0.08</v>
      </c>
      <c r="K451" s="47">
        <v>0</v>
      </c>
      <c r="L451" s="47">
        <v>0</v>
      </c>
      <c r="M451" s="47">
        <v>0.76</v>
      </c>
      <c r="N451" s="47">
        <v>0.75</v>
      </c>
      <c r="O451" s="47">
        <v>0</v>
      </c>
      <c r="P451" s="47">
        <v>0</v>
      </c>
      <c r="Q451" s="47">
        <v>0</v>
      </c>
      <c r="R451" s="47">
        <v>0</v>
      </c>
      <c r="S451" s="47">
        <v>0</v>
      </c>
      <c r="T451" s="47">
        <v>0</v>
      </c>
      <c r="U451" s="47">
        <v>0</v>
      </c>
      <c r="V451" s="47">
        <v>5.55</v>
      </c>
      <c r="W451" s="48">
        <v>1.06</v>
      </c>
      <c r="X451" s="58">
        <v>331535</v>
      </c>
    </row>
    <row r="452" spans="1:24" ht="13.2" x14ac:dyDescent="0.25">
      <c r="A452" s="45" t="str">
        <f t="shared" si="6"/>
        <v>5324302N</v>
      </c>
      <c r="B452" s="24" t="s">
        <v>870</v>
      </c>
      <c r="C452" s="25" t="s">
        <v>871</v>
      </c>
      <c r="D452" s="46">
        <v>4.67</v>
      </c>
      <c r="E452" s="47">
        <v>0.37</v>
      </c>
      <c r="F452" s="47">
        <v>0</v>
      </c>
      <c r="G452" s="47">
        <v>0</v>
      </c>
      <c r="H452" s="47">
        <v>0</v>
      </c>
      <c r="I452" s="47">
        <v>0</v>
      </c>
      <c r="J452" s="47">
        <v>0</v>
      </c>
      <c r="K452" s="47">
        <v>0</v>
      </c>
      <c r="L452" s="47">
        <v>0.03</v>
      </c>
      <c r="M452" s="47">
        <v>1.0900000000000001</v>
      </c>
      <c r="N452" s="47">
        <v>0</v>
      </c>
      <c r="O452" s="47">
        <v>0</v>
      </c>
      <c r="P452" s="47">
        <v>0</v>
      </c>
      <c r="Q452" s="47">
        <v>0</v>
      </c>
      <c r="R452" s="47">
        <v>0</v>
      </c>
      <c r="S452" s="47">
        <v>0</v>
      </c>
      <c r="T452" s="47">
        <v>0</v>
      </c>
      <c r="U452" s="47">
        <v>0</v>
      </c>
      <c r="V452" s="47">
        <v>2.82</v>
      </c>
      <c r="W452" s="48">
        <v>0.36</v>
      </c>
      <c r="X452" s="58">
        <v>124523</v>
      </c>
    </row>
    <row r="453" spans="1:24" ht="13.2" x14ac:dyDescent="0.25">
      <c r="A453" s="45" t="str">
        <f t="shared" si="6"/>
        <v>7002353N</v>
      </c>
      <c r="B453" s="24" t="s">
        <v>872</v>
      </c>
      <c r="C453" s="25" t="s">
        <v>873</v>
      </c>
      <c r="D453" s="46">
        <v>14.61</v>
      </c>
      <c r="E453" s="47">
        <v>0</v>
      </c>
      <c r="F453" s="47">
        <v>0</v>
      </c>
      <c r="G453" s="47">
        <v>0</v>
      </c>
      <c r="H453" s="47">
        <v>0</v>
      </c>
      <c r="I453" s="47">
        <v>0</v>
      </c>
      <c r="J453" s="47">
        <v>0</v>
      </c>
      <c r="K453" s="47">
        <v>0</v>
      </c>
      <c r="L453" s="47">
        <v>0</v>
      </c>
      <c r="M453" s="47">
        <v>0</v>
      </c>
      <c r="N453" s="47">
        <v>0</v>
      </c>
      <c r="O453" s="47">
        <v>0</v>
      </c>
      <c r="P453" s="47">
        <v>0</v>
      </c>
      <c r="Q453" s="47">
        <v>0</v>
      </c>
      <c r="R453" s="47">
        <v>0</v>
      </c>
      <c r="S453" s="47">
        <v>0</v>
      </c>
      <c r="T453" s="47">
        <v>0</v>
      </c>
      <c r="U453" s="47">
        <v>0</v>
      </c>
      <c r="V453" s="47">
        <v>0</v>
      </c>
      <c r="W453" s="48">
        <v>0</v>
      </c>
      <c r="X453" s="58">
        <v>0</v>
      </c>
    </row>
    <row r="454" spans="1:24" ht="13.2" x14ac:dyDescent="0.25">
      <c r="A454" s="45" t="str">
        <f t="shared" si="6"/>
        <v>1225000N</v>
      </c>
      <c r="B454" s="24" t="s">
        <v>874</v>
      </c>
      <c r="C454" s="25" t="s">
        <v>875</v>
      </c>
      <c r="D454" s="46">
        <v>8.34</v>
      </c>
      <c r="E454" s="47">
        <v>-0.12</v>
      </c>
      <c r="F454" s="47">
        <v>0.19</v>
      </c>
      <c r="G454" s="47">
        <v>0</v>
      </c>
      <c r="H454" s="47">
        <v>0</v>
      </c>
      <c r="I454" s="47">
        <v>0</v>
      </c>
      <c r="J454" s="47">
        <v>0</v>
      </c>
      <c r="K454" s="47">
        <v>0</v>
      </c>
      <c r="L454" s="47">
        <v>0</v>
      </c>
      <c r="M454" s="47">
        <v>0.5</v>
      </c>
      <c r="N454" s="47">
        <v>0</v>
      </c>
      <c r="O454" s="47">
        <v>0</v>
      </c>
      <c r="P454" s="47">
        <v>0</v>
      </c>
      <c r="Q454" s="47">
        <v>0</v>
      </c>
      <c r="R454" s="47">
        <v>0</v>
      </c>
      <c r="S454" s="47">
        <v>0</v>
      </c>
      <c r="T454" s="47">
        <v>0</v>
      </c>
      <c r="U454" s="47">
        <v>0</v>
      </c>
      <c r="V454" s="47">
        <v>7.73</v>
      </c>
      <c r="W454" s="48">
        <v>0.04</v>
      </c>
      <c r="X454" s="58">
        <v>354937</v>
      </c>
    </row>
    <row r="455" spans="1:24" ht="13.2" x14ac:dyDescent="0.25">
      <c r="A455" s="45" t="str">
        <f t="shared" si="6"/>
        <v>7003362N</v>
      </c>
      <c r="B455" s="24" t="s">
        <v>876</v>
      </c>
      <c r="C455" s="25" t="s">
        <v>877</v>
      </c>
      <c r="D455" s="46">
        <v>2.36</v>
      </c>
      <c r="E455" s="47">
        <v>0.41</v>
      </c>
      <c r="F455" s="47">
        <v>0</v>
      </c>
      <c r="G455" s="47">
        <v>0</v>
      </c>
      <c r="H455" s="47">
        <v>0</v>
      </c>
      <c r="I455" s="47">
        <v>0</v>
      </c>
      <c r="J455" s="47">
        <v>0</v>
      </c>
      <c r="K455" s="47">
        <v>0</v>
      </c>
      <c r="L455" s="47">
        <v>0</v>
      </c>
      <c r="M455" s="47">
        <v>0.47</v>
      </c>
      <c r="N455" s="47">
        <v>0</v>
      </c>
      <c r="O455" s="47">
        <v>0</v>
      </c>
      <c r="P455" s="47">
        <v>0</v>
      </c>
      <c r="Q455" s="47">
        <v>0</v>
      </c>
      <c r="R455" s="47">
        <v>0</v>
      </c>
      <c r="S455" s="47">
        <v>0</v>
      </c>
      <c r="T455" s="47">
        <v>0</v>
      </c>
      <c r="U455" s="47">
        <v>0</v>
      </c>
      <c r="V455" s="47">
        <v>1.38</v>
      </c>
      <c r="W455" s="48">
        <v>0.09</v>
      </c>
      <c r="X455" s="58">
        <v>161478</v>
      </c>
    </row>
    <row r="456" spans="1:24" ht="13.2" x14ac:dyDescent="0.25">
      <c r="A456" s="45" t="str">
        <f t="shared" ref="A456:A519" si="7">LEFT(B456,7)&amp;"N"</f>
        <v>2909304N</v>
      </c>
      <c r="B456" s="24" t="s">
        <v>878</v>
      </c>
      <c r="C456" s="25" t="s">
        <v>879</v>
      </c>
      <c r="D456" s="46">
        <v>6.91</v>
      </c>
      <c r="E456" s="47">
        <v>0.4</v>
      </c>
      <c r="F456" s="47">
        <v>0</v>
      </c>
      <c r="G456" s="47">
        <v>0</v>
      </c>
      <c r="H456" s="47">
        <v>0</v>
      </c>
      <c r="I456" s="47">
        <v>0</v>
      </c>
      <c r="J456" s="47">
        <v>0</v>
      </c>
      <c r="K456" s="47">
        <v>0</v>
      </c>
      <c r="L456" s="47">
        <v>0</v>
      </c>
      <c r="M456" s="47">
        <v>0.46</v>
      </c>
      <c r="N456" s="47">
        <v>0</v>
      </c>
      <c r="O456" s="47">
        <v>0</v>
      </c>
      <c r="P456" s="47">
        <v>0.15</v>
      </c>
      <c r="Q456" s="47">
        <v>0</v>
      </c>
      <c r="R456" s="47">
        <v>0</v>
      </c>
      <c r="S456" s="47">
        <v>0</v>
      </c>
      <c r="T456" s="47">
        <v>0</v>
      </c>
      <c r="U456" s="47">
        <v>0</v>
      </c>
      <c r="V456" s="47">
        <v>5.56</v>
      </c>
      <c r="W456" s="48">
        <v>0.34</v>
      </c>
      <c r="X456" s="58">
        <v>156508</v>
      </c>
    </row>
    <row r="457" spans="1:24" ht="13.2" x14ac:dyDescent="0.25">
      <c r="A457" s="45" t="str">
        <f t="shared" si="7"/>
        <v>3201310N</v>
      </c>
      <c r="B457" s="24" t="s">
        <v>880</v>
      </c>
      <c r="C457" s="25" t="s">
        <v>881</v>
      </c>
      <c r="D457" s="46">
        <v>8.3000000000000007</v>
      </c>
      <c r="E457" s="47">
        <v>1.1599999999999999</v>
      </c>
      <c r="F457" s="47">
        <v>1.31</v>
      </c>
      <c r="G457" s="47">
        <v>0.28000000000000003</v>
      </c>
      <c r="H457" s="47">
        <v>0</v>
      </c>
      <c r="I457" s="47">
        <v>0</v>
      </c>
      <c r="J457" s="47">
        <v>0</v>
      </c>
      <c r="K457" s="47">
        <v>0</v>
      </c>
      <c r="L457" s="47">
        <v>0</v>
      </c>
      <c r="M457" s="47">
        <v>0.34</v>
      </c>
      <c r="N457" s="47">
        <v>0</v>
      </c>
      <c r="O457" s="47">
        <v>0.01</v>
      </c>
      <c r="P457" s="47">
        <v>0</v>
      </c>
      <c r="Q457" s="47">
        <v>0</v>
      </c>
      <c r="R457" s="47">
        <v>0</v>
      </c>
      <c r="S457" s="47">
        <v>0</v>
      </c>
      <c r="T457" s="47">
        <v>0</v>
      </c>
      <c r="U457" s="47">
        <v>0</v>
      </c>
      <c r="V457" s="47">
        <v>4.71</v>
      </c>
      <c r="W457" s="48">
        <v>0.49</v>
      </c>
      <c r="X457" s="58">
        <v>459357</v>
      </c>
    </row>
    <row r="458" spans="1:24" ht="13.2" x14ac:dyDescent="0.25">
      <c r="A458" s="45" t="str">
        <f t="shared" si="7"/>
        <v>3201002N</v>
      </c>
      <c r="B458" s="24" t="s">
        <v>882</v>
      </c>
      <c r="C458" s="25" t="s">
        <v>883</v>
      </c>
      <c r="D458" s="46">
        <v>15.78</v>
      </c>
      <c r="E458" s="47">
        <v>0</v>
      </c>
      <c r="F458" s="47">
        <v>2.5299999999999998</v>
      </c>
      <c r="G458" s="47">
        <v>1.22</v>
      </c>
      <c r="H458" s="47">
        <v>0.04</v>
      </c>
      <c r="I458" s="47">
        <v>0</v>
      </c>
      <c r="J458" s="47">
        <v>0.92</v>
      </c>
      <c r="K458" s="47">
        <v>0.03</v>
      </c>
      <c r="L458" s="47">
        <v>0</v>
      </c>
      <c r="M458" s="47">
        <v>0</v>
      </c>
      <c r="N458" s="47">
        <v>0</v>
      </c>
      <c r="O458" s="47">
        <v>0</v>
      </c>
      <c r="P458" s="47">
        <v>0.44</v>
      </c>
      <c r="Q458" s="47">
        <v>0</v>
      </c>
      <c r="R458" s="47">
        <v>0</v>
      </c>
      <c r="S458" s="47">
        <v>0.04</v>
      </c>
      <c r="T458" s="47">
        <v>0</v>
      </c>
      <c r="U458" s="47">
        <v>0</v>
      </c>
      <c r="V458" s="47">
        <v>9.08</v>
      </c>
      <c r="W458" s="48">
        <v>1.48</v>
      </c>
      <c r="X458" s="58">
        <v>424986</v>
      </c>
    </row>
    <row r="459" spans="1:24" ht="13.2" x14ac:dyDescent="0.25">
      <c r="A459" s="45" t="str">
        <f t="shared" si="7"/>
        <v>1451304N</v>
      </c>
      <c r="B459" s="24" t="s">
        <v>884</v>
      </c>
      <c r="C459" s="25" t="s">
        <v>885</v>
      </c>
      <c r="D459" s="46">
        <v>10.69</v>
      </c>
      <c r="E459" s="47">
        <v>1.52</v>
      </c>
      <c r="F459" s="47">
        <v>0</v>
      </c>
      <c r="G459" s="47">
        <v>0.62</v>
      </c>
      <c r="H459" s="47">
        <v>0</v>
      </c>
      <c r="I459" s="47">
        <v>0</v>
      </c>
      <c r="J459" s="47">
        <v>0.31</v>
      </c>
      <c r="K459" s="47">
        <v>0</v>
      </c>
      <c r="L459" s="47">
        <v>0</v>
      </c>
      <c r="M459" s="47">
        <v>0.54</v>
      </c>
      <c r="N459" s="47">
        <v>0</v>
      </c>
      <c r="O459" s="47">
        <v>0</v>
      </c>
      <c r="P459" s="47">
        <v>0</v>
      </c>
      <c r="Q459" s="47">
        <v>0</v>
      </c>
      <c r="R459" s="47">
        <v>0</v>
      </c>
      <c r="S459" s="47">
        <v>0</v>
      </c>
      <c r="T459" s="47">
        <v>0</v>
      </c>
      <c r="U459" s="47">
        <v>0</v>
      </c>
      <c r="V459" s="47">
        <v>6.95</v>
      </c>
      <c r="W459" s="48">
        <v>0.75</v>
      </c>
      <c r="X459" s="58">
        <v>670362</v>
      </c>
    </row>
    <row r="460" spans="1:24" ht="13.2" x14ac:dyDescent="0.25">
      <c r="A460" s="45" t="str">
        <f t="shared" si="7"/>
        <v>5262300N</v>
      </c>
      <c r="B460" s="24" t="s">
        <v>886</v>
      </c>
      <c r="C460" s="25" t="s">
        <v>887</v>
      </c>
      <c r="D460" s="46">
        <v>12.31</v>
      </c>
      <c r="E460" s="47">
        <v>2.1</v>
      </c>
      <c r="F460" s="47">
        <v>0</v>
      </c>
      <c r="G460" s="47">
        <v>0</v>
      </c>
      <c r="H460" s="47">
        <v>0</v>
      </c>
      <c r="I460" s="47">
        <v>0</v>
      </c>
      <c r="J460" s="47">
        <v>0</v>
      </c>
      <c r="K460" s="47">
        <v>0</v>
      </c>
      <c r="L460" s="47">
        <v>0</v>
      </c>
      <c r="M460" s="47">
        <v>0.91</v>
      </c>
      <c r="N460" s="47">
        <v>0</v>
      </c>
      <c r="O460" s="47">
        <v>0</v>
      </c>
      <c r="P460" s="47">
        <v>0</v>
      </c>
      <c r="Q460" s="47">
        <v>0</v>
      </c>
      <c r="R460" s="47">
        <v>0</v>
      </c>
      <c r="S460" s="47">
        <v>0</v>
      </c>
      <c r="T460" s="47">
        <v>0</v>
      </c>
      <c r="U460" s="47">
        <v>0</v>
      </c>
      <c r="V460" s="47">
        <v>9.0399999999999991</v>
      </c>
      <c r="W460" s="48">
        <v>0.25</v>
      </c>
      <c r="X460" s="58">
        <v>379522</v>
      </c>
    </row>
    <row r="461" spans="1:24" ht="13.2" x14ac:dyDescent="0.25">
      <c r="A461" s="45" t="str">
        <f t="shared" si="7"/>
        <v>3301323N</v>
      </c>
      <c r="B461" s="24" t="s">
        <v>888</v>
      </c>
      <c r="C461" s="25" t="s">
        <v>889</v>
      </c>
      <c r="D461" s="46">
        <v>9.2799999999999994</v>
      </c>
      <c r="E461" s="47">
        <v>0.45</v>
      </c>
      <c r="F461" s="47">
        <v>0</v>
      </c>
      <c r="G461" s="47">
        <v>0</v>
      </c>
      <c r="H461" s="47">
        <v>0</v>
      </c>
      <c r="I461" s="47">
        <v>0</v>
      </c>
      <c r="J461" s="47">
        <v>0</v>
      </c>
      <c r="K461" s="47">
        <v>0</v>
      </c>
      <c r="L461" s="47">
        <v>0</v>
      </c>
      <c r="M461" s="47">
        <v>0.51</v>
      </c>
      <c r="N461" s="47">
        <v>0</v>
      </c>
      <c r="O461" s="47">
        <v>0</v>
      </c>
      <c r="P461" s="47">
        <v>2.2000000000000002</v>
      </c>
      <c r="Q461" s="47">
        <v>0</v>
      </c>
      <c r="R461" s="47">
        <v>0</v>
      </c>
      <c r="S461" s="47">
        <v>0</v>
      </c>
      <c r="T461" s="47">
        <v>0</v>
      </c>
      <c r="U461" s="47">
        <v>0</v>
      </c>
      <c r="V461" s="47">
        <v>5.7</v>
      </c>
      <c r="W461" s="48">
        <v>0.42</v>
      </c>
      <c r="X461" s="58">
        <v>796678</v>
      </c>
    </row>
    <row r="462" spans="1:24" ht="13.2" x14ac:dyDescent="0.25">
      <c r="A462" s="45" t="str">
        <f t="shared" si="7"/>
        <v>4152304N</v>
      </c>
      <c r="B462" s="24" t="s">
        <v>890</v>
      </c>
      <c r="C462" s="25" t="s">
        <v>891</v>
      </c>
      <c r="D462" s="46">
        <v>12.33</v>
      </c>
      <c r="E462" s="47">
        <v>0.71</v>
      </c>
      <c r="F462" s="47">
        <v>0.91</v>
      </c>
      <c r="G462" s="47">
        <v>0.16</v>
      </c>
      <c r="H462" s="47">
        <v>0</v>
      </c>
      <c r="I462" s="47">
        <v>0</v>
      </c>
      <c r="J462" s="47">
        <v>0.23</v>
      </c>
      <c r="K462" s="47">
        <v>0.59</v>
      </c>
      <c r="L462" s="47">
        <v>0</v>
      </c>
      <c r="M462" s="47">
        <v>0.6</v>
      </c>
      <c r="N462" s="47">
        <v>0.47</v>
      </c>
      <c r="O462" s="47">
        <v>0.75</v>
      </c>
      <c r="P462" s="47">
        <v>0</v>
      </c>
      <c r="Q462" s="47">
        <v>0</v>
      </c>
      <c r="R462" s="47">
        <v>0</v>
      </c>
      <c r="S462" s="47">
        <v>0</v>
      </c>
      <c r="T462" s="47">
        <v>0</v>
      </c>
      <c r="U462" s="47">
        <v>0</v>
      </c>
      <c r="V462" s="47">
        <v>7.18</v>
      </c>
      <c r="W462" s="48">
        <v>0.73</v>
      </c>
      <c r="X462" s="58">
        <v>352801</v>
      </c>
    </row>
    <row r="463" spans="1:24" ht="13.2" x14ac:dyDescent="0.25">
      <c r="A463" s="45" t="str">
        <f t="shared" si="7"/>
        <v>5154320N</v>
      </c>
      <c r="B463" s="24" t="s">
        <v>892</v>
      </c>
      <c r="C463" s="25" t="s">
        <v>893</v>
      </c>
      <c r="D463" s="46">
        <v>6.29</v>
      </c>
      <c r="E463" s="47">
        <v>0.53</v>
      </c>
      <c r="F463" s="47">
        <v>0</v>
      </c>
      <c r="G463" s="47">
        <v>0</v>
      </c>
      <c r="H463" s="47">
        <v>0</v>
      </c>
      <c r="I463" s="47">
        <v>0</v>
      </c>
      <c r="J463" s="47">
        <v>0</v>
      </c>
      <c r="K463" s="47">
        <v>0.04</v>
      </c>
      <c r="L463" s="47">
        <v>0</v>
      </c>
      <c r="M463" s="47">
        <v>0.65</v>
      </c>
      <c r="N463" s="47">
        <v>0</v>
      </c>
      <c r="O463" s="47">
        <v>0</v>
      </c>
      <c r="P463" s="47">
        <v>0</v>
      </c>
      <c r="Q463" s="47">
        <v>0</v>
      </c>
      <c r="R463" s="47">
        <v>0</v>
      </c>
      <c r="S463" s="47">
        <v>0</v>
      </c>
      <c r="T463" s="47">
        <v>0</v>
      </c>
      <c r="U463" s="47">
        <v>0</v>
      </c>
      <c r="V463" s="47">
        <v>4.76</v>
      </c>
      <c r="W463" s="48">
        <v>0.31</v>
      </c>
      <c r="X463" s="58">
        <v>278922</v>
      </c>
    </row>
    <row r="464" spans="1:24" ht="13.2" x14ac:dyDescent="0.25">
      <c r="A464" s="45" t="str">
        <f t="shared" si="7"/>
        <v>7001033N</v>
      </c>
      <c r="B464" s="24" t="s">
        <v>894</v>
      </c>
      <c r="C464" s="25" t="s">
        <v>895</v>
      </c>
      <c r="D464" s="46">
        <v>25.19</v>
      </c>
      <c r="E464" s="47">
        <v>1.0900000000000001</v>
      </c>
      <c r="F464" s="47">
        <v>0.08</v>
      </c>
      <c r="G464" s="47">
        <v>0.01</v>
      </c>
      <c r="H464" s="47">
        <v>0.01</v>
      </c>
      <c r="I464" s="47">
        <v>0</v>
      </c>
      <c r="J464" s="47">
        <v>0.81</v>
      </c>
      <c r="K464" s="47">
        <v>4.2699999999999996</v>
      </c>
      <c r="L464" s="47">
        <v>0</v>
      </c>
      <c r="M464" s="47">
        <v>0.82</v>
      </c>
      <c r="N464" s="47">
        <v>0</v>
      </c>
      <c r="O464" s="47">
        <v>0</v>
      </c>
      <c r="P464" s="47">
        <v>4.88</v>
      </c>
      <c r="Q464" s="47">
        <v>0.01</v>
      </c>
      <c r="R464" s="47">
        <v>0</v>
      </c>
      <c r="S464" s="47">
        <v>0</v>
      </c>
      <c r="T464" s="47">
        <v>0</v>
      </c>
      <c r="U464" s="47">
        <v>0</v>
      </c>
      <c r="V464" s="47">
        <v>10.96</v>
      </c>
      <c r="W464" s="48">
        <v>1.93</v>
      </c>
      <c r="X464" s="58">
        <v>3901637</v>
      </c>
    </row>
    <row r="465" spans="1:24" ht="13.2" x14ac:dyDescent="0.25">
      <c r="A465" s="45" t="str">
        <f t="shared" si="7"/>
        <v>7001371N</v>
      </c>
      <c r="B465" s="24" t="s">
        <v>896</v>
      </c>
      <c r="C465" s="25" t="s">
        <v>897</v>
      </c>
      <c r="D465" s="46">
        <v>10.64</v>
      </c>
      <c r="E465" s="47">
        <v>1.29</v>
      </c>
      <c r="F465" s="47">
        <v>0</v>
      </c>
      <c r="G465" s="47">
        <v>0.28999999999999998</v>
      </c>
      <c r="H465" s="47">
        <v>0</v>
      </c>
      <c r="I465" s="47">
        <v>0</v>
      </c>
      <c r="J465" s="47">
        <v>0.46</v>
      </c>
      <c r="K465" s="47">
        <v>0</v>
      </c>
      <c r="L465" s="47">
        <v>0</v>
      </c>
      <c r="M465" s="47">
        <v>0.59</v>
      </c>
      <c r="N465" s="47">
        <v>0</v>
      </c>
      <c r="O465" s="47">
        <v>0.03</v>
      </c>
      <c r="P465" s="47">
        <v>0</v>
      </c>
      <c r="Q465" s="47">
        <v>0</v>
      </c>
      <c r="R465" s="47">
        <v>0</v>
      </c>
      <c r="S465" s="47">
        <v>0</v>
      </c>
      <c r="T465" s="47">
        <v>0</v>
      </c>
      <c r="U465" s="47">
        <v>0</v>
      </c>
      <c r="V465" s="47">
        <v>7.8</v>
      </c>
      <c r="W465" s="48">
        <v>0.18</v>
      </c>
      <c r="X465" s="58">
        <v>727515</v>
      </c>
    </row>
    <row r="466" spans="1:24" ht="13.2" x14ac:dyDescent="0.25">
      <c r="A466" s="45" t="str">
        <f t="shared" si="7"/>
        <v>5960304N</v>
      </c>
      <c r="B466" s="24" t="s">
        <v>898</v>
      </c>
      <c r="C466" s="25" t="s">
        <v>899</v>
      </c>
      <c r="D466" s="46">
        <v>14.02</v>
      </c>
      <c r="E466" s="47">
        <v>0.28999999999999998</v>
      </c>
      <c r="F466" s="47">
        <v>3.15</v>
      </c>
      <c r="G466" s="47">
        <v>0</v>
      </c>
      <c r="H466" s="47">
        <v>0</v>
      </c>
      <c r="I466" s="47">
        <v>0</v>
      </c>
      <c r="J466" s="47">
        <v>0</v>
      </c>
      <c r="K466" s="47">
        <v>0.71</v>
      </c>
      <c r="L466" s="47">
        <v>0</v>
      </c>
      <c r="M466" s="47">
        <v>0.68</v>
      </c>
      <c r="N466" s="47">
        <v>0</v>
      </c>
      <c r="O466" s="47">
        <v>0</v>
      </c>
      <c r="P466" s="47">
        <v>0</v>
      </c>
      <c r="Q466" s="47">
        <v>4</v>
      </c>
      <c r="R466" s="47">
        <v>0</v>
      </c>
      <c r="S466" s="47">
        <v>0</v>
      </c>
      <c r="T466" s="47">
        <v>0</v>
      </c>
      <c r="U466" s="47">
        <v>0</v>
      </c>
      <c r="V466" s="47">
        <v>4.25</v>
      </c>
      <c r="W466" s="48">
        <v>0.95</v>
      </c>
      <c r="X466" s="58">
        <v>443557</v>
      </c>
    </row>
    <row r="467" spans="1:24" ht="13.2" x14ac:dyDescent="0.25">
      <c r="A467" s="45" t="str">
        <f t="shared" si="7"/>
        <v>2201000N</v>
      </c>
      <c r="B467" s="24" t="s">
        <v>900</v>
      </c>
      <c r="C467" s="25" t="s">
        <v>901</v>
      </c>
      <c r="D467" s="46">
        <v>10.38</v>
      </c>
      <c r="E467" s="47">
        <v>1.94</v>
      </c>
      <c r="F467" s="47">
        <v>0</v>
      </c>
      <c r="G467" s="47">
        <v>0.4</v>
      </c>
      <c r="H467" s="47">
        <v>0.01</v>
      </c>
      <c r="I467" s="47">
        <v>0</v>
      </c>
      <c r="J467" s="47">
        <v>0.5</v>
      </c>
      <c r="K467" s="47">
        <v>0</v>
      </c>
      <c r="L467" s="47">
        <v>0</v>
      </c>
      <c r="M467" s="47">
        <v>0.28000000000000003</v>
      </c>
      <c r="N467" s="47">
        <v>0</v>
      </c>
      <c r="O467" s="47">
        <v>0</v>
      </c>
      <c r="P467" s="47">
        <v>0</v>
      </c>
      <c r="Q467" s="47">
        <v>0</v>
      </c>
      <c r="R467" s="47">
        <v>0</v>
      </c>
      <c r="S467" s="47">
        <v>0</v>
      </c>
      <c r="T467" s="47">
        <v>0</v>
      </c>
      <c r="U467" s="47">
        <v>0</v>
      </c>
      <c r="V467" s="47">
        <v>7.11</v>
      </c>
      <c r="W467" s="48">
        <v>0.15</v>
      </c>
      <c r="X467" s="58">
        <v>1018737</v>
      </c>
    </row>
    <row r="468" spans="1:24" ht="13.2" x14ac:dyDescent="0.25">
      <c r="A468" s="45" t="str">
        <f t="shared" si="7"/>
        <v>2269300N</v>
      </c>
      <c r="B468" s="24" t="s">
        <v>902</v>
      </c>
      <c r="C468" s="25" t="s">
        <v>903</v>
      </c>
      <c r="D468" s="46">
        <v>12.45</v>
      </c>
      <c r="E468" s="47">
        <v>0</v>
      </c>
      <c r="F468" s="47">
        <v>0</v>
      </c>
      <c r="G468" s="47">
        <v>0</v>
      </c>
      <c r="H468" s="47">
        <v>0</v>
      </c>
      <c r="I468" s="47">
        <v>0</v>
      </c>
      <c r="J468" s="47">
        <v>0</v>
      </c>
      <c r="K468" s="47">
        <v>0</v>
      </c>
      <c r="L468" s="47">
        <v>0</v>
      </c>
      <c r="M468" s="47">
        <v>0</v>
      </c>
      <c r="N468" s="47">
        <v>0</v>
      </c>
      <c r="O468" s="47">
        <v>0</v>
      </c>
      <c r="P468" s="47">
        <v>0</v>
      </c>
      <c r="Q468" s="47">
        <v>0</v>
      </c>
      <c r="R468" s="47">
        <v>0</v>
      </c>
      <c r="S468" s="47">
        <v>0</v>
      </c>
      <c r="T468" s="47">
        <v>0</v>
      </c>
      <c r="U468" s="47">
        <v>0</v>
      </c>
      <c r="V468" s="47">
        <v>0</v>
      </c>
      <c r="W468" s="48">
        <v>0</v>
      </c>
      <c r="X468" s="58">
        <v>0</v>
      </c>
    </row>
    <row r="469" spans="1:24" ht="13.2" x14ac:dyDescent="0.25">
      <c r="A469" s="45" t="str">
        <f t="shared" si="7"/>
        <v>5127302N</v>
      </c>
      <c r="B469" s="24" t="s">
        <v>904</v>
      </c>
      <c r="C469" s="25" t="s">
        <v>905</v>
      </c>
      <c r="D469" s="46">
        <v>11.06</v>
      </c>
      <c r="E469" s="47">
        <v>0.59</v>
      </c>
      <c r="F469" s="47">
        <v>3</v>
      </c>
      <c r="G469" s="47">
        <v>0</v>
      </c>
      <c r="H469" s="47">
        <v>0</v>
      </c>
      <c r="I469" s="47">
        <v>0</v>
      </c>
      <c r="J469" s="47">
        <v>0</v>
      </c>
      <c r="K469" s="47">
        <v>0</v>
      </c>
      <c r="L469" s="47">
        <v>0</v>
      </c>
      <c r="M469" s="47">
        <v>0.56000000000000005</v>
      </c>
      <c r="N469" s="47">
        <v>0</v>
      </c>
      <c r="O469" s="47">
        <v>0</v>
      </c>
      <c r="P469" s="47">
        <v>0</v>
      </c>
      <c r="Q469" s="47">
        <v>0</v>
      </c>
      <c r="R469" s="47">
        <v>0</v>
      </c>
      <c r="S469" s="47">
        <v>0</v>
      </c>
      <c r="T469" s="47">
        <v>0</v>
      </c>
      <c r="U469" s="47">
        <v>0</v>
      </c>
      <c r="V469" s="47">
        <v>6.53</v>
      </c>
      <c r="W469" s="48">
        <v>0.38</v>
      </c>
      <c r="X469" s="58">
        <v>469092</v>
      </c>
    </row>
    <row r="470" spans="1:24" ht="13.2" x14ac:dyDescent="0.25">
      <c r="A470" s="45" t="str">
        <f t="shared" si="7"/>
        <v>2951304N</v>
      </c>
      <c r="B470" s="24" t="s">
        <v>906</v>
      </c>
      <c r="C470" s="25" t="s">
        <v>907</v>
      </c>
      <c r="D470" s="46">
        <v>5.91</v>
      </c>
      <c r="E470" s="47">
        <v>0.48</v>
      </c>
      <c r="F470" s="47">
        <v>0</v>
      </c>
      <c r="G470" s="47">
        <v>0</v>
      </c>
      <c r="H470" s="47">
        <v>0</v>
      </c>
      <c r="I470" s="47">
        <v>0</v>
      </c>
      <c r="J470" s="47">
        <v>0</v>
      </c>
      <c r="K470" s="47">
        <v>0.64</v>
      </c>
      <c r="L470" s="47">
        <v>0</v>
      </c>
      <c r="M470" s="47">
        <v>0.51</v>
      </c>
      <c r="N470" s="47">
        <v>0.08</v>
      </c>
      <c r="O470" s="47">
        <v>0</v>
      </c>
      <c r="P470" s="47">
        <v>0.04</v>
      </c>
      <c r="Q470" s="47">
        <v>0</v>
      </c>
      <c r="R470" s="47">
        <v>0</v>
      </c>
      <c r="S470" s="47">
        <v>0</v>
      </c>
      <c r="T470" s="47">
        <v>0</v>
      </c>
      <c r="U470" s="47">
        <v>0</v>
      </c>
      <c r="V470" s="47">
        <v>3.41</v>
      </c>
      <c r="W470" s="48">
        <v>0.76</v>
      </c>
      <c r="X470" s="58">
        <v>371776</v>
      </c>
    </row>
    <row r="471" spans="1:24" ht="13.2" x14ac:dyDescent="0.25">
      <c r="A471" s="45" t="str">
        <f t="shared" si="7"/>
        <v>5907317N</v>
      </c>
      <c r="B471" s="24" t="s">
        <v>908</v>
      </c>
      <c r="C471" s="25" t="s">
        <v>909</v>
      </c>
      <c r="D471" s="46">
        <v>8.6999999999999993</v>
      </c>
      <c r="E471" s="47">
        <v>0.97</v>
      </c>
      <c r="F471" s="47">
        <v>0</v>
      </c>
      <c r="G471" s="47">
        <v>0</v>
      </c>
      <c r="H471" s="47">
        <v>0</v>
      </c>
      <c r="I471" s="47">
        <v>0</v>
      </c>
      <c r="J471" s="47">
        <v>0</v>
      </c>
      <c r="K471" s="47">
        <v>0</v>
      </c>
      <c r="L471" s="47">
        <v>0</v>
      </c>
      <c r="M471" s="47">
        <v>0</v>
      </c>
      <c r="N471" s="47">
        <v>0</v>
      </c>
      <c r="O471" s="47">
        <v>-0.01</v>
      </c>
      <c r="P471" s="47">
        <v>0</v>
      </c>
      <c r="Q471" s="47">
        <v>0</v>
      </c>
      <c r="R471" s="47">
        <v>0</v>
      </c>
      <c r="S471" s="47">
        <v>0</v>
      </c>
      <c r="T471" s="47">
        <v>0</v>
      </c>
      <c r="U471" s="47">
        <v>0</v>
      </c>
      <c r="V471" s="47">
        <v>5.1100000000000003</v>
      </c>
      <c r="W471" s="48">
        <v>2.63</v>
      </c>
      <c r="X471" s="58">
        <v>348771</v>
      </c>
    </row>
    <row r="472" spans="1:24" ht="13.2" x14ac:dyDescent="0.25">
      <c r="A472" s="45" t="str">
        <f t="shared" si="7"/>
        <v>4501000N</v>
      </c>
      <c r="B472" s="24" t="s">
        <v>912</v>
      </c>
      <c r="C472" s="25" t="s">
        <v>1374</v>
      </c>
      <c r="D472" s="46">
        <v>19.52</v>
      </c>
      <c r="E472" s="47">
        <v>0</v>
      </c>
      <c r="F472" s="47">
        <v>0.89</v>
      </c>
      <c r="G472" s="47">
        <v>2.2000000000000002</v>
      </c>
      <c r="H472" s="47">
        <v>0.06</v>
      </c>
      <c r="I472" s="47">
        <v>0.03</v>
      </c>
      <c r="J472" s="47">
        <v>0.52</v>
      </c>
      <c r="K472" s="47">
        <v>5.68</v>
      </c>
      <c r="L472" s="47">
        <v>0</v>
      </c>
      <c r="M472" s="47">
        <v>0</v>
      </c>
      <c r="N472" s="47">
        <v>0</v>
      </c>
      <c r="O472" s="47">
        <v>0</v>
      </c>
      <c r="P472" s="47">
        <v>0</v>
      </c>
      <c r="Q472" s="47">
        <v>0</v>
      </c>
      <c r="R472" s="47">
        <v>0</v>
      </c>
      <c r="S472" s="47">
        <v>0.09</v>
      </c>
      <c r="T472" s="47">
        <v>0.08</v>
      </c>
      <c r="U472" s="47">
        <v>0.4</v>
      </c>
      <c r="V472" s="47">
        <v>6.5</v>
      </c>
      <c r="W472" s="48">
        <v>3.01</v>
      </c>
      <c r="X472" s="58">
        <v>470593</v>
      </c>
    </row>
    <row r="473" spans="1:24" ht="13.2" x14ac:dyDescent="0.25">
      <c r="A473" s="45" t="str">
        <f t="shared" si="7"/>
        <v>4520301N</v>
      </c>
      <c r="B473" s="24" t="s">
        <v>910</v>
      </c>
      <c r="C473" s="25" t="s">
        <v>911</v>
      </c>
      <c r="D473" s="46">
        <v>4.55</v>
      </c>
      <c r="E473" s="47">
        <v>0.77</v>
      </c>
      <c r="F473" s="47">
        <v>0</v>
      </c>
      <c r="G473" s="47">
        <v>0</v>
      </c>
      <c r="H473" s="47">
        <v>0</v>
      </c>
      <c r="I473" s="47">
        <v>0</v>
      </c>
      <c r="J473" s="47">
        <v>0</v>
      </c>
      <c r="K473" s="47">
        <v>0</v>
      </c>
      <c r="L473" s="47">
        <v>0</v>
      </c>
      <c r="M473" s="47">
        <v>0.48</v>
      </c>
      <c r="N473" s="47">
        <v>0</v>
      </c>
      <c r="O473" s="47">
        <v>0</v>
      </c>
      <c r="P473" s="47">
        <v>0</v>
      </c>
      <c r="Q473" s="47">
        <v>0</v>
      </c>
      <c r="R473" s="47">
        <v>0</v>
      </c>
      <c r="S473" s="47">
        <v>0</v>
      </c>
      <c r="T473" s="47">
        <v>0</v>
      </c>
      <c r="U473" s="47">
        <v>0</v>
      </c>
      <c r="V473" s="47">
        <v>3.19</v>
      </c>
      <c r="W473" s="48">
        <v>0.1</v>
      </c>
      <c r="X473" s="58">
        <v>451893</v>
      </c>
    </row>
    <row r="474" spans="1:24" ht="12" x14ac:dyDescent="0.25">
      <c r="A474" s="45" t="str">
        <f t="shared" si="7"/>
        <v>5904322N</v>
      </c>
      <c r="B474" s="26" t="s">
        <v>914</v>
      </c>
      <c r="C474" s="25" t="s">
        <v>915</v>
      </c>
      <c r="D474" s="49">
        <v>16.45</v>
      </c>
      <c r="E474" s="50">
        <v>0</v>
      </c>
      <c r="F474" s="50">
        <v>0</v>
      </c>
      <c r="G474" s="50">
        <v>0</v>
      </c>
      <c r="H474" s="50">
        <v>0</v>
      </c>
      <c r="I474" s="50">
        <v>0</v>
      </c>
      <c r="J474" s="50">
        <v>0</v>
      </c>
      <c r="K474" s="50">
        <v>0</v>
      </c>
      <c r="L474" s="50">
        <v>0</v>
      </c>
      <c r="M474" s="50">
        <v>0</v>
      </c>
      <c r="N474" s="50">
        <v>0</v>
      </c>
      <c r="O474" s="50">
        <v>0</v>
      </c>
      <c r="P474" s="50">
        <v>0</v>
      </c>
      <c r="Q474" s="50">
        <v>0</v>
      </c>
      <c r="R474" s="50">
        <v>0</v>
      </c>
      <c r="S474" s="50">
        <v>0</v>
      </c>
      <c r="T474" s="50">
        <v>0</v>
      </c>
      <c r="U474" s="50">
        <v>0</v>
      </c>
      <c r="V474" s="50">
        <v>0</v>
      </c>
      <c r="W474" s="51">
        <v>0</v>
      </c>
      <c r="X474" s="59">
        <v>0</v>
      </c>
    </row>
    <row r="475" spans="1:24" ht="13.2" x14ac:dyDescent="0.25">
      <c r="A475" s="45" t="str">
        <f t="shared" si="7"/>
        <v>7000315N</v>
      </c>
      <c r="B475" s="24" t="s">
        <v>916</v>
      </c>
      <c r="C475" s="25" t="s">
        <v>917</v>
      </c>
      <c r="D475" s="46">
        <v>15.47</v>
      </c>
      <c r="E475" s="47">
        <v>2.14</v>
      </c>
      <c r="F475" s="47">
        <v>2.19</v>
      </c>
      <c r="G475" s="47">
        <v>0</v>
      </c>
      <c r="H475" s="47">
        <v>0</v>
      </c>
      <c r="I475" s="47">
        <v>0</v>
      </c>
      <c r="J475" s="47">
        <v>0</v>
      </c>
      <c r="K475" s="47">
        <v>0.31</v>
      </c>
      <c r="L475" s="47">
        <v>0</v>
      </c>
      <c r="M475" s="47">
        <v>0.4</v>
      </c>
      <c r="N475" s="47">
        <v>0</v>
      </c>
      <c r="O475" s="47">
        <v>0.17</v>
      </c>
      <c r="P475" s="47">
        <v>0.43</v>
      </c>
      <c r="Q475" s="47">
        <v>0</v>
      </c>
      <c r="R475" s="47">
        <v>0</v>
      </c>
      <c r="S475" s="47">
        <v>0</v>
      </c>
      <c r="T475" s="47">
        <v>0</v>
      </c>
      <c r="U475" s="47">
        <v>0</v>
      </c>
      <c r="V475" s="47">
        <v>9.14</v>
      </c>
      <c r="W475" s="48">
        <v>0.69</v>
      </c>
      <c r="X475" s="58">
        <v>1996573</v>
      </c>
    </row>
    <row r="476" spans="1:24" ht="13.2" x14ac:dyDescent="0.25">
      <c r="A476" s="45" t="str">
        <f t="shared" si="7"/>
        <v>3529301N</v>
      </c>
      <c r="B476" s="24" t="s">
        <v>918</v>
      </c>
      <c r="C476" s="25" t="s">
        <v>919</v>
      </c>
      <c r="D476" s="46">
        <v>16.3</v>
      </c>
      <c r="E476" s="47">
        <v>3.03</v>
      </c>
      <c r="F476" s="47">
        <v>0</v>
      </c>
      <c r="G476" s="47">
        <v>0.86</v>
      </c>
      <c r="H476" s="47">
        <v>0</v>
      </c>
      <c r="I476" s="47">
        <v>0</v>
      </c>
      <c r="J476" s="47">
        <v>1.75</v>
      </c>
      <c r="K476" s="47">
        <v>0.98</v>
      </c>
      <c r="L476" s="47">
        <v>0</v>
      </c>
      <c r="M476" s="47">
        <v>0.38</v>
      </c>
      <c r="N476" s="47">
        <v>0</v>
      </c>
      <c r="O476" s="47">
        <v>0</v>
      </c>
      <c r="P476" s="47">
        <v>0</v>
      </c>
      <c r="Q476" s="47">
        <v>0</v>
      </c>
      <c r="R476" s="47">
        <v>0</v>
      </c>
      <c r="S476" s="47">
        <v>0</v>
      </c>
      <c r="T476" s="47">
        <v>0</v>
      </c>
      <c r="U476" s="47">
        <v>0</v>
      </c>
      <c r="V476" s="47">
        <v>8.86</v>
      </c>
      <c r="W476" s="48">
        <v>0.44</v>
      </c>
      <c r="X476" s="58">
        <v>690025</v>
      </c>
    </row>
    <row r="477" spans="1:24" ht="13.2" x14ac:dyDescent="0.25">
      <c r="A477" s="45" t="str">
        <f t="shared" si="7"/>
        <v>5902314N</v>
      </c>
      <c r="B477" s="24" t="s">
        <v>920</v>
      </c>
      <c r="C477" s="25" t="s">
        <v>921</v>
      </c>
      <c r="D477" s="46">
        <v>8.8800000000000008</v>
      </c>
      <c r="E477" s="47">
        <v>0.45</v>
      </c>
      <c r="F477" s="47">
        <v>0</v>
      </c>
      <c r="G477" s="47">
        <v>0.47</v>
      </c>
      <c r="H477" s="47">
        <v>0</v>
      </c>
      <c r="I477" s="47">
        <v>0</v>
      </c>
      <c r="J477" s="47">
        <v>0.57999999999999996</v>
      </c>
      <c r="K477" s="47">
        <v>0</v>
      </c>
      <c r="L477" s="47">
        <v>0</v>
      </c>
      <c r="M477" s="47">
        <v>0.6</v>
      </c>
      <c r="N477" s="47">
        <v>0</v>
      </c>
      <c r="O477" s="47">
        <v>0</v>
      </c>
      <c r="P477" s="47">
        <v>1.02</v>
      </c>
      <c r="Q477" s="47">
        <v>0</v>
      </c>
      <c r="R477" s="47">
        <v>0</v>
      </c>
      <c r="S477" s="47">
        <v>0</v>
      </c>
      <c r="T477" s="47">
        <v>0</v>
      </c>
      <c r="U477" s="47">
        <v>0</v>
      </c>
      <c r="V477" s="47">
        <v>5.27</v>
      </c>
      <c r="W477" s="48">
        <v>0.49</v>
      </c>
      <c r="X477" s="58">
        <v>692843</v>
      </c>
    </row>
    <row r="478" spans="1:24" ht="13.2" x14ac:dyDescent="0.25">
      <c r="A478" s="45" t="str">
        <f t="shared" si="7"/>
        <v>3102307N</v>
      </c>
      <c r="B478" s="24" t="s">
        <v>922</v>
      </c>
      <c r="C478" s="25" t="s">
        <v>923</v>
      </c>
      <c r="D478" s="46">
        <v>6.24</v>
      </c>
      <c r="E478" s="47">
        <v>0</v>
      </c>
      <c r="F478" s="47">
        <v>0</v>
      </c>
      <c r="G478" s="47">
        <v>0</v>
      </c>
      <c r="H478" s="47">
        <v>0</v>
      </c>
      <c r="I478" s="47">
        <v>0</v>
      </c>
      <c r="J478" s="47">
        <v>0</v>
      </c>
      <c r="K478" s="47">
        <v>0</v>
      </c>
      <c r="L478" s="47">
        <v>0</v>
      </c>
      <c r="M478" s="47">
        <v>1.03</v>
      </c>
      <c r="N478" s="47">
        <v>0</v>
      </c>
      <c r="O478" s="47">
        <v>0</v>
      </c>
      <c r="P478" s="47">
        <v>0</v>
      </c>
      <c r="Q478" s="47">
        <v>0</v>
      </c>
      <c r="R478" s="47">
        <v>0</v>
      </c>
      <c r="S478" s="47">
        <v>0</v>
      </c>
      <c r="T478" s="47">
        <v>0</v>
      </c>
      <c r="U478" s="47">
        <v>0</v>
      </c>
      <c r="V478" s="47">
        <v>4.55</v>
      </c>
      <c r="W478" s="48">
        <v>0.66</v>
      </c>
      <c r="X478" s="58">
        <v>268515</v>
      </c>
    </row>
    <row r="479" spans="1:24" ht="13.2" x14ac:dyDescent="0.25">
      <c r="A479" s="45" t="str">
        <f t="shared" si="7"/>
        <v>1404300N</v>
      </c>
      <c r="B479" s="24" t="s">
        <v>924</v>
      </c>
      <c r="C479" s="25" t="s">
        <v>925</v>
      </c>
      <c r="D479" s="46">
        <v>8.5500000000000007</v>
      </c>
      <c r="E479" s="47">
        <v>1.6</v>
      </c>
      <c r="F479" s="47">
        <v>0</v>
      </c>
      <c r="G479" s="47">
        <v>0</v>
      </c>
      <c r="H479" s="47">
        <v>0</v>
      </c>
      <c r="I479" s="47">
        <v>0</v>
      </c>
      <c r="J479" s="47">
        <v>0</v>
      </c>
      <c r="K479" s="47">
        <v>0</v>
      </c>
      <c r="L479" s="47">
        <v>0</v>
      </c>
      <c r="M479" s="47">
        <v>0.63</v>
      </c>
      <c r="N479" s="47">
        <v>0</v>
      </c>
      <c r="O479" s="47">
        <v>0.06</v>
      </c>
      <c r="P479" s="47">
        <v>0</v>
      </c>
      <c r="Q479" s="47">
        <v>0</v>
      </c>
      <c r="R479" s="47">
        <v>0</v>
      </c>
      <c r="S479" s="47">
        <v>0</v>
      </c>
      <c r="T479" s="47">
        <v>0</v>
      </c>
      <c r="U479" s="47">
        <v>0</v>
      </c>
      <c r="V479" s="47">
        <v>5.63</v>
      </c>
      <c r="W479" s="48">
        <v>0.62</v>
      </c>
      <c r="X479" s="58">
        <v>370423</v>
      </c>
    </row>
    <row r="480" spans="1:24" ht="13.2" x14ac:dyDescent="0.25">
      <c r="A480" s="45" t="str">
        <f t="shared" si="7"/>
        <v>7001318N</v>
      </c>
      <c r="B480" s="24" t="s">
        <v>926</v>
      </c>
      <c r="C480" s="25" t="s">
        <v>927</v>
      </c>
      <c r="D480" s="46">
        <v>44.23</v>
      </c>
      <c r="E480" s="47">
        <v>2.2200000000000002</v>
      </c>
      <c r="F480" s="47">
        <v>1.22</v>
      </c>
      <c r="G480" s="47">
        <v>1.73</v>
      </c>
      <c r="H480" s="47">
        <v>0</v>
      </c>
      <c r="I480" s="47">
        <v>0</v>
      </c>
      <c r="J480" s="47">
        <v>1.62</v>
      </c>
      <c r="K480" s="47">
        <v>3.25</v>
      </c>
      <c r="L480" s="47">
        <v>0</v>
      </c>
      <c r="M480" s="47">
        <v>0.14000000000000001</v>
      </c>
      <c r="N480" s="47">
        <v>0</v>
      </c>
      <c r="O480" s="47">
        <v>0</v>
      </c>
      <c r="P480" s="47">
        <v>7.4</v>
      </c>
      <c r="Q480" s="47">
        <v>0</v>
      </c>
      <c r="R480" s="47">
        <v>0</v>
      </c>
      <c r="S480" s="47">
        <v>0</v>
      </c>
      <c r="T480" s="47">
        <v>0</v>
      </c>
      <c r="U480" s="47">
        <v>0</v>
      </c>
      <c r="V480" s="47">
        <v>18.07</v>
      </c>
      <c r="W480" s="48">
        <v>8.59</v>
      </c>
      <c r="X480" s="58">
        <v>4697179</v>
      </c>
    </row>
    <row r="481" spans="1:24" ht="13.2" x14ac:dyDescent="0.25">
      <c r="A481" s="45" t="str">
        <f t="shared" si="7"/>
        <v>4823000N</v>
      </c>
      <c r="B481" s="24" t="s">
        <v>928</v>
      </c>
      <c r="C481" s="25" t="s">
        <v>929</v>
      </c>
      <c r="D481" s="46">
        <v>6.43</v>
      </c>
      <c r="E481" s="47">
        <v>0</v>
      </c>
      <c r="F481" s="47">
        <v>0</v>
      </c>
      <c r="G481" s="47">
        <v>1.68</v>
      </c>
      <c r="H481" s="47">
        <v>0</v>
      </c>
      <c r="I481" s="47">
        <v>0</v>
      </c>
      <c r="J481" s="47">
        <v>0.43</v>
      </c>
      <c r="K481" s="47">
        <v>2.14</v>
      </c>
      <c r="L481" s="47">
        <v>0</v>
      </c>
      <c r="M481" s="47">
        <v>0</v>
      </c>
      <c r="N481" s="47">
        <v>0</v>
      </c>
      <c r="O481" s="47">
        <v>0</v>
      </c>
      <c r="P481" s="47">
        <v>0</v>
      </c>
      <c r="Q481" s="47">
        <v>0</v>
      </c>
      <c r="R481" s="47">
        <v>0</v>
      </c>
      <c r="S481" s="47">
        <v>0</v>
      </c>
      <c r="T481" s="47">
        <v>0</v>
      </c>
      <c r="U481" s="47">
        <v>0</v>
      </c>
      <c r="V481" s="47">
        <v>1.79</v>
      </c>
      <c r="W481" s="48">
        <v>0.38</v>
      </c>
      <c r="X481" s="58">
        <v>272559</v>
      </c>
    </row>
    <row r="482" spans="1:24" ht="13.2" x14ac:dyDescent="0.25">
      <c r="A482" s="45" t="str">
        <f t="shared" si="7"/>
        <v>7004304N</v>
      </c>
      <c r="B482" s="24" t="s">
        <v>930</v>
      </c>
      <c r="C482" s="25" t="s">
        <v>931</v>
      </c>
      <c r="D482" s="46">
        <v>14.48</v>
      </c>
      <c r="E482" s="47">
        <v>1.0900000000000001</v>
      </c>
      <c r="F482" s="47">
        <v>0</v>
      </c>
      <c r="G482" s="47">
        <v>0.97</v>
      </c>
      <c r="H482" s="47">
        <v>0.44</v>
      </c>
      <c r="I482" s="47">
        <v>0</v>
      </c>
      <c r="J482" s="47">
        <v>0.79</v>
      </c>
      <c r="K482" s="47">
        <v>0</v>
      </c>
      <c r="L482" s="47">
        <v>0</v>
      </c>
      <c r="M482" s="47">
        <v>1.39</v>
      </c>
      <c r="N482" s="47">
        <v>0</v>
      </c>
      <c r="O482" s="47">
        <v>0</v>
      </c>
      <c r="P482" s="47">
        <v>0</v>
      </c>
      <c r="Q482" s="47">
        <v>0</v>
      </c>
      <c r="R482" s="47">
        <v>0</v>
      </c>
      <c r="S482" s="47">
        <v>0</v>
      </c>
      <c r="T482" s="47">
        <v>0</v>
      </c>
      <c r="U482" s="47">
        <v>0</v>
      </c>
      <c r="V482" s="47">
        <v>9.3699999999999992</v>
      </c>
      <c r="W482" s="48">
        <v>0.44</v>
      </c>
      <c r="X482" s="58">
        <v>1518630</v>
      </c>
    </row>
    <row r="483" spans="1:24" ht="13.2" x14ac:dyDescent="0.25">
      <c r="A483" s="45" t="str">
        <f t="shared" si="7"/>
        <v>7001390N</v>
      </c>
      <c r="B483" s="24" t="s">
        <v>932</v>
      </c>
      <c r="C483" s="25" t="s">
        <v>933</v>
      </c>
      <c r="D483" s="46">
        <v>9.42</v>
      </c>
      <c r="E483" s="47">
        <v>1.47</v>
      </c>
      <c r="F483" s="47">
        <v>0</v>
      </c>
      <c r="G483" s="47">
        <v>0</v>
      </c>
      <c r="H483" s="47">
        <v>0</v>
      </c>
      <c r="I483" s="47">
        <v>0</v>
      </c>
      <c r="J483" s="47">
        <v>0</v>
      </c>
      <c r="K483" s="47">
        <v>0.4</v>
      </c>
      <c r="L483" s="47">
        <v>0</v>
      </c>
      <c r="M483" s="47">
        <v>0.38</v>
      </c>
      <c r="N483" s="47">
        <v>0</v>
      </c>
      <c r="O483" s="47">
        <v>0.01</v>
      </c>
      <c r="P483" s="47">
        <v>0.09</v>
      </c>
      <c r="Q483" s="47">
        <v>0</v>
      </c>
      <c r="R483" s="47">
        <v>0</v>
      </c>
      <c r="S483" s="47">
        <v>0</v>
      </c>
      <c r="T483" s="47">
        <v>0</v>
      </c>
      <c r="U483" s="47">
        <v>0</v>
      </c>
      <c r="V483" s="47">
        <v>6.22</v>
      </c>
      <c r="W483" s="48">
        <v>0.85</v>
      </c>
      <c r="X483" s="58">
        <v>1027024</v>
      </c>
    </row>
    <row r="484" spans="1:24" ht="13.2" x14ac:dyDescent="0.25">
      <c r="A484" s="45" t="str">
        <f t="shared" si="7"/>
        <v>1474301N</v>
      </c>
      <c r="B484" s="24" t="s">
        <v>934</v>
      </c>
      <c r="C484" s="25" t="s">
        <v>935</v>
      </c>
      <c r="D484" s="46">
        <v>8.75</v>
      </c>
      <c r="E484" s="47">
        <v>0.53</v>
      </c>
      <c r="F484" s="47">
        <v>0</v>
      </c>
      <c r="G484" s="47">
        <v>0.41</v>
      </c>
      <c r="H484" s="47">
        <v>0.03</v>
      </c>
      <c r="I484" s="47">
        <v>0</v>
      </c>
      <c r="J484" s="47">
        <v>0.1</v>
      </c>
      <c r="K484" s="47">
        <v>0.38</v>
      </c>
      <c r="L484" s="47">
        <v>0</v>
      </c>
      <c r="M484" s="47">
        <v>0.41</v>
      </c>
      <c r="N484" s="47">
        <v>7.0000000000000007E-2</v>
      </c>
      <c r="O484" s="47">
        <v>0</v>
      </c>
      <c r="P484" s="47">
        <v>0</v>
      </c>
      <c r="Q484" s="47">
        <v>0</v>
      </c>
      <c r="R484" s="47">
        <v>0</v>
      </c>
      <c r="S484" s="47">
        <v>0</v>
      </c>
      <c r="T484" s="47">
        <v>0</v>
      </c>
      <c r="U484" s="47">
        <v>0</v>
      </c>
      <c r="V484" s="47">
        <v>4.6500000000000004</v>
      </c>
      <c r="W484" s="48">
        <v>2.16</v>
      </c>
      <c r="X484" s="58">
        <v>501311</v>
      </c>
    </row>
    <row r="485" spans="1:24" ht="13.2" x14ac:dyDescent="0.25">
      <c r="A485" s="45" t="str">
        <f t="shared" si="7"/>
        <v>3702312N</v>
      </c>
      <c r="B485" s="24" t="s">
        <v>936</v>
      </c>
      <c r="C485" s="25" t="s">
        <v>937</v>
      </c>
      <c r="D485" s="46">
        <v>12.92</v>
      </c>
      <c r="E485" s="47">
        <v>0</v>
      </c>
      <c r="F485" s="47">
        <v>0</v>
      </c>
      <c r="G485" s="47">
        <v>1.47</v>
      </c>
      <c r="H485" s="47">
        <v>0</v>
      </c>
      <c r="I485" s="47">
        <v>0</v>
      </c>
      <c r="J485" s="47">
        <v>0.05</v>
      </c>
      <c r="K485" s="47">
        <v>0</v>
      </c>
      <c r="L485" s="47">
        <v>0</v>
      </c>
      <c r="M485" s="47">
        <v>0.62</v>
      </c>
      <c r="N485" s="47">
        <v>0.05</v>
      </c>
      <c r="O485" s="47">
        <v>0</v>
      </c>
      <c r="P485" s="47">
        <v>1.96</v>
      </c>
      <c r="Q485" s="47">
        <v>0</v>
      </c>
      <c r="R485" s="47">
        <v>0</v>
      </c>
      <c r="S485" s="47">
        <v>0</v>
      </c>
      <c r="T485" s="47">
        <v>0</v>
      </c>
      <c r="U485" s="47">
        <v>0</v>
      </c>
      <c r="V485" s="47">
        <v>8.56</v>
      </c>
      <c r="W485" s="48">
        <v>0.21</v>
      </c>
      <c r="X485" s="58">
        <v>544249</v>
      </c>
    </row>
    <row r="486" spans="1:24" ht="13.2" x14ac:dyDescent="0.25">
      <c r="A486" s="45" t="str">
        <f t="shared" si="7"/>
        <v>4921303N</v>
      </c>
      <c r="B486" s="24" t="s">
        <v>938</v>
      </c>
      <c r="C486" s="25" t="s">
        <v>939</v>
      </c>
      <c r="D486" s="46">
        <v>9.64</v>
      </c>
      <c r="E486" s="47">
        <v>2.36</v>
      </c>
      <c r="F486" s="47">
        <v>0</v>
      </c>
      <c r="G486" s="47">
        <v>0</v>
      </c>
      <c r="H486" s="47">
        <v>0</v>
      </c>
      <c r="I486" s="47">
        <v>0</v>
      </c>
      <c r="J486" s="47">
        <v>0</v>
      </c>
      <c r="K486" s="47">
        <v>0</v>
      </c>
      <c r="L486" s="47">
        <v>0</v>
      </c>
      <c r="M486" s="47">
        <v>0.17</v>
      </c>
      <c r="N486" s="47">
        <v>0.05</v>
      </c>
      <c r="O486" s="47">
        <v>0.01</v>
      </c>
      <c r="P486" s="47">
        <v>1.92</v>
      </c>
      <c r="Q486" s="47">
        <v>0</v>
      </c>
      <c r="R486" s="47">
        <v>0</v>
      </c>
      <c r="S486" s="47">
        <v>0</v>
      </c>
      <c r="T486" s="47">
        <v>0</v>
      </c>
      <c r="U486" s="47">
        <v>0</v>
      </c>
      <c r="V486" s="47">
        <v>4.05</v>
      </c>
      <c r="W486" s="48">
        <v>1.0900000000000001</v>
      </c>
      <c r="X486" s="58">
        <v>401945</v>
      </c>
    </row>
    <row r="487" spans="1:24" ht="13.2" x14ac:dyDescent="0.25">
      <c r="A487" s="45" t="str">
        <f t="shared" si="7"/>
        <v>7001303N</v>
      </c>
      <c r="B487" s="24" t="s">
        <v>940</v>
      </c>
      <c r="C487" s="25" t="s">
        <v>941</v>
      </c>
      <c r="D487" s="46">
        <v>24.99</v>
      </c>
      <c r="E487" s="47">
        <v>2.1</v>
      </c>
      <c r="F487" s="47">
        <v>0</v>
      </c>
      <c r="G487" s="47">
        <v>0.68</v>
      </c>
      <c r="H487" s="47">
        <v>0.51</v>
      </c>
      <c r="I487" s="47">
        <v>0</v>
      </c>
      <c r="J487" s="47">
        <v>2.84</v>
      </c>
      <c r="K487" s="47">
        <v>0</v>
      </c>
      <c r="L487" s="47">
        <v>0</v>
      </c>
      <c r="M487" s="47">
        <v>0.36</v>
      </c>
      <c r="N487" s="47">
        <v>0</v>
      </c>
      <c r="O487" s="47">
        <v>0</v>
      </c>
      <c r="P487" s="47">
        <v>10.65</v>
      </c>
      <c r="Q487" s="47">
        <v>0</v>
      </c>
      <c r="R487" s="47">
        <v>0</v>
      </c>
      <c r="S487" s="47">
        <v>0</v>
      </c>
      <c r="T487" s="47">
        <v>0</v>
      </c>
      <c r="U487" s="47">
        <v>0</v>
      </c>
      <c r="V487" s="47">
        <v>7.64</v>
      </c>
      <c r="W487" s="48">
        <v>0.21</v>
      </c>
      <c r="X487" s="58">
        <v>2416692</v>
      </c>
    </row>
    <row r="488" spans="1:24" ht="13.2" x14ac:dyDescent="0.25">
      <c r="A488" s="45" t="str">
        <f t="shared" si="7"/>
        <v>4552300N</v>
      </c>
      <c r="B488" s="24" t="s">
        <v>942</v>
      </c>
      <c r="C488" s="25" t="s">
        <v>943</v>
      </c>
      <c r="D488" s="46">
        <v>8.8800000000000008</v>
      </c>
      <c r="E488" s="47">
        <v>0.22</v>
      </c>
      <c r="F488" s="47">
        <v>2.14</v>
      </c>
      <c r="G488" s="47">
        <v>-0.08</v>
      </c>
      <c r="H488" s="47">
        <v>0</v>
      </c>
      <c r="I488" s="47">
        <v>0</v>
      </c>
      <c r="J488" s="47">
        <v>0.2</v>
      </c>
      <c r="K488" s="47">
        <v>0</v>
      </c>
      <c r="L488" s="47">
        <v>0</v>
      </c>
      <c r="M488" s="47">
        <v>0.32</v>
      </c>
      <c r="N488" s="47">
        <v>0.6</v>
      </c>
      <c r="O488" s="47">
        <v>0</v>
      </c>
      <c r="P488" s="47">
        <v>0</v>
      </c>
      <c r="Q488" s="47">
        <v>0</v>
      </c>
      <c r="R488" s="47">
        <v>0</v>
      </c>
      <c r="S488" s="47">
        <v>0</v>
      </c>
      <c r="T488" s="47">
        <v>0</v>
      </c>
      <c r="U488" s="47">
        <v>0</v>
      </c>
      <c r="V488" s="47">
        <v>4.8899999999999997</v>
      </c>
      <c r="W488" s="48">
        <v>0.6</v>
      </c>
      <c r="X488" s="58">
        <v>381275</v>
      </c>
    </row>
    <row r="489" spans="1:24" ht="13.2" x14ac:dyDescent="0.25">
      <c r="A489" s="45" t="str">
        <f t="shared" si="7"/>
        <v>7001362N</v>
      </c>
      <c r="B489" s="24" t="s">
        <v>944</v>
      </c>
      <c r="C489" s="25" t="s">
        <v>945</v>
      </c>
      <c r="D489" s="46">
        <v>8.1</v>
      </c>
      <c r="E489" s="47">
        <v>0.56000000000000005</v>
      </c>
      <c r="F489" s="47">
        <v>0</v>
      </c>
      <c r="G489" s="47">
        <v>0</v>
      </c>
      <c r="H489" s="47">
        <v>0</v>
      </c>
      <c r="I489" s="47">
        <v>0</v>
      </c>
      <c r="J489" s="47">
        <v>0</v>
      </c>
      <c r="K489" s="47">
        <v>0</v>
      </c>
      <c r="L489" s="47">
        <v>0</v>
      </c>
      <c r="M489" s="47">
        <v>0.53</v>
      </c>
      <c r="N489" s="47">
        <v>0</v>
      </c>
      <c r="O489" s="47">
        <v>0.02</v>
      </c>
      <c r="P489" s="47">
        <v>0</v>
      </c>
      <c r="Q489" s="47">
        <v>0</v>
      </c>
      <c r="R489" s="47">
        <v>0</v>
      </c>
      <c r="S489" s="47">
        <v>0</v>
      </c>
      <c r="T489" s="47">
        <v>0</v>
      </c>
      <c r="U489" s="47">
        <v>0</v>
      </c>
      <c r="V489" s="47">
        <v>6.78</v>
      </c>
      <c r="W489" s="48">
        <v>0.22</v>
      </c>
      <c r="X489" s="58">
        <v>577898</v>
      </c>
    </row>
    <row r="490" spans="1:24" ht="13.2" x14ac:dyDescent="0.25">
      <c r="A490" s="45" t="str">
        <f t="shared" si="7"/>
        <v>1403303N</v>
      </c>
      <c r="B490" s="24" t="s">
        <v>946</v>
      </c>
      <c r="C490" s="25" t="s">
        <v>947</v>
      </c>
      <c r="D490" s="46">
        <v>7.72</v>
      </c>
      <c r="E490" s="47">
        <v>0.5</v>
      </c>
      <c r="F490" s="47">
        <v>0</v>
      </c>
      <c r="G490" s="47">
        <v>1.04</v>
      </c>
      <c r="H490" s="47">
        <v>0</v>
      </c>
      <c r="I490" s="47">
        <v>0</v>
      </c>
      <c r="J490" s="47">
        <v>0.49</v>
      </c>
      <c r="K490" s="47">
        <v>0</v>
      </c>
      <c r="L490" s="47">
        <v>0</v>
      </c>
      <c r="M490" s="47">
        <v>0.54</v>
      </c>
      <c r="N490" s="47">
        <v>0</v>
      </c>
      <c r="O490" s="47">
        <v>0.25</v>
      </c>
      <c r="P490" s="47">
        <v>0</v>
      </c>
      <c r="Q490" s="47">
        <v>0</v>
      </c>
      <c r="R490" s="47">
        <v>0</v>
      </c>
      <c r="S490" s="47">
        <v>0</v>
      </c>
      <c r="T490" s="47">
        <v>0</v>
      </c>
      <c r="U490" s="47">
        <v>0</v>
      </c>
      <c r="V490" s="47">
        <v>3.44</v>
      </c>
      <c r="W490" s="48">
        <v>1.44</v>
      </c>
      <c r="X490" s="58">
        <v>275203</v>
      </c>
    </row>
    <row r="491" spans="1:24" ht="13.2" x14ac:dyDescent="0.25">
      <c r="A491" s="45" t="str">
        <f t="shared" si="7"/>
        <v>7001342N</v>
      </c>
      <c r="B491" s="24" t="s">
        <v>948</v>
      </c>
      <c r="C491" s="25" t="s">
        <v>949</v>
      </c>
      <c r="D491" s="46">
        <v>6.96</v>
      </c>
      <c r="E491" s="47">
        <v>1.17</v>
      </c>
      <c r="F491" s="47">
        <v>0</v>
      </c>
      <c r="G491" s="47">
        <v>0</v>
      </c>
      <c r="H491" s="47">
        <v>0</v>
      </c>
      <c r="I491" s="47">
        <v>0</v>
      </c>
      <c r="J491" s="47">
        <v>0</v>
      </c>
      <c r="K491" s="47">
        <v>0.55000000000000004</v>
      </c>
      <c r="L491" s="47">
        <v>0</v>
      </c>
      <c r="M491" s="47">
        <v>0.41</v>
      </c>
      <c r="N491" s="47">
        <v>0.01</v>
      </c>
      <c r="O491" s="47">
        <v>0</v>
      </c>
      <c r="P491" s="47">
        <v>0</v>
      </c>
      <c r="Q491" s="47">
        <v>0</v>
      </c>
      <c r="R491" s="47">
        <v>0</v>
      </c>
      <c r="S491" s="47">
        <v>0</v>
      </c>
      <c r="T491" s="47">
        <v>0</v>
      </c>
      <c r="U491" s="47">
        <v>0</v>
      </c>
      <c r="V491" s="47">
        <v>4.6399999999999997</v>
      </c>
      <c r="W491" s="48">
        <v>0.19</v>
      </c>
      <c r="X491" s="58">
        <v>737732</v>
      </c>
    </row>
    <row r="492" spans="1:24" ht="13.2" x14ac:dyDescent="0.25">
      <c r="A492" s="45" t="str">
        <f t="shared" si="7"/>
        <v>7001376N</v>
      </c>
      <c r="B492" s="24" t="s">
        <v>950</v>
      </c>
      <c r="C492" s="25" t="s">
        <v>951</v>
      </c>
      <c r="D492" s="46">
        <v>38.130000000000003</v>
      </c>
      <c r="E492" s="47">
        <v>7.38</v>
      </c>
      <c r="F492" s="47">
        <v>4.7300000000000004</v>
      </c>
      <c r="G492" s="47">
        <v>1.1100000000000001</v>
      </c>
      <c r="H492" s="47">
        <v>0.01</v>
      </c>
      <c r="I492" s="47">
        <v>0</v>
      </c>
      <c r="J492" s="47">
        <v>0.77</v>
      </c>
      <c r="K492" s="47">
        <v>0.46</v>
      </c>
      <c r="L492" s="47">
        <v>0.1</v>
      </c>
      <c r="M492" s="47">
        <v>0.52</v>
      </c>
      <c r="N492" s="47">
        <v>0</v>
      </c>
      <c r="O492" s="47">
        <v>0.08</v>
      </c>
      <c r="P492" s="47">
        <v>12.75</v>
      </c>
      <c r="Q492" s="47">
        <v>0.27</v>
      </c>
      <c r="R492" s="47">
        <v>0.09</v>
      </c>
      <c r="S492" s="47">
        <v>0</v>
      </c>
      <c r="T492" s="47">
        <v>0</v>
      </c>
      <c r="U492" s="47">
        <v>0</v>
      </c>
      <c r="V492" s="47">
        <v>9.4700000000000006</v>
      </c>
      <c r="W492" s="48">
        <v>0.26</v>
      </c>
      <c r="X492" s="58">
        <v>4915020</v>
      </c>
    </row>
    <row r="493" spans="1:24" ht="13.2" x14ac:dyDescent="0.25">
      <c r="A493" s="45" t="str">
        <f t="shared" si="7"/>
        <v>7004323N</v>
      </c>
      <c r="B493" s="24" t="s">
        <v>952</v>
      </c>
      <c r="C493" s="25" t="s">
        <v>953</v>
      </c>
      <c r="D493" s="46">
        <v>6.24</v>
      </c>
      <c r="E493" s="47">
        <v>0.09</v>
      </c>
      <c r="F493" s="47">
        <v>0</v>
      </c>
      <c r="G493" s="47">
        <v>0</v>
      </c>
      <c r="H493" s="47">
        <v>0</v>
      </c>
      <c r="I493" s="47">
        <v>0</v>
      </c>
      <c r="J493" s="47">
        <v>0</v>
      </c>
      <c r="K493" s="47">
        <v>0</v>
      </c>
      <c r="L493" s="47">
        <v>0</v>
      </c>
      <c r="M493" s="47">
        <v>0.28999999999999998</v>
      </c>
      <c r="N493" s="47">
        <v>0</v>
      </c>
      <c r="O493" s="47">
        <v>0.01</v>
      </c>
      <c r="P493" s="47">
        <v>0.02</v>
      </c>
      <c r="Q493" s="47">
        <v>0</v>
      </c>
      <c r="R493" s="47">
        <v>0</v>
      </c>
      <c r="S493" s="47">
        <v>0</v>
      </c>
      <c r="T493" s="47">
        <v>0</v>
      </c>
      <c r="U493" s="47">
        <v>0</v>
      </c>
      <c r="V493" s="47">
        <v>5.71</v>
      </c>
      <c r="W493" s="48">
        <v>0.12</v>
      </c>
      <c r="X493" s="58">
        <v>487946</v>
      </c>
    </row>
    <row r="494" spans="1:24" ht="13.2" x14ac:dyDescent="0.25">
      <c r="A494" s="45" t="str">
        <f t="shared" si="7"/>
        <v>7003372N</v>
      </c>
      <c r="B494" s="24" t="s">
        <v>954</v>
      </c>
      <c r="C494" s="25" t="s">
        <v>955</v>
      </c>
      <c r="D494" s="46">
        <v>17.82</v>
      </c>
      <c r="E494" s="47">
        <v>1.76</v>
      </c>
      <c r="F494" s="47">
        <v>0</v>
      </c>
      <c r="G494" s="47">
        <v>0</v>
      </c>
      <c r="H494" s="47">
        <v>0</v>
      </c>
      <c r="I494" s="47">
        <v>0</v>
      </c>
      <c r="J494" s="47">
        <v>0</v>
      </c>
      <c r="K494" s="47">
        <v>0</v>
      </c>
      <c r="L494" s="47">
        <v>0</v>
      </c>
      <c r="M494" s="47">
        <v>0.99</v>
      </c>
      <c r="N494" s="47">
        <v>0</v>
      </c>
      <c r="O494" s="47">
        <v>0.15</v>
      </c>
      <c r="P494" s="47">
        <v>4.38</v>
      </c>
      <c r="Q494" s="47">
        <v>2.52</v>
      </c>
      <c r="R494" s="47">
        <v>0</v>
      </c>
      <c r="S494" s="47">
        <v>0</v>
      </c>
      <c r="T494" s="47">
        <v>0</v>
      </c>
      <c r="U494" s="47">
        <v>0</v>
      </c>
      <c r="V494" s="47">
        <v>6.52</v>
      </c>
      <c r="W494" s="48">
        <v>1.5</v>
      </c>
      <c r="X494" s="58">
        <v>1688298</v>
      </c>
    </row>
    <row r="495" spans="1:24" ht="13.2" x14ac:dyDescent="0.25">
      <c r="A495" s="45" t="str">
        <f t="shared" si="7"/>
        <v>5921302N</v>
      </c>
      <c r="B495" s="24" t="s">
        <v>956</v>
      </c>
      <c r="C495" s="25" t="s">
        <v>957</v>
      </c>
      <c r="D495" s="46">
        <v>9.82</v>
      </c>
      <c r="E495" s="47">
        <v>0.5</v>
      </c>
      <c r="F495" s="47">
        <v>0</v>
      </c>
      <c r="G495" s="47">
        <v>0</v>
      </c>
      <c r="H495" s="47">
        <v>0</v>
      </c>
      <c r="I495" s="47">
        <v>0</v>
      </c>
      <c r="J495" s="47">
        <v>0</v>
      </c>
      <c r="K495" s="47">
        <v>0.75</v>
      </c>
      <c r="L495" s="47">
        <v>0</v>
      </c>
      <c r="M495" s="47">
        <v>0.56000000000000005</v>
      </c>
      <c r="N495" s="47">
        <v>0</v>
      </c>
      <c r="O495" s="47">
        <v>0</v>
      </c>
      <c r="P495" s="47">
        <v>0</v>
      </c>
      <c r="Q495" s="47">
        <v>0</v>
      </c>
      <c r="R495" s="47">
        <v>0</v>
      </c>
      <c r="S495" s="47">
        <v>0</v>
      </c>
      <c r="T495" s="47">
        <v>0</v>
      </c>
      <c r="U495" s="47">
        <v>0</v>
      </c>
      <c r="V495" s="47">
        <v>7.07</v>
      </c>
      <c r="W495" s="48">
        <v>0.94</v>
      </c>
      <c r="X495" s="58">
        <v>666729</v>
      </c>
    </row>
    <row r="496" spans="1:24" ht="13.2" x14ac:dyDescent="0.25">
      <c r="A496" s="45" t="str">
        <f t="shared" si="7"/>
        <v>5157314N</v>
      </c>
      <c r="B496" s="24" t="s">
        <v>958</v>
      </c>
      <c r="C496" s="25" t="s">
        <v>959</v>
      </c>
      <c r="D496" s="46">
        <v>13.84</v>
      </c>
      <c r="E496" s="47">
        <v>3.41</v>
      </c>
      <c r="F496" s="47">
        <v>2.97</v>
      </c>
      <c r="G496" s="47">
        <v>0</v>
      </c>
      <c r="H496" s="47">
        <v>0</v>
      </c>
      <c r="I496" s="47">
        <v>0</v>
      </c>
      <c r="J496" s="47">
        <v>0</v>
      </c>
      <c r="K496" s="47">
        <v>0</v>
      </c>
      <c r="L496" s="47">
        <v>0</v>
      </c>
      <c r="M496" s="47">
        <v>0.67</v>
      </c>
      <c r="N496" s="47">
        <v>0</v>
      </c>
      <c r="O496" s="47">
        <v>0</v>
      </c>
      <c r="P496" s="47">
        <v>0</v>
      </c>
      <c r="Q496" s="47">
        <v>0</v>
      </c>
      <c r="R496" s="47">
        <v>0</v>
      </c>
      <c r="S496" s="47">
        <v>0</v>
      </c>
      <c r="T496" s="47">
        <v>0</v>
      </c>
      <c r="U496" s="47">
        <v>0</v>
      </c>
      <c r="V496" s="47">
        <v>6.4</v>
      </c>
      <c r="W496" s="48">
        <v>0.39</v>
      </c>
      <c r="X496" s="58">
        <v>790203</v>
      </c>
    </row>
    <row r="497" spans="1:24" ht="13.2" x14ac:dyDescent="0.25">
      <c r="A497" s="45" t="str">
        <f t="shared" si="7"/>
        <v>6120000N</v>
      </c>
      <c r="B497" s="24" t="s">
        <v>960</v>
      </c>
      <c r="C497" s="25" t="s">
        <v>961</v>
      </c>
      <c r="D497" s="46">
        <v>7.47</v>
      </c>
      <c r="E497" s="47">
        <v>0</v>
      </c>
      <c r="F497" s="47">
        <v>0.37</v>
      </c>
      <c r="G497" s="47">
        <v>1</v>
      </c>
      <c r="H497" s="47">
        <v>0</v>
      </c>
      <c r="I497" s="47">
        <v>0</v>
      </c>
      <c r="J497" s="47">
        <v>0.28999999999999998</v>
      </c>
      <c r="K497" s="47">
        <v>0</v>
      </c>
      <c r="L497" s="47">
        <v>0</v>
      </c>
      <c r="M497" s="47">
        <v>0</v>
      </c>
      <c r="N497" s="47">
        <v>0</v>
      </c>
      <c r="O497" s="47">
        <v>0</v>
      </c>
      <c r="P497" s="47">
        <v>1.82</v>
      </c>
      <c r="Q497" s="47">
        <v>0</v>
      </c>
      <c r="R497" s="47">
        <v>0</v>
      </c>
      <c r="S497" s="47">
        <v>0.03</v>
      </c>
      <c r="T497" s="47">
        <v>0</v>
      </c>
      <c r="U497" s="47">
        <v>0.05</v>
      </c>
      <c r="V497" s="47">
        <v>3.64</v>
      </c>
      <c r="W497" s="48">
        <v>0.27</v>
      </c>
      <c r="X497" s="58">
        <v>345828</v>
      </c>
    </row>
    <row r="498" spans="1:24" ht="13.2" x14ac:dyDescent="0.25">
      <c r="A498" s="45" t="str">
        <f t="shared" si="7"/>
        <v>5966300N</v>
      </c>
      <c r="B498" s="24" t="s">
        <v>962</v>
      </c>
      <c r="C498" s="25" t="s">
        <v>1375</v>
      </c>
      <c r="D498" s="46">
        <v>14.02</v>
      </c>
      <c r="E498" s="47">
        <v>1.6</v>
      </c>
      <c r="F498" s="47">
        <v>4.2300000000000004</v>
      </c>
      <c r="G498" s="47">
        <v>0</v>
      </c>
      <c r="H498" s="47">
        <v>0</v>
      </c>
      <c r="I498" s="47">
        <v>0</v>
      </c>
      <c r="J498" s="47">
        <v>0</v>
      </c>
      <c r="K498" s="47">
        <v>0</v>
      </c>
      <c r="L498" s="47">
        <v>0</v>
      </c>
      <c r="M498" s="47">
        <v>0.62</v>
      </c>
      <c r="N498" s="47">
        <v>0</v>
      </c>
      <c r="O498" s="47">
        <v>0</v>
      </c>
      <c r="P498" s="47">
        <v>0</v>
      </c>
      <c r="Q498" s="47">
        <v>0</v>
      </c>
      <c r="R498" s="47">
        <v>0</v>
      </c>
      <c r="S498" s="47">
        <v>0</v>
      </c>
      <c r="T498" s="47">
        <v>0</v>
      </c>
      <c r="U498" s="47">
        <v>0</v>
      </c>
      <c r="V498" s="47">
        <v>6.26</v>
      </c>
      <c r="W498" s="48">
        <v>1.32</v>
      </c>
      <c r="X498" s="58">
        <v>1395310</v>
      </c>
    </row>
    <row r="499" spans="1:24" ht="13.2" x14ac:dyDescent="0.25">
      <c r="A499" s="45" t="str">
        <f t="shared" si="7"/>
        <v>2904300N</v>
      </c>
      <c r="B499" s="24" t="s">
        <v>964</v>
      </c>
      <c r="C499" s="25" t="s">
        <v>965</v>
      </c>
      <c r="D499" s="46">
        <v>17.38</v>
      </c>
      <c r="E499" s="47">
        <v>2.33</v>
      </c>
      <c r="F499" s="47">
        <v>0</v>
      </c>
      <c r="G499" s="47">
        <v>0</v>
      </c>
      <c r="H499" s="47">
        <v>0</v>
      </c>
      <c r="I499" s="47">
        <v>0</v>
      </c>
      <c r="J499" s="47">
        <v>0</v>
      </c>
      <c r="K499" s="47">
        <v>8.99</v>
      </c>
      <c r="L499" s="47">
        <v>0</v>
      </c>
      <c r="M499" s="47">
        <v>0.77</v>
      </c>
      <c r="N499" s="47">
        <v>0</v>
      </c>
      <c r="O499" s="47">
        <v>0</v>
      </c>
      <c r="P499" s="47">
        <v>0.35</v>
      </c>
      <c r="Q499" s="47">
        <v>0</v>
      </c>
      <c r="R499" s="47">
        <v>0</v>
      </c>
      <c r="S499" s="47">
        <v>0</v>
      </c>
      <c r="T499" s="47">
        <v>0</v>
      </c>
      <c r="U499" s="47">
        <v>0</v>
      </c>
      <c r="V499" s="47">
        <v>3.67</v>
      </c>
      <c r="W499" s="48">
        <v>1.28</v>
      </c>
      <c r="X499" s="58">
        <v>546927</v>
      </c>
    </row>
    <row r="500" spans="1:24" ht="13.2" x14ac:dyDescent="0.25">
      <c r="A500" s="45" t="str">
        <f t="shared" si="7"/>
        <v>7000384N</v>
      </c>
      <c r="B500" s="24" t="s">
        <v>966</v>
      </c>
      <c r="C500" s="25" t="s">
        <v>967</v>
      </c>
      <c r="D500" s="46">
        <v>7.64</v>
      </c>
      <c r="E500" s="47">
        <v>0.54</v>
      </c>
      <c r="F500" s="47">
        <v>0</v>
      </c>
      <c r="G500" s="47">
        <v>0</v>
      </c>
      <c r="H500" s="47">
        <v>0</v>
      </c>
      <c r="I500" s="47">
        <v>0</v>
      </c>
      <c r="J500" s="47">
        <v>0</v>
      </c>
      <c r="K500" s="47">
        <v>0</v>
      </c>
      <c r="L500" s="47">
        <v>0</v>
      </c>
      <c r="M500" s="47">
        <v>0.56999999999999995</v>
      </c>
      <c r="N500" s="47">
        <v>0</v>
      </c>
      <c r="O500" s="47">
        <v>0</v>
      </c>
      <c r="P500" s="47">
        <v>0</v>
      </c>
      <c r="Q500" s="47">
        <v>0</v>
      </c>
      <c r="R500" s="47">
        <v>0</v>
      </c>
      <c r="S500" s="47">
        <v>0</v>
      </c>
      <c r="T500" s="47">
        <v>0</v>
      </c>
      <c r="U500" s="47">
        <v>0</v>
      </c>
      <c r="V500" s="47">
        <v>6</v>
      </c>
      <c r="W500" s="48">
        <v>0.53</v>
      </c>
      <c r="X500" s="58">
        <v>579656</v>
      </c>
    </row>
    <row r="501" spans="1:24" ht="13.2" x14ac:dyDescent="0.25">
      <c r="A501" s="45" t="str">
        <f t="shared" si="7"/>
        <v>5910301N</v>
      </c>
      <c r="B501" s="24" t="s">
        <v>968</v>
      </c>
      <c r="C501" s="25" t="s">
        <v>969</v>
      </c>
      <c r="D501" s="46">
        <v>7.73</v>
      </c>
      <c r="E501" s="47">
        <v>0.79</v>
      </c>
      <c r="F501" s="47">
        <v>0</v>
      </c>
      <c r="G501" s="47">
        <v>0</v>
      </c>
      <c r="H501" s="47">
        <v>0</v>
      </c>
      <c r="I501" s="47">
        <v>0</v>
      </c>
      <c r="J501" s="47">
        <v>0</v>
      </c>
      <c r="K501" s="47">
        <v>0</v>
      </c>
      <c r="L501" s="47">
        <v>0</v>
      </c>
      <c r="M501" s="47">
        <v>0.61</v>
      </c>
      <c r="N501" s="47">
        <v>0</v>
      </c>
      <c r="O501" s="47">
        <v>0.02</v>
      </c>
      <c r="P501" s="47">
        <v>0</v>
      </c>
      <c r="Q501" s="47">
        <v>0</v>
      </c>
      <c r="R501" s="47">
        <v>0</v>
      </c>
      <c r="S501" s="47">
        <v>0</v>
      </c>
      <c r="T501" s="47">
        <v>0</v>
      </c>
      <c r="U501" s="47">
        <v>0</v>
      </c>
      <c r="V501" s="47">
        <v>6.07</v>
      </c>
      <c r="W501" s="48">
        <v>0.24</v>
      </c>
      <c r="X501" s="58">
        <v>307272</v>
      </c>
    </row>
    <row r="502" spans="1:24" ht="13.2" x14ac:dyDescent="0.25">
      <c r="A502" s="45" t="str">
        <f t="shared" si="7"/>
        <v>7001384N</v>
      </c>
      <c r="B502" s="24" t="s">
        <v>970</v>
      </c>
      <c r="C502" s="25" t="s">
        <v>971</v>
      </c>
      <c r="D502" s="46">
        <v>9.2100000000000009</v>
      </c>
      <c r="E502" s="47">
        <v>2.65</v>
      </c>
      <c r="F502" s="47">
        <v>0</v>
      </c>
      <c r="G502" s="47">
        <v>0</v>
      </c>
      <c r="H502" s="47">
        <v>0</v>
      </c>
      <c r="I502" s="47">
        <v>0</v>
      </c>
      <c r="J502" s="47">
        <v>0</v>
      </c>
      <c r="K502" s="47">
        <v>0</v>
      </c>
      <c r="L502" s="47">
        <v>0.09</v>
      </c>
      <c r="M502" s="47">
        <v>0.55000000000000004</v>
      </c>
      <c r="N502" s="47">
        <v>0</v>
      </c>
      <c r="O502" s="47">
        <v>0</v>
      </c>
      <c r="P502" s="47">
        <v>0.75</v>
      </c>
      <c r="Q502" s="47">
        <v>0</v>
      </c>
      <c r="R502" s="47">
        <v>0</v>
      </c>
      <c r="S502" s="47">
        <v>0</v>
      </c>
      <c r="T502" s="47">
        <v>0</v>
      </c>
      <c r="U502" s="47">
        <v>0</v>
      </c>
      <c r="V502" s="47">
        <v>4.92</v>
      </c>
      <c r="W502" s="48">
        <v>0.25</v>
      </c>
      <c r="X502" s="58">
        <v>520475</v>
      </c>
    </row>
    <row r="503" spans="1:24" ht="13.2" x14ac:dyDescent="0.25">
      <c r="A503" s="45" t="str">
        <f t="shared" si="7"/>
        <v>2757300N</v>
      </c>
      <c r="B503" s="24" t="s">
        <v>972</v>
      </c>
      <c r="C503" s="25" t="s">
        <v>973</v>
      </c>
      <c r="D503" s="46">
        <v>14.62</v>
      </c>
      <c r="E503" s="47">
        <v>0</v>
      </c>
      <c r="F503" s="47">
        <v>0</v>
      </c>
      <c r="G503" s="47">
        <v>0</v>
      </c>
      <c r="H503" s="47">
        <v>0</v>
      </c>
      <c r="I503" s="47">
        <v>0</v>
      </c>
      <c r="J503" s="47">
        <v>0</v>
      </c>
      <c r="K503" s="47">
        <v>0</v>
      </c>
      <c r="L503" s="47">
        <v>0</v>
      </c>
      <c r="M503" s="47">
        <v>0.4</v>
      </c>
      <c r="N503" s="47">
        <v>0</v>
      </c>
      <c r="O503" s="47">
        <v>0</v>
      </c>
      <c r="P503" s="47">
        <v>8.2799999999999994</v>
      </c>
      <c r="Q503" s="47">
        <v>0</v>
      </c>
      <c r="R503" s="47">
        <v>0</v>
      </c>
      <c r="S503" s="47">
        <v>0</v>
      </c>
      <c r="T503" s="47">
        <v>0</v>
      </c>
      <c r="U503" s="47">
        <v>0</v>
      </c>
      <c r="V503" s="47">
        <v>5.2</v>
      </c>
      <c r="W503" s="48">
        <v>0.74</v>
      </c>
      <c r="X503" s="58">
        <v>1984866</v>
      </c>
    </row>
    <row r="504" spans="1:24" ht="13.2" x14ac:dyDescent="0.25">
      <c r="A504" s="45" t="str">
        <f t="shared" si="7"/>
        <v>2757301N</v>
      </c>
      <c r="B504" s="24" t="s">
        <v>974</v>
      </c>
      <c r="C504" s="25" t="s">
        <v>975</v>
      </c>
      <c r="D504" s="46">
        <v>13.22</v>
      </c>
      <c r="E504" s="47">
        <v>0</v>
      </c>
      <c r="F504" s="47">
        <v>0</v>
      </c>
      <c r="G504" s="47">
        <v>0</v>
      </c>
      <c r="H504" s="47">
        <v>0</v>
      </c>
      <c r="I504" s="47">
        <v>0</v>
      </c>
      <c r="J504" s="47">
        <v>0</v>
      </c>
      <c r="K504" s="47">
        <v>0</v>
      </c>
      <c r="L504" s="47">
        <v>0</v>
      </c>
      <c r="M504" s="47">
        <v>0.56999999999999995</v>
      </c>
      <c r="N504" s="47">
        <v>0</v>
      </c>
      <c r="O504" s="47">
        <v>0.22</v>
      </c>
      <c r="P504" s="47">
        <v>6.18</v>
      </c>
      <c r="Q504" s="47">
        <v>0</v>
      </c>
      <c r="R504" s="47">
        <v>0</v>
      </c>
      <c r="S504" s="47">
        <v>0</v>
      </c>
      <c r="T504" s="47">
        <v>0</v>
      </c>
      <c r="U504" s="47">
        <v>0</v>
      </c>
      <c r="V504" s="47">
        <v>5.17</v>
      </c>
      <c r="W504" s="48">
        <v>1.0900000000000001</v>
      </c>
      <c r="X504" s="58">
        <v>930570</v>
      </c>
    </row>
    <row r="505" spans="1:24" ht="13.2" x14ac:dyDescent="0.25">
      <c r="A505" s="45" t="str">
        <f t="shared" si="7"/>
        <v>7000371N</v>
      </c>
      <c r="B505" s="24" t="s">
        <v>976</v>
      </c>
      <c r="C505" s="25" t="s">
        <v>977</v>
      </c>
      <c r="D505" s="46">
        <v>21.18</v>
      </c>
      <c r="E505" s="47">
        <v>3.11</v>
      </c>
      <c r="F505" s="47">
        <v>0</v>
      </c>
      <c r="G505" s="47">
        <v>1.3</v>
      </c>
      <c r="H505" s="47">
        <v>0.03</v>
      </c>
      <c r="I505" s="47">
        <v>0.01</v>
      </c>
      <c r="J505" s="47">
        <v>3.36</v>
      </c>
      <c r="K505" s="47">
        <v>1.1499999999999999</v>
      </c>
      <c r="L505" s="47">
        <v>0</v>
      </c>
      <c r="M505" s="47">
        <v>1.83</v>
      </c>
      <c r="N505" s="47">
        <v>0</v>
      </c>
      <c r="O505" s="47">
        <v>-0.01</v>
      </c>
      <c r="P505" s="47">
        <v>0</v>
      </c>
      <c r="Q505" s="47">
        <v>0</v>
      </c>
      <c r="R505" s="47">
        <v>0</v>
      </c>
      <c r="S505" s="47">
        <v>0</v>
      </c>
      <c r="T505" s="47">
        <v>0</v>
      </c>
      <c r="U505" s="47">
        <v>0</v>
      </c>
      <c r="V505" s="47">
        <v>10.58</v>
      </c>
      <c r="W505" s="48">
        <v>-0.17</v>
      </c>
      <c r="X505" s="58">
        <v>1106363</v>
      </c>
    </row>
    <row r="506" spans="1:24" ht="13.2" x14ac:dyDescent="0.25">
      <c r="A506" s="45" t="str">
        <f t="shared" si="7"/>
        <v>5925300N</v>
      </c>
      <c r="B506" s="24" t="s">
        <v>978</v>
      </c>
      <c r="C506" s="25" t="s">
        <v>979</v>
      </c>
      <c r="D506" s="46">
        <v>11.09</v>
      </c>
      <c r="E506" s="47">
        <v>3.54</v>
      </c>
      <c r="F506" s="47">
        <v>0</v>
      </c>
      <c r="G506" s="47">
        <v>0</v>
      </c>
      <c r="H506" s="47">
        <v>0.01</v>
      </c>
      <c r="I506" s="47">
        <v>0</v>
      </c>
      <c r="J506" s="47">
        <v>0</v>
      </c>
      <c r="K506" s="47">
        <v>0</v>
      </c>
      <c r="L506" s="47">
        <v>0</v>
      </c>
      <c r="M506" s="47">
        <v>0.48</v>
      </c>
      <c r="N506" s="47">
        <v>0</v>
      </c>
      <c r="O506" s="47">
        <v>0</v>
      </c>
      <c r="P506" s="47">
        <v>0</v>
      </c>
      <c r="Q506" s="47">
        <v>0</v>
      </c>
      <c r="R506" s="47">
        <v>0</v>
      </c>
      <c r="S506" s="47">
        <v>0</v>
      </c>
      <c r="T506" s="47">
        <v>0</v>
      </c>
      <c r="U506" s="47">
        <v>0</v>
      </c>
      <c r="V506" s="47">
        <v>6.82</v>
      </c>
      <c r="W506" s="48">
        <v>0.24</v>
      </c>
      <c r="X506" s="58">
        <v>1187187</v>
      </c>
    </row>
    <row r="507" spans="1:24" ht="13.2" x14ac:dyDescent="0.25">
      <c r="A507" s="45" t="str">
        <f t="shared" si="7"/>
        <v>3301321N</v>
      </c>
      <c r="B507" s="24" t="s">
        <v>980</v>
      </c>
      <c r="C507" s="25" t="s">
        <v>981</v>
      </c>
      <c r="D507" s="46">
        <v>16.690000000000001</v>
      </c>
      <c r="E507" s="47">
        <v>1.26</v>
      </c>
      <c r="F507" s="47">
        <v>4.3099999999999996</v>
      </c>
      <c r="G507" s="47">
        <v>1.3</v>
      </c>
      <c r="H507" s="47">
        <v>0</v>
      </c>
      <c r="I507" s="47">
        <v>0</v>
      </c>
      <c r="J507" s="47">
        <v>0.31</v>
      </c>
      <c r="K507" s="47">
        <v>0.76</v>
      </c>
      <c r="L507" s="47">
        <v>0</v>
      </c>
      <c r="M507" s="47">
        <v>0.59</v>
      </c>
      <c r="N507" s="47">
        <v>0.02</v>
      </c>
      <c r="O507" s="47">
        <v>0.39</v>
      </c>
      <c r="P507" s="47">
        <v>2.96</v>
      </c>
      <c r="Q507" s="47">
        <v>0</v>
      </c>
      <c r="R507" s="47">
        <v>0</v>
      </c>
      <c r="S507" s="47">
        <v>0</v>
      </c>
      <c r="T507" s="47">
        <v>0</v>
      </c>
      <c r="U507" s="47">
        <v>0</v>
      </c>
      <c r="V507" s="47">
        <v>4.41</v>
      </c>
      <c r="W507" s="48">
        <v>0.38</v>
      </c>
      <c r="X507" s="58">
        <v>1597807</v>
      </c>
    </row>
    <row r="508" spans="1:24" ht="13.2" x14ac:dyDescent="0.25">
      <c r="A508" s="45" t="str">
        <f t="shared" si="7"/>
        <v>1401324N</v>
      </c>
      <c r="B508" s="24" t="s">
        <v>982</v>
      </c>
      <c r="C508" s="25" t="s">
        <v>983</v>
      </c>
      <c r="D508" s="46">
        <v>23.41</v>
      </c>
      <c r="E508" s="47">
        <v>0</v>
      </c>
      <c r="F508" s="47">
        <v>0</v>
      </c>
      <c r="G508" s="47">
        <v>4.66</v>
      </c>
      <c r="H508" s="47">
        <v>0.06</v>
      </c>
      <c r="I508" s="47">
        <v>0.01</v>
      </c>
      <c r="J508" s="47">
        <v>0.92</v>
      </c>
      <c r="K508" s="47">
        <v>5.41</v>
      </c>
      <c r="L508" s="47">
        <v>0</v>
      </c>
      <c r="M508" s="47">
        <v>0</v>
      </c>
      <c r="N508" s="47">
        <v>0</v>
      </c>
      <c r="O508" s="47">
        <v>0</v>
      </c>
      <c r="P508" s="47">
        <v>0</v>
      </c>
      <c r="Q508" s="47">
        <v>0</v>
      </c>
      <c r="R508" s="47">
        <v>0</v>
      </c>
      <c r="S508" s="47">
        <v>0.36</v>
      </c>
      <c r="T508" s="47">
        <v>0</v>
      </c>
      <c r="U508" s="47">
        <v>0.14000000000000001</v>
      </c>
      <c r="V508" s="47">
        <v>8.99</v>
      </c>
      <c r="W508" s="48">
        <v>2.73</v>
      </c>
      <c r="X508" s="58">
        <v>615170</v>
      </c>
    </row>
    <row r="509" spans="1:24" ht="13.2" x14ac:dyDescent="0.25">
      <c r="A509" s="45" t="str">
        <f t="shared" si="7"/>
        <v>5157312N</v>
      </c>
      <c r="B509" s="24" t="s">
        <v>984</v>
      </c>
      <c r="C509" s="25" t="s">
        <v>985</v>
      </c>
      <c r="D509" s="46">
        <v>29.04</v>
      </c>
      <c r="E509" s="47">
        <v>0.96</v>
      </c>
      <c r="F509" s="47">
        <v>2.81</v>
      </c>
      <c r="G509" s="47">
        <v>0</v>
      </c>
      <c r="H509" s="47">
        <v>0</v>
      </c>
      <c r="I509" s="47">
        <v>0</v>
      </c>
      <c r="J509" s="47">
        <v>0</v>
      </c>
      <c r="K509" s="47">
        <v>6.9</v>
      </c>
      <c r="L509" s="47">
        <v>0</v>
      </c>
      <c r="M509" s="47">
        <v>0</v>
      </c>
      <c r="N509" s="47">
        <v>0</v>
      </c>
      <c r="O509" s="47">
        <v>0.01</v>
      </c>
      <c r="P509" s="47">
        <v>0</v>
      </c>
      <c r="Q509" s="47">
        <v>0</v>
      </c>
      <c r="R509" s="47">
        <v>0</v>
      </c>
      <c r="S509" s="47">
        <v>0</v>
      </c>
      <c r="T509" s="47">
        <v>0</v>
      </c>
      <c r="U509" s="47">
        <v>0</v>
      </c>
      <c r="V509" s="47">
        <v>8.15</v>
      </c>
      <c r="W509" s="48">
        <v>10.210000000000001</v>
      </c>
      <c r="X509" s="58">
        <v>2330526</v>
      </c>
    </row>
    <row r="510" spans="1:24" ht="13.2" x14ac:dyDescent="0.25">
      <c r="A510" s="45" t="str">
        <f t="shared" si="7"/>
        <v>1421300N</v>
      </c>
      <c r="B510" s="24" t="s">
        <v>986</v>
      </c>
      <c r="C510" s="25" t="s">
        <v>987</v>
      </c>
      <c r="D510" s="46">
        <v>8.58</v>
      </c>
      <c r="E510" s="47">
        <v>0.86</v>
      </c>
      <c r="F510" s="47">
        <v>0</v>
      </c>
      <c r="G510" s="47">
        <v>0</v>
      </c>
      <c r="H510" s="47">
        <v>0</v>
      </c>
      <c r="I510" s="47">
        <v>0</v>
      </c>
      <c r="J510" s="47">
        <v>0</v>
      </c>
      <c r="K510" s="47">
        <v>0</v>
      </c>
      <c r="L510" s="47">
        <v>0</v>
      </c>
      <c r="M510" s="47">
        <v>0.34</v>
      </c>
      <c r="N510" s="47">
        <v>0</v>
      </c>
      <c r="O510" s="47">
        <v>0.02</v>
      </c>
      <c r="P510" s="47">
        <v>0</v>
      </c>
      <c r="Q510" s="47">
        <v>0</v>
      </c>
      <c r="R510" s="47">
        <v>0</v>
      </c>
      <c r="S510" s="47">
        <v>0</v>
      </c>
      <c r="T510" s="47">
        <v>0</v>
      </c>
      <c r="U510" s="47">
        <v>0</v>
      </c>
      <c r="V510" s="47">
        <v>5.62</v>
      </c>
      <c r="W510" s="48">
        <v>1.75</v>
      </c>
      <c r="X510" s="58">
        <v>400364</v>
      </c>
    </row>
    <row r="511" spans="1:24" ht="13.2" x14ac:dyDescent="0.25">
      <c r="A511" s="45" t="str">
        <f t="shared" si="7"/>
        <v>5157317N</v>
      </c>
      <c r="B511" s="24" t="s">
        <v>988</v>
      </c>
      <c r="C511" s="25" t="s">
        <v>989</v>
      </c>
      <c r="D511" s="46">
        <v>7.11</v>
      </c>
      <c r="E511" s="47">
        <v>0.63</v>
      </c>
      <c r="F511" s="47">
        <v>0</v>
      </c>
      <c r="G511" s="47">
        <v>0.51</v>
      </c>
      <c r="H511" s="47">
        <v>0</v>
      </c>
      <c r="I511" s="47">
        <v>0</v>
      </c>
      <c r="J511" s="47">
        <v>0</v>
      </c>
      <c r="K511" s="47">
        <v>0</v>
      </c>
      <c r="L511" s="47">
        <v>0</v>
      </c>
      <c r="M511" s="47">
        <v>0.62</v>
      </c>
      <c r="N511" s="47">
        <v>0</v>
      </c>
      <c r="O511" s="47">
        <v>0</v>
      </c>
      <c r="P511" s="47">
        <v>0</v>
      </c>
      <c r="Q511" s="47">
        <v>0</v>
      </c>
      <c r="R511" s="47">
        <v>0</v>
      </c>
      <c r="S511" s="47">
        <v>0</v>
      </c>
      <c r="T511" s="47">
        <v>0</v>
      </c>
      <c r="U511" s="47">
        <v>0</v>
      </c>
      <c r="V511" s="47">
        <v>4.87</v>
      </c>
      <c r="W511" s="48">
        <v>0.48</v>
      </c>
      <c r="X511" s="58">
        <v>578243</v>
      </c>
    </row>
    <row r="512" spans="1:24" ht="13.2" x14ac:dyDescent="0.25">
      <c r="A512" s="45" t="str">
        <f t="shared" si="7"/>
        <v>5157311N</v>
      </c>
      <c r="B512" s="24" t="s">
        <v>990</v>
      </c>
      <c r="C512" s="25" t="s">
        <v>991</v>
      </c>
      <c r="D512" s="46">
        <v>17.7</v>
      </c>
      <c r="E512" s="47">
        <v>4.21</v>
      </c>
      <c r="F512" s="47">
        <v>1.87</v>
      </c>
      <c r="G512" s="47">
        <v>0</v>
      </c>
      <c r="H512" s="47">
        <v>0</v>
      </c>
      <c r="I512" s="47">
        <v>0</v>
      </c>
      <c r="J512" s="47">
        <v>0</v>
      </c>
      <c r="K512" s="47">
        <v>0</v>
      </c>
      <c r="L512" s="47">
        <v>0</v>
      </c>
      <c r="M512" s="47">
        <v>0.56999999999999995</v>
      </c>
      <c r="N512" s="47">
        <v>0</v>
      </c>
      <c r="O512" s="47">
        <v>0</v>
      </c>
      <c r="P512" s="47">
        <v>2.62</v>
      </c>
      <c r="Q512" s="47">
        <v>0</v>
      </c>
      <c r="R512" s="47">
        <v>0</v>
      </c>
      <c r="S512" s="47">
        <v>0</v>
      </c>
      <c r="T512" s="47">
        <v>0</v>
      </c>
      <c r="U512" s="47">
        <v>0</v>
      </c>
      <c r="V512" s="47">
        <v>7.05</v>
      </c>
      <c r="W512" s="48">
        <v>1.38</v>
      </c>
      <c r="X512" s="58">
        <v>1475371</v>
      </c>
    </row>
    <row r="513" spans="1:24" ht="13.2" x14ac:dyDescent="0.25">
      <c r="A513" s="45" t="str">
        <f t="shared" si="7"/>
        <v>2701353N</v>
      </c>
      <c r="B513" s="24" t="s">
        <v>992</v>
      </c>
      <c r="C513" s="25" t="s">
        <v>993</v>
      </c>
      <c r="D513" s="46">
        <v>15.92</v>
      </c>
      <c r="E513" s="47">
        <v>1.8</v>
      </c>
      <c r="F513" s="47">
        <v>0</v>
      </c>
      <c r="G513" s="47">
        <v>0</v>
      </c>
      <c r="H513" s="47">
        <v>0</v>
      </c>
      <c r="I513" s="47">
        <v>0</v>
      </c>
      <c r="J513" s="47">
        <v>0</v>
      </c>
      <c r="K513" s="47">
        <v>0</v>
      </c>
      <c r="L513" s="47">
        <v>0</v>
      </c>
      <c r="M513" s="47">
        <v>0.55000000000000004</v>
      </c>
      <c r="N513" s="47">
        <v>0</v>
      </c>
      <c r="O513" s="47">
        <v>0</v>
      </c>
      <c r="P513" s="47">
        <v>7.01</v>
      </c>
      <c r="Q513" s="47">
        <v>0</v>
      </c>
      <c r="R513" s="47">
        <v>0</v>
      </c>
      <c r="S513" s="47">
        <v>0</v>
      </c>
      <c r="T513" s="47">
        <v>0</v>
      </c>
      <c r="U513" s="47">
        <v>0</v>
      </c>
      <c r="V513" s="47">
        <v>5.89</v>
      </c>
      <c r="W513" s="48">
        <v>0.68</v>
      </c>
      <c r="X513" s="58">
        <v>2716666</v>
      </c>
    </row>
    <row r="514" spans="1:24" ht="13.2" x14ac:dyDescent="0.25">
      <c r="A514" s="45" t="str">
        <f t="shared" si="7"/>
        <v>2725302N</v>
      </c>
      <c r="B514" s="24" t="s">
        <v>994</v>
      </c>
      <c r="C514" s="25" t="s">
        <v>995</v>
      </c>
      <c r="D514" s="46">
        <v>13.69</v>
      </c>
      <c r="E514" s="47">
        <v>0</v>
      </c>
      <c r="F514" s="47">
        <v>0</v>
      </c>
      <c r="G514" s="47">
        <v>0</v>
      </c>
      <c r="H514" s="47">
        <v>0</v>
      </c>
      <c r="I514" s="47">
        <v>0</v>
      </c>
      <c r="J514" s="47">
        <v>0</v>
      </c>
      <c r="K514" s="47">
        <v>0</v>
      </c>
      <c r="L514" s="47">
        <v>0</v>
      </c>
      <c r="M514" s="47">
        <v>0</v>
      </c>
      <c r="N514" s="47">
        <v>0</v>
      </c>
      <c r="O514" s="47">
        <v>0</v>
      </c>
      <c r="P514" s="47">
        <v>0</v>
      </c>
      <c r="Q514" s="47">
        <v>0</v>
      </c>
      <c r="R514" s="47">
        <v>0</v>
      </c>
      <c r="S514" s="47">
        <v>0</v>
      </c>
      <c r="T514" s="47">
        <v>0</v>
      </c>
      <c r="U514" s="47">
        <v>0</v>
      </c>
      <c r="V514" s="47">
        <v>0</v>
      </c>
      <c r="W514" s="48">
        <v>0</v>
      </c>
      <c r="X514" s="58">
        <v>0</v>
      </c>
    </row>
    <row r="515" spans="1:24" ht="13.2" x14ac:dyDescent="0.25">
      <c r="A515" s="45" t="str">
        <f t="shared" si="7"/>
        <v>2828300N</v>
      </c>
      <c r="B515" s="24" t="s">
        <v>996</v>
      </c>
      <c r="C515" s="25" t="s">
        <v>997</v>
      </c>
      <c r="D515" s="46">
        <v>5.4</v>
      </c>
      <c r="E515" s="47">
        <v>0.47</v>
      </c>
      <c r="F515" s="47">
        <v>0</v>
      </c>
      <c r="G515" s="47">
        <v>0</v>
      </c>
      <c r="H515" s="47">
        <v>0</v>
      </c>
      <c r="I515" s="47">
        <v>0</v>
      </c>
      <c r="J515" s="47">
        <v>0</v>
      </c>
      <c r="K515" s="47">
        <v>0</v>
      </c>
      <c r="L515" s="47">
        <v>0</v>
      </c>
      <c r="M515" s="47">
        <v>0.12</v>
      </c>
      <c r="N515" s="47">
        <v>0</v>
      </c>
      <c r="O515" s="47">
        <v>0</v>
      </c>
      <c r="P515" s="47">
        <v>0</v>
      </c>
      <c r="Q515" s="47">
        <v>0</v>
      </c>
      <c r="R515" s="47">
        <v>0</v>
      </c>
      <c r="S515" s="47">
        <v>0</v>
      </c>
      <c r="T515" s="47">
        <v>0</v>
      </c>
      <c r="U515" s="47">
        <v>0</v>
      </c>
      <c r="V515" s="47">
        <v>4.08</v>
      </c>
      <c r="W515" s="48">
        <v>0.73</v>
      </c>
      <c r="X515" s="58">
        <v>230522</v>
      </c>
    </row>
    <row r="516" spans="1:24" ht="13.2" x14ac:dyDescent="0.25">
      <c r="A516" s="45" t="str">
        <f t="shared" si="7"/>
        <v>3202310N</v>
      </c>
      <c r="B516" s="24" t="s">
        <v>998</v>
      </c>
      <c r="C516" s="25" t="s">
        <v>999</v>
      </c>
      <c r="D516" s="46">
        <v>8.5500000000000007</v>
      </c>
      <c r="E516" s="47">
        <v>0</v>
      </c>
      <c r="F516" s="47">
        <v>0</v>
      </c>
      <c r="G516" s="47">
        <v>0.28999999999999998</v>
      </c>
      <c r="H516" s="47">
        <v>0</v>
      </c>
      <c r="I516" s="47">
        <v>0</v>
      </c>
      <c r="J516" s="47">
        <v>0.31</v>
      </c>
      <c r="K516" s="47">
        <v>0</v>
      </c>
      <c r="L516" s="47">
        <v>0</v>
      </c>
      <c r="M516" s="47">
        <v>0.09</v>
      </c>
      <c r="N516" s="47">
        <v>0</v>
      </c>
      <c r="O516" s="47">
        <v>0</v>
      </c>
      <c r="P516" s="47">
        <v>0.44</v>
      </c>
      <c r="Q516" s="47">
        <v>0</v>
      </c>
      <c r="R516" s="47">
        <v>0</v>
      </c>
      <c r="S516" s="47">
        <v>0</v>
      </c>
      <c r="T516" s="47">
        <v>0</v>
      </c>
      <c r="U516" s="47">
        <v>0</v>
      </c>
      <c r="V516" s="47">
        <v>7.27</v>
      </c>
      <c r="W516" s="48">
        <v>0.14000000000000001</v>
      </c>
      <c r="X516" s="58">
        <v>369336</v>
      </c>
    </row>
    <row r="517" spans="1:24" ht="13.2" x14ac:dyDescent="0.25">
      <c r="A517" s="45" t="str">
        <f t="shared" si="7"/>
        <v>4401300N</v>
      </c>
      <c r="B517" s="24" t="s">
        <v>1000</v>
      </c>
      <c r="C517" s="25" t="s">
        <v>1001</v>
      </c>
      <c r="D517" s="46">
        <v>9.5500000000000007</v>
      </c>
      <c r="E517" s="47">
        <v>0.61</v>
      </c>
      <c r="F517" s="47">
        <v>1.75</v>
      </c>
      <c r="G517" s="47">
        <v>0</v>
      </c>
      <c r="H517" s="47">
        <v>0</v>
      </c>
      <c r="I517" s="47">
        <v>0</v>
      </c>
      <c r="J517" s="47">
        <v>0</v>
      </c>
      <c r="K517" s="47">
        <v>0</v>
      </c>
      <c r="L517" s="47">
        <v>0</v>
      </c>
      <c r="M517" s="47">
        <v>0.61</v>
      </c>
      <c r="N517" s="47">
        <v>0</v>
      </c>
      <c r="O517" s="47">
        <v>0</v>
      </c>
      <c r="P517" s="47">
        <v>0</v>
      </c>
      <c r="Q517" s="47">
        <v>0</v>
      </c>
      <c r="R517" s="47">
        <v>0</v>
      </c>
      <c r="S517" s="47">
        <v>0</v>
      </c>
      <c r="T517" s="47">
        <v>0</v>
      </c>
      <c r="U517" s="47">
        <v>0</v>
      </c>
      <c r="V517" s="47">
        <v>6.46</v>
      </c>
      <c r="W517" s="48">
        <v>0.13</v>
      </c>
      <c r="X517" s="58">
        <v>283466</v>
      </c>
    </row>
    <row r="518" spans="1:24" ht="13.2" x14ac:dyDescent="0.25">
      <c r="A518" s="45" t="str">
        <f t="shared" si="7"/>
        <v>5907314N</v>
      </c>
      <c r="B518" s="24" t="s">
        <v>1002</v>
      </c>
      <c r="C518" s="25" t="s">
        <v>1003</v>
      </c>
      <c r="D518" s="46">
        <v>12.99</v>
      </c>
      <c r="E518" s="47">
        <v>0</v>
      </c>
      <c r="F518" s="47">
        <v>0.54</v>
      </c>
      <c r="G518" s="47">
        <v>2.04</v>
      </c>
      <c r="H518" s="47">
        <v>0.09</v>
      </c>
      <c r="I518" s="47">
        <v>0</v>
      </c>
      <c r="J518" s="47">
        <v>1.05</v>
      </c>
      <c r="K518" s="47">
        <v>0</v>
      </c>
      <c r="L518" s="47">
        <v>0</v>
      </c>
      <c r="M518" s="47">
        <v>0</v>
      </c>
      <c r="N518" s="47">
        <v>0</v>
      </c>
      <c r="O518" s="47">
        <v>0</v>
      </c>
      <c r="P518" s="47">
        <v>3</v>
      </c>
      <c r="Q518" s="47">
        <v>0.06</v>
      </c>
      <c r="R518" s="47">
        <v>0.16</v>
      </c>
      <c r="S518" s="47">
        <v>0</v>
      </c>
      <c r="T518" s="47">
        <v>0</v>
      </c>
      <c r="U518" s="47">
        <v>0</v>
      </c>
      <c r="V518" s="47">
        <v>5.55</v>
      </c>
      <c r="W518" s="48">
        <v>0.28000000000000003</v>
      </c>
      <c r="X518" s="58">
        <v>905121</v>
      </c>
    </row>
    <row r="519" spans="1:24" ht="13.2" x14ac:dyDescent="0.25">
      <c r="A519" s="45" t="str">
        <f t="shared" si="7"/>
        <v>0701001N</v>
      </c>
      <c r="B519" s="24" t="s">
        <v>1004</v>
      </c>
      <c r="C519" s="25" t="s">
        <v>1005</v>
      </c>
      <c r="D519" s="46">
        <v>16.79</v>
      </c>
      <c r="E519" s="47">
        <v>0.18</v>
      </c>
      <c r="F519" s="47">
        <v>0</v>
      </c>
      <c r="G519" s="47">
        <v>2.52</v>
      </c>
      <c r="H519" s="47">
        <v>0</v>
      </c>
      <c r="I519" s="47">
        <v>0.01</v>
      </c>
      <c r="J519" s="47">
        <v>0.77</v>
      </c>
      <c r="K519" s="47">
        <v>3.07</v>
      </c>
      <c r="L519" s="47">
        <v>0</v>
      </c>
      <c r="M519" s="47">
        <v>0</v>
      </c>
      <c r="N519" s="47">
        <v>0</v>
      </c>
      <c r="O519" s="47">
        <v>0</v>
      </c>
      <c r="P519" s="47">
        <v>0</v>
      </c>
      <c r="Q519" s="47">
        <v>0.19</v>
      </c>
      <c r="R519" s="47">
        <v>0</v>
      </c>
      <c r="S519" s="47">
        <v>0.54</v>
      </c>
      <c r="T519" s="47">
        <v>0.03</v>
      </c>
      <c r="U519" s="47">
        <v>0</v>
      </c>
      <c r="V519" s="47">
        <v>8.67</v>
      </c>
      <c r="W519" s="48">
        <v>0.56999999999999995</v>
      </c>
      <c r="X519" s="58">
        <v>419855</v>
      </c>
    </row>
    <row r="520" spans="1:24" ht="13.2" x14ac:dyDescent="0.25">
      <c r="A520" s="45" t="str">
        <f t="shared" ref="A520:A583" si="8">LEFT(B520,7)&amp;"N"</f>
        <v>3535001N</v>
      </c>
      <c r="B520" s="24" t="s">
        <v>1006</v>
      </c>
      <c r="C520" s="25" t="s">
        <v>1007</v>
      </c>
      <c r="D520" s="46">
        <v>18.260000000000002</v>
      </c>
      <c r="E520" s="47">
        <v>0</v>
      </c>
      <c r="F520" s="47">
        <v>2.9</v>
      </c>
      <c r="G520" s="47">
        <v>2.54</v>
      </c>
      <c r="H520" s="47">
        <v>0.12</v>
      </c>
      <c r="I520" s="47">
        <v>0.04</v>
      </c>
      <c r="J520" s="47">
        <v>1.01</v>
      </c>
      <c r="K520" s="47">
        <v>1.46</v>
      </c>
      <c r="L520" s="47">
        <v>0</v>
      </c>
      <c r="M520" s="47">
        <v>0</v>
      </c>
      <c r="N520" s="47">
        <v>0</v>
      </c>
      <c r="O520" s="47">
        <v>0</v>
      </c>
      <c r="P520" s="47">
        <v>1.75</v>
      </c>
      <c r="Q520" s="47">
        <v>0</v>
      </c>
      <c r="R520" s="47">
        <v>0</v>
      </c>
      <c r="S520" s="47">
        <v>0</v>
      </c>
      <c r="T520" s="47">
        <v>0</v>
      </c>
      <c r="U520" s="47">
        <v>0.44</v>
      </c>
      <c r="V520" s="47">
        <v>7.96</v>
      </c>
      <c r="W520" s="48">
        <v>0.02</v>
      </c>
      <c r="X520" s="58">
        <v>292278</v>
      </c>
    </row>
    <row r="521" spans="1:24" ht="13.2" x14ac:dyDescent="0.25">
      <c r="A521" s="45" t="str">
        <f t="shared" si="8"/>
        <v>3702309N</v>
      </c>
      <c r="B521" s="24" t="s">
        <v>1008</v>
      </c>
      <c r="C521" s="25" t="s">
        <v>1009</v>
      </c>
      <c r="D521" s="46">
        <v>13.03</v>
      </c>
      <c r="E521" s="47">
        <v>1.62</v>
      </c>
      <c r="F521" s="47">
        <v>1.19</v>
      </c>
      <c r="G521" s="47">
        <v>0.32</v>
      </c>
      <c r="H521" s="47">
        <v>0</v>
      </c>
      <c r="I521" s="47">
        <v>0</v>
      </c>
      <c r="J521" s="47">
        <v>0.25</v>
      </c>
      <c r="K521" s="47">
        <v>0</v>
      </c>
      <c r="L521" s="47">
        <v>0</v>
      </c>
      <c r="M521" s="47">
        <v>0.62</v>
      </c>
      <c r="N521" s="47">
        <v>0</v>
      </c>
      <c r="O521" s="47">
        <v>0</v>
      </c>
      <c r="P521" s="47">
        <v>2.14</v>
      </c>
      <c r="Q521" s="47">
        <v>0</v>
      </c>
      <c r="R521" s="47">
        <v>0</v>
      </c>
      <c r="S521" s="47">
        <v>0</v>
      </c>
      <c r="T521" s="47">
        <v>0</v>
      </c>
      <c r="U521" s="47">
        <v>0</v>
      </c>
      <c r="V521" s="47">
        <v>5.87</v>
      </c>
      <c r="W521" s="48">
        <v>1.01</v>
      </c>
      <c r="X521" s="58">
        <v>873091</v>
      </c>
    </row>
    <row r="522" spans="1:24" ht="13.2" x14ac:dyDescent="0.25">
      <c r="A522" s="45" t="str">
        <f t="shared" si="8"/>
        <v>3227305N</v>
      </c>
      <c r="B522" s="24" t="s">
        <v>1010</v>
      </c>
      <c r="C522" s="25" t="s">
        <v>1011</v>
      </c>
      <c r="D522" s="46">
        <v>13.82</v>
      </c>
      <c r="E522" s="47">
        <v>0.66</v>
      </c>
      <c r="F522" s="47">
        <v>3.56</v>
      </c>
      <c r="G522" s="47">
        <v>0</v>
      </c>
      <c r="H522" s="47">
        <v>0</v>
      </c>
      <c r="I522" s="47">
        <v>0</v>
      </c>
      <c r="J522" s="47">
        <v>0</v>
      </c>
      <c r="K522" s="47">
        <v>0</v>
      </c>
      <c r="L522" s="47">
        <v>0</v>
      </c>
      <c r="M522" s="47">
        <v>0.1</v>
      </c>
      <c r="N522" s="47">
        <v>0</v>
      </c>
      <c r="O522" s="47">
        <v>0</v>
      </c>
      <c r="P522" s="47">
        <v>2.9</v>
      </c>
      <c r="Q522" s="47">
        <v>0</v>
      </c>
      <c r="R522" s="47">
        <v>0</v>
      </c>
      <c r="S522" s="47">
        <v>0</v>
      </c>
      <c r="T522" s="47">
        <v>0</v>
      </c>
      <c r="U522" s="47">
        <v>0</v>
      </c>
      <c r="V522" s="47">
        <v>6.29</v>
      </c>
      <c r="W522" s="48">
        <v>0.31</v>
      </c>
      <c r="X522" s="58">
        <v>1185648</v>
      </c>
    </row>
    <row r="523" spans="1:24" ht="13.2" x14ac:dyDescent="0.25">
      <c r="A523" s="45" t="str">
        <f t="shared" si="8"/>
        <v>7000307N</v>
      </c>
      <c r="B523" s="24" t="s">
        <v>1012</v>
      </c>
      <c r="C523" s="25" t="s">
        <v>1013</v>
      </c>
      <c r="D523" s="46">
        <v>10.92</v>
      </c>
      <c r="E523" s="47">
        <v>1.53</v>
      </c>
      <c r="F523" s="47">
        <v>0</v>
      </c>
      <c r="G523" s="47">
        <v>0</v>
      </c>
      <c r="H523" s="47">
        <v>0.28000000000000003</v>
      </c>
      <c r="I523" s="47">
        <v>0</v>
      </c>
      <c r="J523" s="47">
        <v>0.33</v>
      </c>
      <c r="K523" s="47">
        <v>0</v>
      </c>
      <c r="L523" s="47">
        <v>0</v>
      </c>
      <c r="M523" s="47">
        <v>0.3</v>
      </c>
      <c r="N523" s="47">
        <v>0</v>
      </c>
      <c r="O523" s="47">
        <v>0.03</v>
      </c>
      <c r="P523" s="47">
        <v>0</v>
      </c>
      <c r="Q523" s="47">
        <v>0</v>
      </c>
      <c r="R523" s="47">
        <v>0</v>
      </c>
      <c r="S523" s="47">
        <v>0</v>
      </c>
      <c r="T523" s="47">
        <v>0</v>
      </c>
      <c r="U523" s="47">
        <v>0</v>
      </c>
      <c r="V523" s="47">
        <v>7.8</v>
      </c>
      <c r="W523" s="48">
        <v>0.64</v>
      </c>
      <c r="X523" s="58">
        <v>1045188</v>
      </c>
    </row>
    <row r="524" spans="1:24" ht="13.2" x14ac:dyDescent="0.25">
      <c r="A524" s="45" t="str">
        <f t="shared" si="8"/>
        <v>0101305N</v>
      </c>
      <c r="B524" s="24" t="s">
        <v>1014</v>
      </c>
      <c r="C524" s="25" t="s">
        <v>1015</v>
      </c>
      <c r="D524" s="46">
        <v>10.36</v>
      </c>
      <c r="E524" s="47">
        <v>0</v>
      </c>
      <c r="F524" s="47">
        <v>0</v>
      </c>
      <c r="G524" s="47">
        <v>0</v>
      </c>
      <c r="H524" s="47">
        <v>0</v>
      </c>
      <c r="I524" s="47">
        <v>0</v>
      </c>
      <c r="J524" s="47">
        <v>0</v>
      </c>
      <c r="K524" s="47">
        <v>0</v>
      </c>
      <c r="L524" s="47">
        <v>0</v>
      </c>
      <c r="M524" s="47">
        <v>0.45</v>
      </c>
      <c r="N524" s="47">
        <v>0</v>
      </c>
      <c r="O524" s="47">
        <v>0</v>
      </c>
      <c r="P524" s="47">
        <v>1.25</v>
      </c>
      <c r="Q524" s="47">
        <v>0</v>
      </c>
      <c r="R524" s="47">
        <v>0</v>
      </c>
      <c r="S524" s="47">
        <v>0</v>
      </c>
      <c r="T524" s="47">
        <v>0</v>
      </c>
      <c r="U524" s="47">
        <v>0</v>
      </c>
      <c r="V524" s="47">
        <v>8.0299999999999994</v>
      </c>
      <c r="W524" s="48">
        <v>0.62</v>
      </c>
      <c r="X524" s="58">
        <v>567596</v>
      </c>
    </row>
    <row r="525" spans="1:24" ht="13.2" x14ac:dyDescent="0.25">
      <c r="A525" s="45" t="str">
        <f t="shared" si="8"/>
        <v>4402303N</v>
      </c>
      <c r="B525" s="24" t="s">
        <v>1016</v>
      </c>
      <c r="C525" s="25" t="s">
        <v>1017</v>
      </c>
      <c r="D525" s="46">
        <v>5.92</v>
      </c>
      <c r="E525" s="47">
        <v>0.43</v>
      </c>
      <c r="F525" s="47">
        <v>0</v>
      </c>
      <c r="G525" s="47">
        <v>0.56000000000000005</v>
      </c>
      <c r="H525" s="47">
        <v>0</v>
      </c>
      <c r="I525" s="47">
        <v>0</v>
      </c>
      <c r="J525" s="47">
        <v>0</v>
      </c>
      <c r="K525" s="47">
        <v>0</v>
      </c>
      <c r="L525" s="47">
        <v>0</v>
      </c>
      <c r="M525" s="47">
        <v>0.73</v>
      </c>
      <c r="N525" s="47">
        <v>0</v>
      </c>
      <c r="O525" s="47">
        <v>0</v>
      </c>
      <c r="P525" s="47">
        <v>0</v>
      </c>
      <c r="Q525" s="47">
        <v>0</v>
      </c>
      <c r="R525" s="47">
        <v>0</v>
      </c>
      <c r="S525" s="47">
        <v>0</v>
      </c>
      <c r="T525" s="47">
        <v>0</v>
      </c>
      <c r="U525" s="47">
        <v>0</v>
      </c>
      <c r="V525" s="47">
        <v>3.74</v>
      </c>
      <c r="W525" s="48">
        <v>0.45</v>
      </c>
      <c r="X525" s="58">
        <v>336408</v>
      </c>
    </row>
    <row r="526" spans="1:24" ht="13.2" x14ac:dyDescent="0.25">
      <c r="A526" s="45" t="str">
        <f t="shared" si="8"/>
        <v>7000366N</v>
      </c>
      <c r="B526" s="24" t="s">
        <v>1018</v>
      </c>
      <c r="C526" s="25" t="s">
        <v>1019</v>
      </c>
      <c r="D526" s="46">
        <v>12.16</v>
      </c>
      <c r="E526" s="47">
        <v>0</v>
      </c>
      <c r="F526" s="47">
        <v>1.76</v>
      </c>
      <c r="G526" s="47">
        <v>0</v>
      </c>
      <c r="H526" s="47">
        <v>0</v>
      </c>
      <c r="I526" s="47">
        <v>0</v>
      </c>
      <c r="J526" s="47">
        <v>0</v>
      </c>
      <c r="K526" s="47">
        <v>0</v>
      </c>
      <c r="L526" s="47">
        <v>0</v>
      </c>
      <c r="M526" s="47">
        <v>0.38</v>
      </c>
      <c r="N526" s="47">
        <v>0</v>
      </c>
      <c r="O526" s="47">
        <v>0</v>
      </c>
      <c r="P526" s="47">
        <v>0.94</v>
      </c>
      <c r="Q526" s="47">
        <v>0</v>
      </c>
      <c r="R526" s="47">
        <v>0</v>
      </c>
      <c r="S526" s="47">
        <v>0</v>
      </c>
      <c r="T526" s="47">
        <v>0</v>
      </c>
      <c r="U526" s="47">
        <v>0</v>
      </c>
      <c r="V526" s="47">
        <v>8.39</v>
      </c>
      <c r="W526" s="48">
        <v>0.68</v>
      </c>
      <c r="X526" s="58">
        <v>843216</v>
      </c>
    </row>
    <row r="527" spans="1:24" ht="13.2" x14ac:dyDescent="0.25">
      <c r="A527" s="45" t="str">
        <f t="shared" si="8"/>
        <v>7004314N</v>
      </c>
      <c r="B527" s="24" t="s">
        <v>1020</v>
      </c>
      <c r="C527" s="25" t="s">
        <v>1021</v>
      </c>
      <c r="D527" s="46">
        <v>7.77</v>
      </c>
      <c r="E527" s="47">
        <v>1.28</v>
      </c>
      <c r="F527" s="47">
        <v>0</v>
      </c>
      <c r="G527" s="47">
        <v>0</v>
      </c>
      <c r="H527" s="47">
        <v>0</v>
      </c>
      <c r="I527" s="47">
        <v>0</v>
      </c>
      <c r="J527" s="47">
        <v>0</v>
      </c>
      <c r="K527" s="47">
        <v>0</v>
      </c>
      <c r="L527" s="47">
        <v>0</v>
      </c>
      <c r="M527" s="47">
        <v>0.49</v>
      </c>
      <c r="N527" s="47">
        <v>0</v>
      </c>
      <c r="O527" s="47">
        <v>0</v>
      </c>
      <c r="P527" s="47">
        <v>0</v>
      </c>
      <c r="Q527" s="47">
        <v>0</v>
      </c>
      <c r="R527" s="47">
        <v>0</v>
      </c>
      <c r="S527" s="47">
        <v>0</v>
      </c>
      <c r="T527" s="47">
        <v>0</v>
      </c>
      <c r="U527" s="47">
        <v>0</v>
      </c>
      <c r="V527" s="47">
        <v>5.81</v>
      </c>
      <c r="W527" s="48">
        <v>0.19</v>
      </c>
      <c r="X527" s="58">
        <v>798856</v>
      </c>
    </row>
    <row r="528" spans="1:24" ht="12" x14ac:dyDescent="0.25">
      <c r="A528" s="45" t="str">
        <f t="shared" si="8"/>
        <v>5022302N</v>
      </c>
      <c r="B528" s="26" t="s">
        <v>1022</v>
      </c>
      <c r="C528" s="25" t="s">
        <v>1023</v>
      </c>
      <c r="D528" s="49">
        <v>13.8</v>
      </c>
      <c r="E528" s="50">
        <v>4.34</v>
      </c>
      <c r="F528" s="50">
        <v>0</v>
      </c>
      <c r="G528" s="50">
        <v>1.19</v>
      </c>
      <c r="H528" s="50">
        <v>0</v>
      </c>
      <c r="I528" s="50">
        <v>0</v>
      </c>
      <c r="J528" s="50">
        <v>0.19</v>
      </c>
      <c r="K528" s="50">
        <v>0</v>
      </c>
      <c r="L528" s="50">
        <v>0</v>
      </c>
      <c r="M528" s="50">
        <v>0.49</v>
      </c>
      <c r="N528" s="50">
        <v>0</v>
      </c>
      <c r="O528" s="50">
        <v>0</v>
      </c>
      <c r="P528" s="50">
        <v>0</v>
      </c>
      <c r="Q528" s="50">
        <v>0</v>
      </c>
      <c r="R528" s="50">
        <v>0</v>
      </c>
      <c r="S528" s="50">
        <v>0</v>
      </c>
      <c r="T528" s="50">
        <v>0</v>
      </c>
      <c r="U528" s="50">
        <v>0</v>
      </c>
      <c r="V528" s="50">
        <v>6.68</v>
      </c>
      <c r="W528" s="51">
        <v>0.91</v>
      </c>
      <c r="X528" s="59">
        <v>505038</v>
      </c>
    </row>
    <row r="529" spans="1:24" ht="13.2" x14ac:dyDescent="0.25">
      <c r="A529" s="45" t="str">
        <f t="shared" si="8"/>
        <v>5123305N</v>
      </c>
      <c r="B529" s="24" t="s">
        <v>1024</v>
      </c>
      <c r="C529" s="25" t="s">
        <v>1025</v>
      </c>
      <c r="D529" s="46">
        <v>9.4499999999999993</v>
      </c>
      <c r="E529" s="47">
        <v>2.16</v>
      </c>
      <c r="F529" s="47">
        <v>0</v>
      </c>
      <c r="G529" s="47">
        <v>0</v>
      </c>
      <c r="H529" s="47">
        <v>0</v>
      </c>
      <c r="I529" s="47">
        <v>0</v>
      </c>
      <c r="J529" s="47">
        <v>0</v>
      </c>
      <c r="K529" s="47">
        <v>0</v>
      </c>
      <c r="L529" s="47">
        <v>0</v>
      </c>
      <c r="M529" s="47">
        <v>0.3</v>
      </c>
      <c r="N529" s="47">
        <v>0</v>
      </c>
      <c r="O529" s="47">
        <v>0</v>
      </c>
      <c r="P529" s="47">
        <v>0.05</v>
      </c>
      <c r="Q529" s="47">
        <v>0</v>
      </c>
      <c r="R529" s="47">
        <v>0</v>
      </c>
      <c r="S529" s="47">
        <v>0</v>
      </c>
      <c r="T529" s="47">
        <v>0</v>
      </c>
      <c r="U529" s="47">
        <v>0</v>
      </c>
      <c r="V529" s="47">
        <v>6.82</v>
      </c>
      <c r="W529" s="48">
        <v>0.12</v>
      </c>
      <c r="X529" s="58">
        <v>406236</v>
      </c>
    </row>
    <row r="530" spans="1:24" ht="13.2" x14ac:dyDescent="0.25">
      <c r="A530" s="45" t="str">
        <f t="shared" si="8"/>
        <v>5220301N</v>
      </c>
      <c r="B530" s="24" t="s">
        <v>1026</v>
      </c>
      <c r="C530" s="25" t="s">
        <v>1027</v>
      </c>
      <c r="D530" s="46">
        <v>1.47</v>
      </c>
      <c r="E530" s="47">
        <v>0.43</v>
      </c>
      <c r="F530" s="47">
        <v>0</v>
      </c>
      <c r="G530" s="47">
        <v>0.09</v>
      </c>
      <c r="H530" s="47">
        <v>0</v>
      </c>
      <c r="I530" s="47">
        <v>0</v>
      </c>
      <c r="J530" s="47">
        <v>0.23</v>
      </c>
      <c r="K530" s="47">
        <v>0</v>
      </c>
      <c r="L530" s="47">
        <v>0</v>
      </c>
      <c r="M530" s="47">
        <v>0.41</v>
      </c>
      <c r="N530" s="47">
        <v>0</v>
      </c>
      <c r="O530" s="47">
        <v>0</v>
      </c>
      <c r="P530" s="47">
        <v>0</v>
      </c>
      <c r="Q530" s="47">
        <v>0</v>
      </c>
      <c r="R530" s="47">
        <v>0</v>
      </c>
      <c r="S530" s="47">
        <v>0</v>
      </c>
      <c r="T530" s="47">
        <v>0</v>
      </c>
      <c r="U530" s="47">
        <v>0</v>
      </c>
      <c r="V530" s="47">
        <v>0</v>
      </c>
      <c r="W530" s="48">
        <v>0.31</v>
      </c>
      <c r="X530" s="58">
        <v>82692</v>
      </c>
    </row>
    <row r="531" spans="1:24" ht="13.2" x14ac:dyDescent="0.25">
      <c r="A531" s="45" t="str">
        <f t="shared" si="8"/>
        <v>4353000N</v>
      </c>
      <c r="B531" s="24" t="s">
        <v>1028</v>
      </c>
      <c r="C531" s="25" t="s">
        <v>1029</v>
      </c>
      <c r="D531" s="46">
        <v>28.78</v>
      </c>
      <c r="E531" s="47">
        <v>0</v>
      </c>
      <c r="F531" s="47">
        <v>2.86</v>
      </c>
      <c r="G531" s="47">
        <v>1.69</v>
      </c>
      <c r="H531" s="47">
        <v>7.0000000000000007E-2</v>
      </c>
      <c r="I531" s="47">
        <v>0</v>
      </c>
      <c r="J531" s="47">
        <v>0.52</v>
      </c>
      <c r="K531" s="47">
        <v>0</v>
      </c>
      <c r="L531" s="47">
        <v>0</v>
      </c>
      <c r="M531" s="47">
        <v>0.54</v>
      </c>
      <c r="N531" s="47">
        <v>0</v>
      </c>
      <c r="O531" s="47">
        <v>0.17</v>
      </c>
      <c r="P531" s="47">
        <v>4.04</v>
      </c>
      <c r="Q531" s="47">
        <v>0</v>
      </c>
      <c r="R531" s="47">
        <v>15.9</v>
      </c>
      <c r="S531" s="47">
        <v>0</v>
      </c>
      <c r="T531" s="47">
        <v>0</v>
      </c>
      <c r="U531" s="47">
        <v>1.1100000000000001</v>
      </c>
      <c r="V531" s="47">
        <v>0</v>
      </c>
      <c r="W531" s="48">
        <v>1.9</v>
      </c>
      <c r="X531" s="58">
        <v>3354255</v>
      </c>
    </row>
    <row r="532" spans="1:24" ht="13.2" x14ac:dyDescent="0.25">
      <c r="A532" s="45" t="str">
        <f t="shared" si="8"/>
        <v>2951307N</v>
      </c>
      <c r="B532" s="24" t="s">
        <v>1030</v>
      </c>
      <c r="C532" s="25" t="s">
        <v>1031</v>
      </c>
      <c r="D532" s="46">
        <v>12.93</v>
      </c>
      <c r="E532" s="47">
        <v>1.21</v>
      </c>
      <c r="F532" s="47">
        <v>2.4900000000000002</v>
      </c>
      <c r="G532" s="47">
        <v>0</v>
      </c>
      <c r="H532" s="47">
        <v>0</v>
      </c>
      <c r="I532" s="47">
        <v>0</v>
      </c>
      <c r="J532" s="47">
        <v>0</v>
      </c>
      <c r="K532" s="47">
        <v>0</v>
      </c>
      <c r="L532" s="47">
        <v>0</v>
      </c>
      <c r="M532" s="47">
        <v>0.47</v>
      </c>
      <c r="N532" s="47">
        <v>0</v>
      </c>
      <c r="O532" s="47">
        <v>0</v>
      </c>
      <c r="P532" s="47">
        <v>0</v>
      </c>
      <c r="Q532" s="47">
        <v>0</v>
      </c>
      <c r="R532" s="47">
        <v>0</v>
      </c>
      <c r="S532" s="47">
        <v>0</v>
      </c>
      <c r="T532" s="47">
        <v>0</v>
      </c>
      <c r="U532" s="47">
        <v>0</v>
      </c>
      <c r="V532" s="47">
        <v>6.22</v>
      </c>
      <c r="W532" s="48">
        <v>2.5299999999999998</v>
      </c>
      <c r="X532" s="58">
        <v>1129575</v>
      </c>
    </row>
    <row r="533" spans="1:24" ht="13.2" x14ac:dyDescent="0.25">
      <c r="A533" s="45" t="str">
        <f t="shared" si="8"/>
        <v>3321301N</v>
      </c>
      <c r="B533" s="24" t="s">
        <v>1032</v>
      </c>
      <c r="C533" s="25" t="s">
        <v>1033</v>
      </c>
      <c r="D533" s="46">
        <v>7.05</v>
      </c>
      <c r="E533" s="47">
        <v>0.64</v>
      </c>
      <c r="F533" s="47">
        <v>0</v>
      </c>
      <c r="G533" s="47">
        <v>0</v>
      </c>
      <c r="H533" s="47">
        <v>0</v>
      </c>
      <c r="I533" s="47">
        <v>0</v>
      </c>
      <c r="J533" s="47">
        <v>0.08</v>
      </c>
      <c r="K533" s="47">
        <v>0</v>
      </c>
      <c r="L533" s="47">
        <v>0</v>
      </c>
      <c r="M533" s="47">
        <v>0.73</v>
      </c>
      <c r="N533" s="47">
        <v>0</v>
      </c>
      <c r="O533" s="47">
        <v>0</v>
      </c>
      <c r="P533" s="47">
        <v>0</v>
      </c>
      <c r="Q533" s="47">
        <v>0</v>
      </c>
      <c r="R533" s="47">
        <v>0</v>
      </c>
      <c r="S533" s="47">
        <v>0</v>
      </c>
      <c r="T533" s="47">
        <v>0</v>
      </c>
      <c r="U533" s="47">
        <v>0</v>
      </c>
      <c r="V533" s="47">
        <v>5.39</v>
      </c>
      <c r="W533" s="48">
        <v>0.21</v>
      </c>
      <c r="X533" s="58">
        <v>199877</v>
      </c>
    </row>
    <row r="534" spans="1:24" ht="13.2" x14ac:dyDescent="0.25">
      <c r="A534" s="45" t="str">
        <f t="shared" si="8"/>
        <v>5154312N</v>
      </c>
      <c r="B534" s="24" t="s">
        <v>1034</v>
      </c>
      <c r="C534" s="25" t="s">
        <v>1035</v>
      </c>
      <c r="D534" s="46">
        <v>9.48</v>
      </c>
      <c r="E534" s="47">
        <v>1.49</v>
      </c>
      <c r="F534" s="47">
        <v>0</v>
      </c>
      <c r="G534" s="47">
        <v>1.04</v>
      </c>
      <c r="H534" s="47">
        <v>0</v>
      </c>
      <c r="I534" s="47">
        <v>0</v>
      </c>
      <c r="J534" s="47">
        <v>0.38</v>
      </c>
      <c r="K534" s="47">
        <v>0</v>
      </c>
      <c r="L534" s="47">
        <v>0</v>
      </c>
      <c r="M534" s="47">
        <v>0.76</v>
      </c>
      <c r="N534" s="47">
        <v>0</v>
      </c>
      <c r="O534" s="47">
        <v>0</v>
      </c>
      <c r="P534" s="47">
        <v>0</v>
      </c>
      <c r="Q534" s="47">
        <v>0</v>
      </c>
      <c r="R534" s="47">
        <v>0</v>
      </c>
      <c r="S534" s="47">
        <v>0</v>
      </c>
      <c r="T534" s="47">
        <v>0</v>
      </c>
      <c r="U534" s="47">
        <v>0</v>
      </c>
      <c r="V534" s="47">
        <v>4.78</v>
      </c>
      <c r="W534" s="48">
        <v>1.03</v>
      </c>
      <c r="X534" s="58">
        <v>278215</v>
      </c>
    </row>
    <row r="535" spans="1:24" ht="13.2" x14ac:dyDescent="0.25">
      <c r="A535" s="45" t="str">
        <f t="shared" si="8"/>
        <v>3221301N</v>
      </c>
      <c r="B535" s="24" t="s">
        <v>1036</v>
      </c>
      <c r="C535" s="25" t="s">
        <v>1037</v>
      </c>
      <c r="D535" s="46">
        <v>7.25</v>
      </c>
      <c r="E535" s="47">
        <v>1.42</v>
      </c>
      <c r="F535" s="47">
        <v>0</v>
      </c>
      <c r="G535" s="47">
        <v>0</v>
      </c>
      <c r="H535" s="47">
        <v>0</v>
      </c>
      <c r="I535" s="47">
        <v>0</v>
      </c>
      <c r="J535" s="47">
        <v>0</v>
      </c>
      <c r="K535" s="47">
        <v>0</v>
      </c>
      <c r="L535" s="47">
        <v>0</v>
      </c>
      <c r="M535" s="47">
        <v>0.14000000000000001</v>
      </c>
      <c r="N535" s="47">
        <v>0</v>
      </c>
      <c r="O535" s="47">
        <v>0</v>
      </c>
      <c r="P535" s="47">
        <v>0</v>
      </c>
      <c r="Q535" s="47">
        <v>0</v>
      </c>
      <c r="R535" s="47">
        <v>0</v>
      </c>
      <c r="S535" s="47">
        <v>0</v>
      </c>
      <c r="T535" s="47">
        <v>0</v>
      </c>
      <c r="U535" s="47">
        <v>0</v>
      </c>
      <c r="V535" s="47">
        <v>4.09</v>
      </c>
      <c r="W535" s="48">
        <v>1.61</v>
      </c>
      <c r="X535" s="58">
        <v>290285</v>
      </c>
    </row>
    <row r="536" spans="1:24" ht="13.2" x14ac:dyDescent="0.25">
      <c r="A536" s="45" t="str">
        <f t="shared" si="8"/>
        <v>0303307N</v>
      </c>
      <c r="B536" s="24" t="s">
        <v>1038</v>
      </c>
      <c r="C536" s="25" t="s">
        <v>1039</v>
      </c>
      <c r="D536" s="46">
        <v>8.7899999999999991</v>
      </c>
      <c r="E536" s="47">
        <v>1.0900000000000001</v>
      </c>
      <c r="F536" s="47">
        <v>0.32</v>
      </c>
      <c r="G536" s="47">
        <v>0.85</v>
      </c>
      <c r="H536" s="47">
        <v>0</v>
      </c>
      <c r="I536" s="47">
        <v>0</v>
      </c>
      <c r="J536" s="47">
        <v>0.39</v>
      </c>
      <c r="K536" s="47">
        <v>0</v>
      </c>
      <c r="L536" s="47">
        <v>0</v>
      </c>
      <c r="M536" s="47">
        <v>0.87</v>
      </c>
      <c r="N536" s="47">
        <v>0</v>
      </c>
      <c r="O536" s="47">
        <v>0</v>
      </c>
      <c r="P536" s="47">
        <v>0</v>
      </c>
      <c r="Q536" s="47">
        <v>0</v>
      </c>
      <c r="R536" s="47">
        <v>0</v>
      </c>
      <c r="S536" s="47">
        <v>0</v>
      </c>
      <c r="T536" s="47">
        <v>0</v>
      </c>
      <c r="U536" s="47">
        <v>0</v>
      </c>
      <c r="V536" s="47">
        <v>3.52</v>
      </c>
      <c r="W536" s="48">
        <v>1.75</v>
      </c>
      <c r="X536" s="58">
        <v>486696</v>
      </c>
    </row>
    <row r="537" spans="1:24" ht="13.2" x14ac:dyDescent="0.25">
      <c r="A537" s="45" t="str">
        <f t="shared" si="8"/>
        <v>5904320N</v>
      </c>
      <c r="B537" s="24" t="s">
        <v>1040</v>
      </c>
      <c r="C537" s="25" t="s">
        <v>1041</v>
      </c>
      <c r="D537" s="46">
        <v>7.03</v>
      </c>
      <c r="E537" s="47">
        <v>0.52</v>
      </c>
      <c r="F537" s="47">
        <v>0</v>
      </c>
      <c r="G537" s="47">
        <v>0</v>
      </c>
      <c r="H537" s="47">
        <v>0</v>
      </c>
      <c r="I537" s="47">
        <v>0</v>
      </c>
      <c r="J537" s="47">
        <v>0</v>
      </c>
      <c r="K537" s="47">
        <v>0</v>
      </c>
      <c r="L537" s="47">
        <v>0</v>
      </c>
      <c r="M537" s="47">
        <v>0.53</v>
      </c>
      <c r="N537" s="47">
        <v>0</v>
      </c>
      <c r="O537" s="47">
        <v>0</v>
      </c>
      <c r="P537" s="47">
        <v>0.03</v>
      </c>
      <c r="Q537" s="47">
        <v>0</v>
      </c>
      <c r="R537" s="47">
        <v>0</v>
      </c>
      <c r="S537" s="47">
        <v>0</v>
      </c>
      <c r="T537" s="47">
        <v>0</v>
      </c>
      <c r="U537" s="47">
        <v>0</v>
      </c>
      <c r="V537" s="47">
        <v>5.64</v>
      </c>
      <c r="W537" s="48">
        <v>0.31</v>
      </c>
      <c r="X537" s="58">
        <v>369508</v>
      </c>
    </row>
    <row r="538" spans="1:24" ht="13.2" x14ac:dyDescent="0.25">
      <c r="A538" s="45" t="str">
        <f t="shared" si="8"/>
        <v>3327301N</v>
      </c>
      <c r="B538" s="24" t="s">
        <v>1042</v>
      </c>
      <c r="C538" s="25" t="s">
        <v>1043</v>
      </c>
      <c r="D538" s="46">
        <v>16.03</v>
      </c>
      <c r="E538" s="47">
        <v>0.53</v>
      </c>
      <c r="F538" s="47">
        <v>1.64</v>
      </c>
      <c r="G538" s="47">
        <v>0</v>
      </c>
      <c r="H538" s="47">
        <v>0</v>
      </c>
      <c r="I538" s="47">
        <v>0</v>
      </c>
      <c r="J538" s="47">
        <v>0</v>
      </c>
      <c r="K538" s="47">
        <v>0</v>
      </c>
      <c r="L538" s="47">
        <v>0</v>
      </c>
      <c r="M538" s="47">
        <v>0.56000000000000005</v>
      </c>
      <c r="N538" s="47">
        <v>0</v>
      </c>
      <c r="O538" s="47">
        <v>0</v>
      </c>
      <c r="P538" s="47">
        <v>3.99</v>
      </c>
      <c r="Q538" s="47">
        <v>0.01</v>
      </c>
      <c r="R538" s="47">
        <v>0</v>
      </c>
      <c r="S538" s="47">
        <v>0</v>
      </c>
      <c r="T538" s="47">
        <v>0</v>
      </c>
      <c r="U538" s="47">
        <v>0</v>
      </c>
      <c r="V538" s="47">
        <v>8.5299999999999994</v>
      </c>
      <c r="W538" s="48">
        <v>0.78</v>
      </c>
      <c r="X538" s="58">
        <v>667165</v>
      </c>
    </row>
    <row r="539" spans="1:24" ht="13.2" x14ac:dyDescent="0.25">
      <c r="A539" s="45" t="str">
        <f t="shared" si="8"/>
        <v>5911302N</v>
      </c>
      <c r="B539" s="24" t="s">
        <v>1046</v>
      </c>
      <c r="C539" s="25" t="s">
        <v>1047</v>
      </c>
      <c r="D539" s="46">
        <v>12.28</v>
      </c>
      <c r="E539" s="47">
        <v>0.67</v>
      </c>
      <c r="F539" s="47">
        <v>0</v>
      </c>
      <c r="G539" s="47">
        <v>0</v>
      </c>
      <c r="H539" s="47">
        <v>0</v>
      </c>
      <c r="I539" s="47">
        <v>0</v>
      </c>
      <c r="J539" s="47">
        <v>0</v>
      </c>
      <c r="K539" s="47">
        <v>0</v>
      </c>
      <c r="L539" s="47">
        <v>0</v>
      </c>
      <c r="M539" s="47">
        <v>1.1499999999999999</v>
      </c>
      <c r="N539" s="47">
        <v>0</v>
      </c>
      <c r="O539" s="47">
        <v>0</v>
      </c>
      <c r="P539" s="47">
        <v>0</v>
      </c>
      <c r="Q539" s="47">
        <v>0</v>
      </c>
      <c r="R539" s="47">
        <v>0</v>
      </c>
      <c r="S539" s="47">
        <v>0</v>
      </c>
      <c r="T539" s="47">
        <v>0</v>
      </c>
      <c r="U539" s="47">
        <v>0</v>
      </c>
      <c r="V539" s="47">
        <v>10.220000000000001</v>
      </c>
      <c r="W539" s="48">
        <v>0.25</v>
      </c>
      <c r="X539" s="58">
        <v>321410</v>
      </c>
    </row>
    <row r="540" spans="1:24" ht="13.2" x14ac:dyDescent="0.25">
      <c r="A540" s="45" t="str">
        <f t="shared" si="8"/>
        <v>5567301N</v>
      </c>
      <c r="B540" s="24" t="s">
        <v>1048</v>
      </c>
      <c r="C540" s="25" t="s">
        <v>1049</v>
      </c>
      <c r="D540" s="46">
        <v>7.98</v>
      </c>
      <c r="E540" s="47">
        <v>1.08</v>
      </c>
      <c r="F540" s="47">
        <v>0</v>
      </c>
      <c r="G540" s="47">
        <v>0.43</v>
      </c>
      <c r="H540" s="47">
        <v>0</v>
      </c>
      <c r="I540" s="47">
        <v>0</v>
      </c>
      <c r="J540" s="47">
        <v>0.19</v>
      </c>
      <c r="K540" s="47">
        <v>0</v>
      </c>
      <c r="L540" s="47">
        <v>0</v>
      </c>
      <c r="M540" s="47">
        <v>0.46</v>
      </c>
      <c r="N540" s="47">
        <v>0</v>
      </c>
      <c r="O540" s="47">
        <v>0</v>
      </c>
      <c r="P540" s="47">
        <v>0</v>
      </c>
      <c r="Q540" s="47">
        <v>0.64</v>
      </c>
      <c r="R540" s="47">
        <v>0</v>
      </c>
      <c r="S540" s="47">
        <v>0</v>
      </c>
      <c r="T540" s="47">
        <v>0</v>
      </c>
      <c r="U540" s="47">
        <v>0</v>
      </c>
      <c r="V540" s="47">
        <v>4.68</v>
      </c>
      <c r="W540" s="48">
        <v>0.49</v>
      </c>
      <c r="X540" s="58">
        <v>742236</v>
      </c>
    </row>
    <row r="541" spans="1:24" ht="13.2" x14ac:dyDescent="0.25">
      <c r="A541" s="45" t="str">
        <f t="shared" si="8"/>
        <v>7002345N</v>
      </c>
      <c r="B541" s="24" t="s">
        <v>1050</v>
      </c>
      <c r="C541" s="25" t="s">
        <v>1051</v>
      </c>
      <c r="D541" s="46">
        <v>31.62</v>
      </c>
      <c r="E541" s="47">
        <v>6.16</v>
      </c>
      <c r="F541" s="47">
        <v>6.81</v>
      </c>
      <c r="G541" s="47">
        <v>0.04</v>
      </c>
      <c r="H541" s="47">
        <v>0</v>
      </c>
      <c r="I541" s="47">
        <v>0</v>
      </c>
      <c r="J541" s="47">
        <v>0.23</v>
      </c>
      <c r="K541" s="47">
        <v>0.18</v>
      </c>
      <c r="L541" s="47">
        <v>0</v>
      </c>
      <c r="M541" s="47">
        <v>1.6</v>
      </c>
      <c r="N541" s="47">
        <v>0</v>
      </c>
      <c r="O541" s="47">
        <v>0</v>
      </c>
      <c r="P541" s="47">
        <v>3.45</v>
      </c>
      <c r="Q541" s="47">
        <v>2.3199999999999998</v>
      </c>
      <c r="R541" s="47">
        <v>0</v>
      </c>
      <c r="S541" s="47">
        <v>0</v>
      </c>
      <c r="T541" s="47">
        <v>0</v>
      </c>
      <c r="U541" s="47">
        <v>0</v>
      </c>
      <c r="V541" s="47">
        <v>9.8000000000000007</v>
      </c>
      <c r="W541" s="48">
        <v>1.02</v>
      </c>
      <c r="X541" s="58">
        <v>5351812</v>
      </c>
    </row>
    <row r="542" spans="1:24" ht="13.2" x14ac:dyDescent="0.25">
      <c r="A542" s="45" t="str">
        <f t="shared" si="8"/>
        <v>0101313N</v>
      </c>
      <c r="B542" s="24" t="s">
        <v>1052</v>
      </c>
      <c r="C542" s="25" t="s">
        <v>1053</v>
      </c>
      <c r="D542" s="46">
        <v>10.86</v>
      </c>
      <c r="E542" s="47">
        <v>0.32</v>
      </c>
      <c r="F542" s="47">
        <v>0.56999999999999995</v>
      </c>
      <c r="G542" s="47">
        <v>0</v>
      </c>
      <c r="H542" s="47">
        <v>0</v>
      </c>
      <c r="I542" s="47">
        <v>0</v>
      </c>
      <c r="J542" s="47">
        <v>0</v>
      </c>
      <c r="K542" s="47">
        <v>0</v>
      </c>
      <c r="L542" s="47">
        <v>0</v>
      </c>
      <c r="M542" s="47">
        <v>0.47</v>
      </c>
      <c r="N542" s="47">
        <v>0</v>
      </c>
      <c r="O542" s="47">
        <v>0</v>
      </c>
      <c r="P542" s="47">
        <v>1.37</v>
      </c>
      <c r="Q542" s="47">
        <v>0</v>
      </c>
      <c r="R542" s="47">
        <v>0</v>
      </c>
      <c r="S542" s="47">
        <v>0</v>
      </c>
      <c r="T542" s="47">
        <v>0</v>
      </c>
      <c r="U542" s="47">
        <v>0</v>
      </c>
      <c r="V542" s="47">
        <v>7.46</v>
      </c>
      <c r="W542" s="48">
        <v>0.66</v>
      </c>
      <c r="X542" s="58">
        <v>1190347</v>
      </c>
    </row>
    <row r="543" spans="1:24" ht="13.2" x14ac:dyDescent="0.25">
      <c r="A543" s="45" t="str">
        <f t="shared" si="8"/>
        <v>7000378N</v>
      </c>
      <c r="B543" s="24" t="s">
        <v>1054</v>
      </c>
      <c r="C543" s="25" t="s">
        <v>1055</v>
      </c>
      <c r="D543" s="46">
        <v>9.3000000000000007</v>
      </c>
      <c r="E543" s="47">
        <v>2.2400000000000002</v>
      </c>
      <c r="F543" s="47">
        <v>0</v>
      </c>
      <c r="G543" s="47">
        <v>0</v>
      </c>
      <c r="H543" s="47">
        <v>0</v>
      </c>
      <c r="I543" s="47">
        <v>0</v>
      </c>
      <c r="J543" s="47">
        <v>0</v>
      </c>
      <c r="K543" s="47">
        <v>0</v>
      </c>
      <c r="L543" s="47">
        <v>0.14000000000000001</v>
      </c>
      <c r="M543" s="47">
        <v>0</v>
      </c>
      <c r="N543" s="47">
        <v>0.57999999999999996</v>
      </c>
      <c r="O543" s="47">
        <v>0</v>
      </c>
      <c r="P543" s="47">
        <v>0</v>
      </c>
      <c r="Q543" s="47">
        <v>0</v>
      </c>
      <c r="R543" s="47">
        <v>0</v>
      </c>
      <c r="S543" s="47">
        <v>0</v>
      </c>
      <c r="T543" s="47">
        <v>0</v>
      </c>
      <c r="U543" s="47">
        <v>0</v>
      </c>
      <c r="V543" s="47">
        <v>5.37</v>
      </c>
      <c r="W543" s="48">
        <v>0.98</v>
      </c>
      <c r="X543" s="58">
        <v>804621</v>
      </c>
    </row>
    <row r="544" spans="1:24" ht="13.2" x14ac:dyDescent="0.25">
      <c r="A544" s="45" t="str">
        <f t="shared" si="8"/>
        <v>1401005N</v>
      </c>
      <c r="B544" s="24" t="s">
        <v>1056</v>
      </c>
      <c r="C544" s="25" t="s">
        <v>1057</v>
      </c>
      <c r="D544" s="46">
        <v>27.11</v>
      </c>
      <c r="E544" s="47">
        <v>0</v>
      </c>
      <c r="F544" s="47">
        <v>2.16</v>
      </c>
      <c r="G544" s="47">
        <v>3.93</v>
      </c>
      <c r="H544" s="47">
        <v>0.12</v>
      </c>
      <c r="I544" s="47">
        <v>0</v>
      </c>
      <c r="J544" s="47">
        <v>1.83</v>
      </c>
      <c r="K544" s="47">
        <v>2.2999999999999998</v>
      </c>
      <c r="L544" s="47">
        <v>0</v>
      </c>
      <c r="M544" s="47">
        <v>0</v>
      </c>
      <c r="N544" s="47">
        <v>0</v>
      </c>
      <c r="O544" s="47">
        <v>0</v>
      </c>
      <c r="P544" s="47">
        <v>0.23</v>
      </c>
      <c r="Q544" s="47">
        <v>0</v>
      </c>
      <c r="R544" s="47">
        <v>0</v>
      </c>
      <c r="S544" s="47">
        <v>0.41</v>
      </c>
      <c r="T544" s="47">
        <v>0.16</v>
      </c>
      <c r="U544" s="47">
        <v>0</v>
      </c>
      <c r="V544" s="47">
        <v>14.87</v>
      </c>
      <c r="W544" s="48">
        <v>0.74</v>
      </c>
      <c r="X544" s="58">
        <v>1186942</v>
      </c>
    </row>
    <row r="545" spans="1:24" ht="13.2" x14ac:dyDescent="0.25">
      <c r="A545" s="45" t="str">
        <f t="shared" si="8"/>
        <v>2951308N</v>
      </c>
      <c r="B545" s="24" t="s">
        <v>1058</v>
      </c>
      <c r="C545" s="25" t="s">
        <v>1059</v>
      </c>
      <c r="D545" s="46">
        <v>7.43</v>
      </c>
      <c r="E545" s="47">
        <v>0</v>
      </c>
      <c r="F545" s="47">
        <v>0</v>
      </c>
      <c r="G545" s="47">
        <v>0</v>
      </c>
      <c r="H545" s="47">
        <v>0</v>
      </c>
      <c r="I545" s="47">
        <v>0</v>
      </c>
      <c r="J545" s="47">
        <v>0</v>
      </c>
      <c r="K545" s="47">
        <v>0</v>
      </c>
      <c r="L545" s="47">
        <v>0</v>
      </c>
      <c r="M545" s="47">
        <v>0</v>
      </c>
      <c r="N545" s="47">
        <v>0</v>
      </c>
      <c r="O545" s="47">
        <v>0</v>
      </c>
      <c r="P545" s="47">
        <v>0</v>
      </c>
      <c r="Q545" s="47">
        <v>0</v>
      </c>
      <c r="R545" s="47">
        <v>0</v>
      </c>
      <c r="S545" s="47">
        <v>0</v>
      </c>
      <c r="T545" s="47">
        <v>0</v>
      </c>
      <c r="U545" s="47">
        <v>0</v>
      </c>
      <c r="V545" s="47">
        <v>0</v>
      </c>
      <c r="W545" s="48">
        <v>0</v>
      </c>
      <c r="X545" s="58">
        <v>0</v>
      </c>
    </row>
    <row r="546" spans="1:24" ht="13.2" x14ac:dyDescent="0.25">
      <c r="A546" s="45" t="str">
        <f t="shared" si="8"/>
        <v>4601306N</v>
      </c>
      <c r="B546" s="24" t="s">
        <v>1064</v>
      </c>
      <c r="C546" s="25" t="s">
        <v>1376</v>
      </c>
      <c r="D546" s="46">
        <v>12.54</v>
      </c>
      <c r="E546" s="47">
        <v>1.1299999999999999</v>
      </c>
      <c r="F546" s="47">
        <v>0.43</v>
      </c>
      <c r="G546" s="47">
        <v>0</v>
      </c>
      <c r="H546" s="47">
        <v>0</v>
      </c>
      <c r="I546" s="47">
        <v>0</v>
      </c>
      <c r="J546" s="47">
        <v>0</v>
      </c>
      <c r="K546" s="47">
        <v>0</v>
      </c>
      <c r="L546" s="47">
        <v>0</v>
      </c>
      <c r="M546" s="47">
        <v>0.47</v>
      </c>
      <c r="N546" s="47">
        <v>0</v>
      </c>
      <c r="O546" s="47">
        <v>0.02</v>
      </c>
      <c r="P546" s="47">
        <v>3.79</v>
      </c>
      <c r="Q546" s="47">
        <v>0</v>
      </c>
      <c r="R546" s="47">
        <v>0</v>
      </c>
      <c r="S546" s="47">
        <v>0</v>
      </c>
      <c r="T546" s="47">
        <v>0</v>
      </c>
      <c r="U546" s="47">
        <v>0</v>
      </c>
      <c r="V546" s="47">
        <v>6.03</v>
      </c>
      <c r="W546" s="48">
        <v>0.68</v>
      </c>
      <c r="X546" s="58">
        <v>668503</v>
      </c>
    </row>
    <row r="547" spans="1:24" ht="13.2" x14ac:dyDescent="0.25">
      <c r="A547" s="45" t="str">
        <f t="shared" si="8"/>
        <v>1327301N</v>
      </c>
      <c r="B547" s="24" t="s">
        <v>1060</v>
      </c>
      <c r="C547" s="25" t="s">
        <v>1061</v>
      </c>
      <c r="D547" s="46">
        <v>13.13</v>
      </c>
      <c r="E547" s="47">
        <v>0.14000000000000001</v>
      </c>
      <c r="F547" s="47">
        <v>0</v>
      </c>
      <c r="G547" s="47">
        <v>0.22</v>
      </c>
      <c r="H547" s="47">
        <v>0.01</v>
      </c>
      <c r="I547" s="47">
        <v>0</v>
      </c>
      <c r="J547" s="47">
        <v>7.0000000000000007E-2</v>
      </c>
      <c r="K547" s="47">
        <v>0</v>
      </c>
      <c r="L547" s="47">
        <v>0.19</v>
      </c>
      <c r="M547" s="47">
        <v>0.59</v>
      </c>
      <c r="N547" s="47">
        <v>0.56000000000000005</v>
      </c>
      <c r="O547" s="47">
        <v>0</v>
      </c>
      <c r="P547" s="47">
        <v>3.58</v>
      </c>
      <c r="Q547" s="47">
        <v>0</v>
      </c>
      <c r="R547" s="47">
        <v>0</v>
      </c>
      <c r="S547" s="47">
        <v>0</v>
      </c>
      <c r="T547" s="47">
        <v>0</v>
      </c>
      <c r="U547" s="47">
        <v>0</v>
      </c>
      <c r="V547" s="47">
        <v>7.5</v>
      </c>
      <c r="W547" s="48">
        <v>0.27</v>
      </c>
      <c r="X547" s="58">
        <v>569771</v>
      </c>
    </row>
    <row r="548" spans="1:24" ht="13.2" x14ac:dyDescent="0.25">
      <c r="A548" s="45" t="str">
        <f t="shared" si="8"/>
        <v>2750307N</v>
      </c>
      <c r="B548" s="24" t="s">
        <v>1062</v>
      </c>
      <c r="C548" s="25" t="s">
        <v>1063</v>
      </c>
      <c r="D548" s="46">
        <v>7.63</v>
      </c>
      <c r="E548" s="47">
        <v>1.64</v>
      </c>
      <c r="F548" s="47">
        <v>0</v>
      </c>
      <c r="G548" s="47">
        <v>0</v>
      </c>
      <c r="H548" s="47">
        <v>0</v>
      </c>
      <c r="I548" s="47">
        <v>0</v>
      </c>
      <c r="J548" s="47">
        <v>0</v>
      </c>
      <c r="K548" s="47">
        <v>0</v>
      </c>
      <c r="L548" s="47">
        <v>0</v>
      </c>
      <c r="M548" s="47">
        <v>0.95</v>
      </c>
      <c r="N548" s="47">
        <v>0</v>
      </c>
      <c r="O548" s="47">
        <v>0</v>
      </c>
      <c r="P548" s="47">
        <v>0</v>
      </c>
      <c r="Q548" s="47">
        <v>0</v>
      </c>
      <c r="R548" s="47">
        <v>0</v>
      </c>
      <c r="S548" s="47">
        <v>0</v>
      </c>
      <c r="T548" s="47">
        <v>0</v>
      </c>
      <c r="U548" s="47">
        <v>0</v>
      </c>
      <c r="V548" s="47">
        <v>3.9</v>
      </c>
      <c r="W548" s="48">
        <v>1.1299999999999999</v>
      </c>
      <c r="X548" s="58">
        <v>147438</v>
      </c>
    </row>
    <row r="549" spans="1:24" ht="13.2" x14ac:dyDescent="0.25">
      <c r="A549" s="45" t="str">
        <f t="shared" si="8"/>
        <v>4120300N</v>
      </c>
      <c r="B549" s="24" t="s">
        <v>1065</v>
      </c>
      <c r="C549" s="25" t="s">
        <v>1066</v>
      </c>
      <c r="D549" s="46">
        <v>8.18</v>
      </c>
      <c r="E549" s="47">
        <v>0.33</v>
      </c>
      <c r="F549" s="47">
        <v>0</v>
      </c>
      <c r="G549" s="47">
        <v>0.2</v>
      </c>
      <c r="H549" s="47">
        <v>0</v>
      </c>
      <c r="I549" s="47">
        <v>0</v>
      </c>
      <c r="J549" s="47">
        <v>0.13</v>
      </c>
      <c r="K549" s="47">
        <v>0</v>
      </c>
      <c r="L549" s="47">
        <v>0.01</v>
      </c>
      <c r="M549" s="47">
        <v>0.37</v>
      </c>
      <c r="N549" s="47">
        <v>0</v>
      </c>
      <c r="O549" s="47">
        <v>0</v>
      </c>
      <c r="P549" s="47">
        <v>0</v>
      </c>
      <c r="Q549" s="47">
        <v>0</v>
      </c>
      <c r="R549" s="47">
        <v>0</v>
      </c>
      <c r="S549" s="47">
        <v>0</v>
      </c>
      <c r="T549" s="47">
        <v>0</v>
      </c>
      <c r="U549" s="47">
        <v>0</v>
      </c>
      <c r="V549" s="47">
        <v>6.67</v>
      </c>
      <c r="W549" s="48">
        <v>0.47</v>
      </c>
      <c r="X549" s="58">
        <v>242018</v>
      </c>
    </row>
    <row r="550" spans="1:24" ht="13.2" x14ac:dyDescent="0.25">
      <c r="A550" s="45" t="str">
        <f t="shared" si="8"/>
        <v>2238303N</v>
      </c>
      <c r="B550" s="24" t="s">
        <v>1067</v>
      </c>
      <c r="C550" s="25" t="s">
        <v>1068</v>
      </c>
      <c r="D550" s="46">
        <v>8.98</v>
      </c>
      <c r="E550" s="47">
        <v>0.5</v>
      </c>
      <c r="F550" s="47">
        <v>1</v>
      </c>
      <c r="G550" s="47">
        <v>0</v>
      </c>
      <c r="H550" s="47">
        <v>0</v>
      </c>
      <c r="I550" s="47">
        <v>0</v>
      </c>
      <c r="J550" s="47">
        <v>0</v>
      </c>
      <c r="K550" s="47">
        <v>0</v>
      </c>
      <c r="L550" s="47">
        <v>0</v>
      </c>
      <c r="M550" s="47">
        <v>0.55000000000000004</v>
      </c>
      <c r="N550" s="47">
        <v>0</v>
      </c>
      <c r="O550" s="47">
        <v>0</v>
      </c>
      <c r="P550" s="47">
        <v>0.8</v>
      </c>
      <c r="Q550" s="47">
        <v>0</v>
      </c>
      <c r="R550" s="47">
        <v>0</v>
      </c>
      <c r="S550" s="47">
        <v>0</v>
      </c>
      <c r="T550" s="47">
        <v>0</v>
      </c>
      <c r="U550" s="47">
        <v>0</v>
      </c>
      <c r="V550" s="47">
        <v>5.36</v>
      </c>
      <c r="W550" s="48">
        <v>0.77</v>
      </c>
      <c r="X550" s="58">
        <v>279397</v>
      </c>
    </row>
    <row r="551" spans="1:24" ht="13.2" x14ac:dyDescent="0.25">
      <c r="A551" s="45" t="str">
        <f t="shared" si="8"/>
        <v>3334303N</v>
      </c>
      <c r="B551" s="24" t="s">
        <v>1069</v>
      </c>
      <c r="C551" s="25" t="s">
        <v>1070</v>
      </c>
      <c r="D551" s="46">
        <v>14.52</v>
      </c>
      <c r="E551" s="47">
        <v>0.82</v>
      </c>
      <c r="F551" s="47">
        <v>4.1399999999999997</v>
      </c>
      <c r="G551" s="47">
        <v>0</v>
      </c>
      <c r="H551" s="47">
        <v>0</v>
      </c>
      <c r="I551" s="47">
        <v>0</v>
      </c>
      <c r="J551" s="47">
        <v>0</v>
      </c>
      <c r="K551" s="47">
        <v>0</v>
      </c>
      <c r="L551" s="47">
        <v>0</v>
      </c>
      <c r="M551" s="47">
        <v>1.1000000000000001</v>
      </c>
      <c r="N551" s="47">
        <v>0</v>
      </c>
      <c r="O551" s="47">
        <v>0</v>
      </c>
      <c r="P551" s="47">
        <v>0.65</v>
      </c>
      <c r="Q551" s="47">
        <v>0</v>
      </c>
      <c r="R551" s="47">
        <v>0</v>
      </c>
      <c r="S551" s="47">
        <v>0</v>
      </c>
      <c r="T551" s="47">
        <v>0</v>
      </c>
      <c r="U551" s="47">
        <v>0</v>
      </c>
      <c r="V551" s="47">
        <v>6.91</v>
      </c>
      <c r="W551" s="48">
        <v>0.9</v>
      </c>
      <c r="X551" s="58">
        <v>391250</v>
      </c>
    </row>
    <row r="552" spans="1:24" ht="13.2" x14ac:dyDescent="0.25">
      <c r="A552" s="45" t="str">
        <f t="shared" si="8"/>
        <v>2750301N</v>
      </c>
      <c r="B552" s="24" t="s">
        <v>1071</v>
      </c>
      <c r="C552" s="25" t="s">
        <v>1072</v>
      </c>
      <c r="D552" s="46">
        <v>12.19</v>
      </c>
      <c r="E552" s="47">
        <v>1.51</v>
      </c>
      <c r="F552" s="47">
        <v>0</v>
      </c>
      <c r="G552" s="47">
        <v>0</v>
      </c>
      <c r="H552" s="47">
        <v>0</v>
      </c>
      <c r="I552" s="47">
        <v>0</v>
      </c>
      <c r="J552" s="47">
        <v>0</v>
      </c>
      <c r="K552" s="47">
        <v>0</v>
      </c>
      <c r="L552" s="47">
        <v>0</v>
      </c>
      <c r="M552" s="47">
        <v>0.37</v>
      </c>
      <c r="N552" s="47">
        <v>0.33</v>
      </c>
      <c r="O552" s="47">
        <v>0</v>
      </c>
      <c r="P552" s="47">
        <v>4.12</v>
      </c>
      <c r="Q552" s="47">
        <v>0.09</v>
      </c>
      <c r="R552" s="47">
        <v>0</v>
      </c>
      <c r="S552" s="47">
        <v>0</v>
      </c>
      <c r="T552" s="47">
        <v>0</v>
      </c>
      <c r="U552" s="47">
        <v>0</v>
      </c>
      <c r="V552" s="47">
        <v>5.26</v>
      </c>
      <c r="W552" s="48">
        <v>0.5</v>
      </c>
      <c r="X552" s="58">
        <v>852151</v>
      </c>
    </row>
    <row r="553" spans="1:24" ht="13.2" x14ac:dyDescent="0.25">
      <c r="A553" s="45" t="str">
        <f t="shared" si="8"/>
        <v>2909305N</v>
      </c>
      <c r="B553" s="24" t="s">
        <v>1073</v>
      </c>
      <c r="C553" s="25" t="s">
        <v>1074</v>
      </c>
      <c r="D553" s="46">
        <v>7.42</v>
      </c>
      <c r="E553" s="47">
        <v>0.93</v>
      </c>
      <c r="F553" s="47">
        <v>1.19</v>
      </c>
      <c r="G553" s="47">
        <v>0</v>
      </c>
      <c r="H553" s="47">
        <v>0</v>
      </c>
      <c r="I553" s="47">
        <v>0</v>
      </c>
      <c r="J553" s="47">
        <v>0</v>
      </c>
      <c r="K553" s="47">
        <v>0</v>
      </c>
      <c r="L553" s="47">
        <v>0</v>
      </c>
      <c r="M553" s="47">
        <v>0.55000000000000004</v>
      </c>
      <c r="N553" s="47">
        <v>0</v>
      </c>
      <c r="O553" s="47">
        <v>0</v>
      </c>
      <c r="P553" s="47">
        <v>0</v>
      </c>
      <c r="Q553" s="47">
        <v>0</v>
      </c>
      <c r="R553" s="47">
        <v>0</v>
      </c>
      <c r="S553" s="47">
        <v>0</v>
      </c>
      <c r="T553" s="47">
        <v>0</v>
      </c>
      <c r="U553" s="47">
        <v>0</v>
      </c>
      <c r="V553" s="47">
        <v>3.8</v>
      </c>
      <c r="W553" s="48">
        <v>0.94</v>
      </c>
      <c r="X553" s="58">
        <v>410369</v>
      </c>
    </row>
    <row r="554" spans="1:24" ht="13.2" x14ac:dyDescent="0.25">
      <c r="A554" s="45" t="str">
        <f t="shared" si="8"/>
        <v>5126303N</v>
      </c>
      <c r="B554" s="24" t="s">
        <v>1075</v>
      </c>
      <c r="C554" s="25" t="s">
        <v>1076</v>
      </c>
      <c r="D554" s="46">
        <v>14.5</v>
      </c>
      <c r="E554" s="47">
        <v>1.71</v>
      </c>
      <c r="F554" s="47">
        <v>0</v>
      </c>
      <c r="G554" s="47">
        <v>1.1200000000000001</v>
      </c>
      <c r="H554" s="47">
        <v>0</v>
      </c>
      <c r="I554" s="47">
        <v>0</v>
      </c>
      <c r="J554" s="47">
        <v>0.91</v>
      </c>
      <c r="K554" s="47">
        <v>0</v>
      </c>
      <c r="L554" s="47">
        <v>0</v>
      </c>
      <c r="M554" s="47">
        <v>0.81</v>
      </c>
      <c r="N554" s="47">
        <v>0</v>
      </c>
      <c r="O554" s="47">
        <v>0</v>
      </c>
      <c r="P554" s="47">
        <v>0</v>
      </c>
      <c r="Q554" s="47">
        <v>0</v>
      </c>
      <c r="R554" s="47">
        <v>0</v>
      </c>
      <c r="S554" s="47">
        <v>0</v>
      </c>
      <c r="T554" s="47">
        <v>0</v>
      </c>
      <c r="U554" s="47">
        <v>0</v>
      </c>
      <c r="V554" s="47">
        <v>9.89</v>
      </c>
      <c r="W554" s="48">
        <v>0.06</v>
      </c>
      <c r="X554" s="58">
        <v>1360391</v>
      </c>
    </row>
    <row r="555" spans="1:24" ht="13.2" x14ac:dyDescent="0.25">
      <c r="A555" s="45" t="str">
        <f t="shared" si="8"/>
        <v>7001392N</v>
      </c>
      <c r="B555" s="24" t="s">
        <v>1077</v>
      </c>
      <c r="C555" s="25" t="s">
        <v>1078</v>
      </c>
      <c r="D555" s="46">
        <v>8.9</v>
      </c>
      <c r="E555" s="47">
        <v>0.5</v>
      </c>
      <c r="F555" s="47">
        <v>0</v>
      </c>
      <c r="G555" s="47">
        <v>0</v>
      </c>
      <c r="H555" s="47">
        <v>0</v>
      </c>
      <c r="I555" s="47">
        <v>0</v>
      </c>
      <c r="J555" s="47">
        <v>0</v>
      </c>
      <c r="K555" s="47">
        <v>0</v>
      </c>
      <c r="L555" s="47">
        <v>0</v>
      </c>
      <c r="M555" s="47">
        <v>0.6</v>
      </c>
      <c r="N555" s="47">
        <v>0</v>
      </c>
      <c r="O555" s="47">
        <v>0</v>
      </c>
      <c r="P555" s="47">
        <v>0</v>
      </c>
      <c r="Q555" s="47">
        <v>0</v>
      </c>
      <c r="R555" s="47">
        <v>0</v>
      </c>
      <c r="S555" s="47">
        <v>0</v>
      </c>
      <c r="T555" s="47">
        <v>0</v>
      </c>
      <c r="U555" s="47">
        <v>0</v>
      </c>
      <c r="V555" s="47">
        <v>7.46</v>
      </c>
      <c r="W555" s="48">
        <v>0.34</v>
      </c>
      <c r="X555" s="58">
        <v>245368</v>
      </c>
    </row>
    <row r="556" spans="1:24" ht="13.2" x14ac:dyDescent="0.25">
      <c r="A556" s="45" t="str">
        <f t="shared" si="8"/>
        <v>2750306N</v>
      </c>
      <c r="B556" s="24" t="s">
        <v>1081</v>
      </c>
      <c r="C556" s="25" t="s">
        <v>1082</v>
      </c>
      <c r="D556" s="46">
        <v>11.05</v>
      </c>
      <c r="E556" s="47">
        <v>2.0299999999999998</v>
      </c>
      <c r="F556" s="47">
        <v>0</v>
      </c>
      <c r="G556" s="47">
        <v>0</v>
      </c>
      <c r="H556" s="47">
        <v>0</v>
      </c>
      <c r="I556" s="47">
        <v>0</v>
      </c>
      <c r="J556" s="47">
        <v>0</v>
      </c>
      <c r="K556" s="47">
        <v>0</v>
      </c>
      <c r="L556" s="47">
        <v>0</v>
      </c>
      <c r="M556" s="47">
        <v>0.39</v>
      </c>
      <c r="N556" s="47">
        <v>0.34</v>
      </c>
      <c r="O556" s="47">
        <v>0.04</v>
      </c>
      <c r="P556" s="47">
        <v>2.29</v>
      </c>
      <c r="Q556" s="47">
        <v>0</v>
      </c>
      <c r="R556" s="47">
        <v>0</v>
      </c>
      <c r="S556" s="47">
        <v>0</v>
      </c>
      <c r="T556" s="47">
        <v>0</v>
      </c>
      <c r="U556" s="47">
        <v>0</v>
      </c>
      <c r="V556" s="47">
        <v>5.56</v>
      </c>
      <c r="W556" s="48">
        <v>0.4</v>
      </c>
      <c r="X556" s="58">
        <v>430845</v>
      </c>
    </row>
    <row r="557" spans="1:24" ht="13.2" x14ac:dyDescent="0.25">
      <c r="A557" s="45" t="str">
        <f t="shared" si="8"/>
        <v>2763300N</v>
      </c>
      <c r="B557" s="24" t="s">
        <v>1079</v>
      </c>
      <c r="C557" s="25" t="s">
        <v>1080</v>
      </c>
      <c r="D557" s="46">
        <v>16.14</v>
      </c>
      <c r="E557" s="47">
        <v>0.12</v>
      </c>
      <c r="F557" s="47">
        <v>0</v>
      </c>
      <c r="G557" s="47">
        <v>0</v>
      </c>
      <c r="H557" s="47">
        <v>0</v>
      </c>
      <c r="I557" s="47">
        <v>0</v>
      </c>
      <c r="J557" s="47">
        <v>0</v>
      </c>
      <c r="K557" s="47">
        <v>0</v>
      </c>
      <c r="L557" s="47">
        <v>0</v>
      </c>
      <c r="M557" s="47">
        <v>0.51</v>
      </c>
      <c r="N557" s="47">
        <v>0.44</v>
      </c>
      <c r="O557" s="47">
        <v>0.13</v>
      </c>
      <c r="P557" s="47">
        <v>10</v>
      </c>
      <c r="Q557" s="47">
        <v>0</v>
      </c>
      <c r="R557" s="47">
        <v>0</v>
      </c>
      <c r="S557" s="47">
        <v>0</v>
      </c>
      <c r="T557" s="47">
        <v>0</v>
      </c>
      <c r="U557" s="47">
        <v>0</v>
      </c>
      <c r="V557" s="47">
        <v>4.43</v>
      </c>
      <c r="W557" s="48">
        <v>0.51</v>
      </c>
      <c r="X557" s="58">
        <v>689077</v>
      </c>
    </row>
    <row r="558" spans="1:24" ht="13.2" x14ac:dyDescent="0.25">
      <c r="A558" s="45" t="str">
        <f t="shared" si="8"/>
        <v>2750308N</v>
      </c>
      <c r="B558" s="24" t="s">
        <v>1083</v>
      </c>
      <c r="C558" s="25" t="s">
        <v>1084</v>
      </c>
      <c r="D558" s="46">
        <v>7.06</v>
      </c>
      <c r="E558" s="47">
        <v>1.46</v>
      </c>
      <c r="F558" s="47">
        <v>0</v>
      </c>
      <c r="G558" s="47">
        <v>0</v>
      </c>
      <c r="H558" s="47">
        <v>0</v>
      </c>
      <c r="I558" s="47">
        <v>0</v>
      </c>
      <c r="J558" s="47">
        <v>0</v>
      </c>
      <c r="K558" s="47">
        <v>0</v>
      </c>
      <c r="L558" s="47">
        <v>0</v>
      </c>
      <c r="M558" s="47">
        <v>0.34</v>
      </c>
      <c r="N558" s="47">
        <v>0.26</v>
      </c>
      <c r="O558" s="47">
        <v>0</v>
      </c>
      <c r="P558" s="47">
        <v>0</v>
      </c>
      <c r="Q558" s="47">
        <v>0.01</v>
      </c>
      <c r="R558" s="47">
        <v>0</v>
      </c>
      <c r="S558" s="47">
        <v>0</v>
      </c>
      <c r="T558" s="47">
        <v>0</v>
      </c>
      <c r="U558" s="47">
        <v>0</v>
      </c>
      <c r="V558" s="47">
        <v>3.62</v>
      </c>
      <c r="W558" s="48">
        <v>1.37</v>
      </c>
      <c r="X558" s="58">
        <v>388245</v>
      </c>
    </row>
    <row r="559" spans="1:24" ht="13.2" x14ac:dyDescent="0.25">
      <c r="A559" s="45" t="str">
        <f t="shared" si="8"/>
        <v>2902302N</v>
      </c>
      <c r="B559" s="24" t="s">
        <v>1085</v>
      </c>
      <c r="C559" s="25" t="s">
        <v>1086</v>
      </c>
      <c r="D559" s="46">
        <v>20.04</v>
      </c>
      <c r="E559" s="47">
        <v>2.35</v>
      </c>
      <c r="F559" s="47">
        <v>1.1200000000000001</v>
      </c>
      <c r="G559" s="47">
        <v>5.74</v>
      </c>
      <c r="H559" s="47">
        <v>0.02</v>
      </c>
      <c r="I559" s="47">
        <v>0.01</v>
      </c>
      <c r="J559" s="47">
        <v>0.76</v>
      </c>
      <c r="K559" s="47">
        <v>0.03</v>
      </c>
      <c r="L559" s="47">
        <v>0</v>
      </c>
      <c r="M559" s="47">
        <v>0.41</v>
      </c>
      <c r="N559" s="47">
        <v>0</v>
      </c>
      <c r="O559" s="47">
        <v>2.08</v>
      </c>
      <c r="P559" s="47">
        <v>0</v>
      </c>
      <c r="Q559" s="47">
        <v>0.01</v>
      </c>
      <c r="R559" s="47">
        <v>0</v>
      </c>
      <c r="S559" s="47">
        <v>0</v>
      </c>
      <c r="T559" s="47">
        <v>0</v>
      </c>
      <c r="U559" s="47">
        <v>0</v>
      </c>
      <c r="V559" s="47">
        <v>6.73</v>
      </c>
      <c r="W559" s="48">
        <v>0.79</v>
      </c>
      <c r="X559" s="58">
        <v>1348952</v>
      </c>
    </row>
    <row r="560" spans="1:24" ht="13.2" x14ac:dyDescent="0.25">
      <c r="A560" s="45" t="str">
        <f t="shared" si="8"/>
        <v>5522302N</v>
      </c>
      <c r="B560" s="24" t="s">
        <v>1087</v>
      </c>
      <c r="C560" s="25" t="s">
        <v>1088</v>
      </c>
      <c r="D560" s="46">
        <v>10.220000000000001</v>
      </c>
      <c r="E560" s="47">
        <v>1.1000000000000001</v>
      </c>
      <c r="F560" s="47">
        <v>1.21</v>
      </c>
      <c r="G560" s="47">
        <v>0</v>
      </c>
      <c r="H560" s="47">
        <v>0</v>
      </c>
      <c r="I560" s="47">
        <v>0</v>
      </c>
      <c r="J560" s="47">
        <v>0</v>
      </c>
      <c r="K560" s="47">
        <v>0</v>
      </c>
      <c r="L560" s="47">
        <v>0.01</v>
      </c>
      <c r="M560" s="47">
        <v>1.1399999999999999</v>
      </c>
      <c r="N560" s="47">
        <v>0</v>
      </c>
      <c r="O560" s="47">
        <v>0</v>
      </c>
      <c r="P560" s="47">
        <v>0.65</v>
      </c>
      <c r="Q560" s="47">
        <v>0</v>
      </c>
      <c r="R560" s="47">
        <v>0</v>
      </c>
      <c r="S560" s="47">
        <v>0</v>
      </c>
      <c r="T560" s="47">
        <v>0</v>
      </c>
      <c r="U560" s="47">
        <v>0</v>
      </c>
      <c r="V560" s="47">
        <v>5.61</v>
      </c>
      <c r="W560" s="48">
        <v>0.5</v>
      </c>
      <c r="X560" s="58">
        <v>268278</v>
      </c>
    </row>
    <row r="561" spans="1:24" ht="13.2" x14ac:dyDescent="0.25">
      <c r="A561" s="45" t="str">
        <f t="shared" si="8"/>
        <v>5725303N</v>
      </c>
      <c r="B561" s="24" t="s">
        <v>1089</v>
      </c>
      <c r="C561" s="25" t="s">
        <v>1090</v>
      </c>
      <c r="D561" s="46">
        <v>10.79</v>
      </c>
      <c r="E561" s="47">
        <v>1.1599999999999999</v>
      </c>
      <c r="F561" s="47">
        <v>0.96</v>
      </c>
      <c r="G561" s="47">
        <v>0</v>
      </c>
      <c r="H561" s="47">
        <v>0</v>
      </c>
      <c r="I561" s="47">
        <v>0</v>
      </c>
      <c r="J561" s="47">
        <v>0</v>
      </c>
      <c r="K561" s="47">
        <v>0</v>
      </c>
      <c r="L561" s="47">
        <v>0</v>
      </c>
      <c r="M561" s="47">
        <v>1.04</v>
      </c>
      <c r="N561" s="47">
        <v>0</v>
      </c>
      <c r="O561" s="47">
        <v>-7.0000000000000007E-2</v>
      </c>
      <c r="P561" s="47">
        <v>1.1499999999999999</v>
      </c>
      <c r="Q561" s="47">
        <v>0</v>
      </c>
      <c r="R561" s="47">
        <v>0</v>
      </c>
      <c r="S561" s="47">
        <v>0</v>
      </c>
      <c r="T561" s="47">
        <v>0</v>
      </c>
      <c r="U561" s="47">
        <v>0</v>
      </c>
      <c r="V561" s="47">
        <v>6.04</v>
      </c>
      <c r="W561" s="48">
        <v>0.51</v>
      </c>
      <c r="X561" s="58">
        <v>311855</v>
      </c>
    </row>
    <row r="562" spans="1:24" ht="13.2" x14ac:dyDescent="0.25">
      <c r="A562" s="45" t="str">
        <f t="shared" si="8"/>
        <v>1921303N</v>
      </c>
      <c r="B562" s="24" t="s">
        <v>1095</v>
      </c>
      <c r="C562" s="25" t="s">
        <v>1096</v>
      </c>
      <c r="D562" s="46">
        <v>5.03</v>
      </c>
      <c r="E562" s="47">
        <v>0.53</v>
      </c>
      <c r="F562" s="47">
        <v>0</v>
      </c>
      <c r="G562" s="47">
        <v>0</v>
      </c>
      <c r="H562" s="47">
        <v>0</v>
      </c>
      <c r="I562" s="47">
        <v>0</v>
      </c>
      <c r="J562" s="47">
        <v>0</v>
      </c>
      <c r="K562" s="47">
        <v>0</v>
      </c>
      <c r="L562" s="47">
        <v>0</v>
      </c>
      <c r="M562" s="47">
        <v>0.61</v>
      </c>
      <c r="N562" s="47">
        <v>0</v>
      </c>
      <c r="O562" s="47">
        <v>0</v>
      </c>
      <c r="P562" s="47">
        <v>0</v>
      </c>
      <c r="Q562" s="47">
        <v>0</v>
      </c>
      <c r="R562" s="47">
        <v>0</v>
      </c>
      <c r="S562" s="47">
        <v>0</v>
      </c>
      <c r="T562" s="47">
        <v>0</v>
      </c>
      <c r="U562" s="47">
        <v>0</v>
      </c>
      <c r="V562" s="47">
        <v>3.17</v>
      </c>
      <c r="W562" s="48">
        <v>0.72</v>
      </c>
      <c r="X562" s="58">
        <v>227896</v>
      </c>
    </row>
    <row r="563" spans="1:24" ht="13.2" x14ac:dyDescent="0.25">
      <c r="A563" s="45" t="str">
        <f t="shared" si="8"/>
        <v>5601307N</v>
      </c>
      <c r="B563" s="24" t="s">
        <v>1097</v>
      </c>
      <c r="C563" s="25" t="s">
        <v>1098</v>
      </c>
      <c r="D563" s="46">
        <v>8.32</v>
      </c>
      <c r="E563" s="47">
        <v>0.59</v>
      </c>
      <c r="F563" s="47">
        <v>0</v>
      </c>
      <c r="G563" s="47">
        <v>0</v>
      </c>
      <c r="H563" s="47">
        <v>0</v>
      </c>
      <c r="I563" s="47">
        <v>0</v>
      </c>
      <c r="J563" s="47">
        <v>0</v>
      </c>
      <c r="K563" s="47">
        <v>0</v>
      </c>
      <c r="L563" s="47">
        <v>0</v>
      </c>
      <c r="M563" s="47">
        <v>-0.02</v>
      </c>
      <c r="N563" s="47">
        <v>0.01</v>
      </c>
      <c r="O563" s="47">
        <v>0.23</v>
      </c>
      <c r="P563" s="47">
        <v>0</v>
      </c>
      <c r="Q563" s="47">
        <v>0</v>
      </c>
      <c r="R563" s="47">
        <v>0</v>
      </c>
      <c r="S563" s="47">
        <v>0</v>
      </c>
      <c r="T563" s="47">
        <v>0</v>
      </c>
      <c r="U563" s="47">
        <v>0</v>
      </c>
      <c r="V563" s="47">
        <v>6.72</v>
      </c>
      <c r="W563" s="48">
        <v>0.79</v>
      </c>
      <c r="X563" s="58">
        <v>338902</v>
      </c>
    </row>
    <row r="564" spans="1:24" ht="13.2" x14ac:dyDescent="0.25">
      <c r="A564" s="45" t="str">
        <f t="shared" si="8"/>
        <v>1302308N</v>
      </c>
      <c r="B564" s="24" t="s">
        <v>1099</v>
      </c>
      <c r="C564" s="25" t="s">
        <v>1100</v>
      </c>
      <c r="D564" s="46">
        <v>7.24</v>
      </c>
      <c r="E564" s="47">
        <v>0.75</v>
      </c>
      <c r="F564" s="47">
        <v>0</v>
      </c>
      <c r="G564" s="47">
        <v>0</v>
      </c>
      <c r="H564" s="47">
        <v>0</v>
      </c>
      <c r="I564" s="47">
        <v>0</v>
      </c>
      <c r="J564" s="47">
        <v>0</v>
      </c>
      <c r="K564" s="47">
        <v>0</v>
      </c>
      <c r="L564" s="47">
        <v>0</v>
      </c>
      <c r="M564" s="47">
        <v>0.55000000000000004</v>
      </c>
      <c r="N564" s="47">
        <v>0</v>
      </c>
      <c r="O564" s="47">
        <v>0.25</v>
      </c>
      <c r="P564" s="47">
        <v>0</v>
      </c>
      <c r="Q564" s="47">
        <v>0</v>
      </c>
      <c r="R564" s="47">
        <v>0</v>
      </c>
      <c r="S564" s="47">
        <v>0</v>
      </c>
      <c r="T564" s="47">
        <v>0</v>
      </c>
      <c r="U564" s="47">
        <v>0</v>
      </c>
      <c r="V564" s="47">
        <v>4.9400000000000004</v>
      </c>
      <c r="W564" s="48">
        <v>0.75</v>
      </c>
      <c r="X564" s="58">
        <v>500520</v>
      </c>
    </row>
    <row r="565" spans="1:24" ht="13.2" x14ac:dyDescent="0.25">
      <c r="A565" s="45" t="str">
        <f t="shared" si="8"/>
        <v>3202315N</v>
      </c>
      <c r="B565" s="24" t="s">
        <v>1101</v>
      </c>
      <c r="C565" s="25" t="s">
        <v>1102</v>
      </c>
      <c r="D565" s="46">
        <v>8.75</v>
      </c>
      <c r="E565" s="47">
        <v>0.43</v>
      </c>
      <c r="F565" s="47">
        <v>0</v>
      </c>
      <c r="G565" s="47">
        <v>0</v>
      </c>
      <c r="H565" s="47">
        <v>0</v>
      </c>
      <c r="I565" s="47">
        <v>0</v>
      </c>
      <c r="J565" s="47">
        <v>0</v>
      </c>
      <c r="K565" s="47">
        <v>0</v>
      </c>
      <c r="L565" s="47">
        <v>0</v>
      </c>
      <c r="M565" s="47">
        <v>0.59</v>
      </c>
      <c r="N565" s="47">
        <v>0.15</v>
      </c>
      <c r="O565" s="47">
        <v>0</v>
      </c>
      <c r="P565" s="47">
        <v>0.55000000000000004</v>
      </c>
      <c r="Q565" s="47">
        <v>0</v>
      </c>
      <c r="R565" s="47">
        <v>0</v>
      </c>
      <c r="S565" s="47">
        <v>0</v>
      </c>
      <c r="T565" s="47">
        <v>0</v>
      </c>
      <c r="U565" s="47">
        <v>0</v>
      </c>
      <c r="V565" s="47">
        <v>6.26</v>
      </c>
      <c r="W565" s="48">
        <v>0.77</v>
      </c>
      <c r="X565" s="58">
        <v>342139</v>
      </c>
    </row>
    <row r="566" spans="1:24" ht="13.2" x14ac:dyDescent="0.25">
      <c r="A566" s="45" t="str">
        <f t="shared" si="8"/>
        <v>0469300N</v>
      </c>
      <c r="B566" s="24" t="s">
        <v>1091</v>
      </c>
      <c r="C566" s="25" t="s">
        <v>1092</v>
      </c>
      <c r="D566" s="46">
        <v>14.56</v>
      </c>
      <c r="E566" s="47">
        <v>0.9</v>
      </c>
      <c r="F566" s="47">
        <v>0</v>
      </c>
      <c r="G566" s="47">
        <v>0.19</v>
      </c>
      <c r="H566" s="47">
        <v>0</v>
      </c>
      <c r="I566" s="47">
        <v>0</v>
      </c>
      <c r="J566" s="47">
        <v>0.19</v>
      </c>
      <c r="K566" s="47">
        <v>0.33</v>
      </c>
      <c r="L566" s="47">
        <v>0.09</v>
      </c>
      <c r="M566" s="47">
        <v>0.54</v>
      </c>
      <c r="N566" s="47">
        <v>0</v>
      </c>
      <c r="O566" s="47">
        <v>0</v>
      </c>
      <c r="P566" s="47">
        <v>0</v>
      </c>
      <c r="Q566" s="47">
        <v>0</v>
      </c>
      <c r="R566" s="47">
        <v>0</v>
      </c>
      <c r="S566" s="47">
        <v>0</v>
      </c>
      <c r="T566" s="47">
        <v>0</v>
      </c>
      <c r="U566" s="47">
        <v>0</v>
      </c>
      <c r="V566" s="47">
        <v>11.35</v>
      </c>
      <c r="W566" s="48">
        <v>0.96</v>
      </c>
      <c r="X566" s="58">
        <v>602383</v>
      </c>
    </row>
    <row r="567" spans="1:24" ht="13.2" x14ac:dyDescent="0.25">
      <c r="A567" s="45" t="str">
        <f t="shared" si="8"/>
        <v>0401303N</v>
      </c>
      <c r="B567" s="24" t="s">
        <v>1093</v>
      </c>
      <c r="C567" s="25" t="s">
        <v>1094</v>
      </c>
      <c r="D567" s="46">
        <v>10.95</v>
      </c>
      <c r="E567" s="47">
        <v>1.21</v>
      </c>
      <c r="F567" s="47">
        <v>0</v>
      </c>
      <c r="G567" s="47">
        <v>0.2</v>
      </c>
      <c r="H567" s="47">
        <v>0</v>
      </c>
      <c r="I567" s="47">
        <v>0</v>
      </c>
      <c r="J567" s="47">
        <v>0.12</v>
      </c>
      <c r="K567" s="47">
        <v>0.53</v>
      </c>
      <c r="L567" s="47">
        <v>0.09</v>
      </c>
      <c r="M567" s="47">
        <v>0.52</v>
      </c>
      <c r="N567" s="47">
        <v>0</v>
      </c>
      <c r="O567" s="47">
        <v>0</v>
      </c>
      <c r="P567" s="47">
        <v>0</v>
      </c>
      <c r="Q567" s="47">
        <v>0</v>
      </c>
      <c r="R567" s="47">
        <v>0</v>
      </c>
      <c r="S567" s="47">
        <v>0</v>
      </c>
      <c r="T567" s="47">
        <v>0</v>
      </c>
      <c r="U567" s="47">
        <v>0</v>
      </c>
      <c r="V567" s="47">
        <v>7.52</v>
      </c>
      <c r="W567" s="48">
        <v>0.76</v>
      </c>
      <c r="X567" s="58">
        <v>478142</v>
      </c>
    </row>
    <row r="568" spans="1:24" ht="12" x14ac:dyDescent="0.25">
      <c r="A568" s="45" t="str">
        <f t="shared" si="8"/>
        <v>7002360N</v>
      </c>
      <c r="B568" s="26" t="s">
        <v>1103</v>
      </c>
      <c r="C568" s="25" t="s">
        <v>1104</v>
      </c>
      <c r="D568" s="49">
        <v>11.239999999999998</v>
      </c>
      <c r="E568" s="50">
        <v>2.94</v>
      </c>
      <c r="F568" s="50">
        <v>1.2</v>
      </c>
      <c r="G568" s="50">
        <v>0</v>
      </c>
      <c r="H568" s="50">
        <v>0</v>
      </c>
      <c r="I568" s="50">
        <v>0</v>
      </c>
      <c r="J568" s="50">
        <v>0</v>
      </c>
      <c r="K568" s="50">
        <v>0</v>
      </c>
      <c r="L568" s="50">
        <v>0</v>
      </c>
      <c r="M568" s="50">
        <v>0.4</v>
      </c>
      <c r="N568" s="50">
        <v>0</v>
      </c>
      <c r="O568" s="50">
        <v>0</v>
      </c>
      <c r="P568" s="50">
        <v>0.01</v>
      </c>
      <c r="Q568" s="50">
        <v>0</v>
      </c>
      <c r="R568" s="50">
        <v>0</v>
      </c>
      <c r="S568" s="50">
        <v>0</v>
      </c>
      <c r="T568" s="50">
        <v>0</v>
      </c>
      <c r="U568" s="50">
        <v>0</v>
      </c>
      <c r="V568" s="50">
        <v>5.9</v>
      </c>
      <c r="W568" s="51">
        <v>0.79</v>
      </c>
      <c r="X568" s="59">
        <v>2094580</v>
      </c>
    </row>
    <row r="569" spans="1:24" ht="13.2" x14ac:dyDescent="0.25">
      <c r="A569" s="45" t="str">
        <f t="shared" si="8"/>
        <v>2701359N</v>
      </c>
      <c r="B569" s="24" t="s">
        <v>1105</v>
      </c>
      <c r="C569" s="25" t="s">
        <v>1106</v>
      </c>
      <c r="D569" s="46">
        <v>8.17</v>
      </c>
      <c r="E569" s="47">
        <v>1.82</v>
      </c>
      <c r="F569" s="47">
        <v>0</v>
      </c>
      <c r="G569" s="47">
        <v>0</v>
      </c>
      <c r="H569" s="47">
        <v>0</v>
      </c>
      <c r="I569" s="47">
        <v>0</v>
      </c>
      <c r="J569" s="47">
        <v>0</v>
      </c>
      <c r="K569" s="47">
        <v>0</v>
      </c>
      <c r="L569" s="47">
        <v>0</v>
      </c>
      <c r="M569" s="47">
        <v>0.35</v>
      </c>
      <c r="N569" s="47">
        <v>0.12</v>
      </c>
      <c r="O569" s="47">
        <v>0.04</v>
      </c>
      <c r="P569" s="47">
        <v>0</v>
      </c>
      <c r="Q569" s="47">
        <v>0.02</v>
      </c>
      <c r="R569" s="47">
        <v>0</v>
      </c>
      <c r="S569" s="47">
        <v>0</v>
      </c>
      <c r="T569" s="47">
        <v>0</v>
      </c>
      <c r="U569" s="47">
        <v>0</v>
      </c>
      <c r="V569" s="47">
        <v>3.56</v>
      </c>
      <c r="W569" s="48">
        <v>2.2599999999999998</v>
      </c>
      <c r="X569" s="58">
        <v>617379</v>
      </c>
    </row>
    <row r="570" spans="1:24" ht="13.2" x14ac:dyDescent="0.25">
      <c r="A570" s="45" t="str">
        <f t="shared" si="8"/>
        <v>4102312N</v>
      </c>
      <c r="B570" s="24" t="s">
        <v>1107</v>
      </c>
      <c r="C570" s="25" t="s">
        <v>1108</v>
      </c>
      <c r="D570" s="46">
        <v>14.53</v>
      </c>
      <c r="E570" s="47">
        <v>1.97</v>
      </c>
      <c r="F570" s="47">
        <v>2.84</v>
      </c>
      <c r="G570" s="47">
        <v>0</v>
      </c>
      <c r="H570" s="47">
        <v>0</v>
      </c>
      <c r="I570" s="47">
        <v>0</v>
      </c>
      <c r="J570" s="47">
        <v>0</v>
      </c>
      <c r="K570" s="47">
        <v>0</v>
      </c>
      <c r="L570" s="47">
        <v>0</v>
      </c>
      <c r="M570" s="47">
        <v>1.1100000000000001</v>
      </c>
      <c r="N570" s="47">
        <v>0</v>
      </c>
      <c r="O570" s="47">
        <v>0</v>
      </c>
      <c r="P570" s="47">
        <v>3.31</v>
      </c>
      <c r="Q570" s="47">
        <v>0</v>
      </c>
      <c r="R570" s="47">
        <v>0</v>
      </c>
      <c r="S570" s="47">
        <v>0</v>
      </c>
      <c r="T570" s="47">
        <v>0</v>
      </c>
      <c r="U570" s="47">
        <v>0</v>
      </c>
      <c r="V570" s="47">
        <v>4.75</v>
      </c>
      <c r="W570" s="48">
        <v>0.55000000000000004</v>
      </c>
      <c r="X570" s="58">
        <v>391400</v>
      </c>
    </row>
    <row r="571" spans="1:24" ht="13.2" x14ac:dyDescent="0.25">
      <c r="A571" s="45" t="str">
        <f t="shared" si="8"/>
        <v>5601306N</v>
      </c>
      <c r="B571" s="24" t="s">
        <v>1109</v>
      </c>
      <c r="C571" s="25" t="s">
        <v>1110</v>
      </c>
      <c r="D571" s="46">
        <v>9.76</v>
      </c>
      <c r="E571" s="47">
        <v>0.51</v>
      </c>
      <c r="F571" s="47">
        <v>1.78</v>
      </c>
      <c r="G571" s="47">
        <v>0</v>
      </c>
      <c r="H571" s="47">
        <v>0</v>
      </c>
      <c r="I571" s="47">
        <v>0</v>
      </c>
      <c r="J571" s="47">
        <v>0</v>
      </c>
      <c r="K571" s="47">
        <v>0</v>
      </c>
      <c r="L571" s="47">
        <v>0</v>
      </c>
      <c r="M571" s="47">
        <v>0.84</v>
      </c>
      <c r="N571" s="47">
        <v>0</v>
      </c>
      <c r="O571" s="47">
        <v>0</v>
      </c>
      <c r="P571" s="47">
        <v>0.78</v>
      </c>
      <c r="Q571" s="47">
        <v>0</v>
      </c>
      <c r="R571" s="47">
        <v>0</v>
      </c>
      <c r="S571" s="47">
        <v>0</v>
      </c>
      <c r="T571" s="47">
        <v>0</v>
      </c>
      <c r="U571" s="47">
        <v>0</v>
      </c>
      <c r="V571" s="47">
        <v>5.49</v>
      </c>
      <c r="W571" s="48">
        <v>0.35</v>
      </c>
      <c r="X571" s="58">
        <v>400435</v>
      </c>
    </row>
    <row r="572" spans="1:24" ht="13.2" x14ac:dyDescent="0.25">
      <c r="A572" s="45" t="str">
        <f t="shared" si="8"/>
        <v>3523301N</v>
      </c>
      <c r="B572" s="24" t="s">
        <v>1111</v>
      </c>
      <c r="C572" s="25" t="s">
        <v>1112</v>
      </c>
      <c r="D572" s="46">
        <v>9.65</v>
      </c>
      <c r="E572" s="47">
        <v>2.62</v>
      </c>
      <c r="F572" s="47">
        <v>0</v>
      </c>
      <c r="G572" s="47">
        <v>0</v>
      </c>
      <c r="H572" s="47">
        <v>0</v>
      </c>
      <c r="I572" s="47">
        <v>0</v>
      </c>
      <c r="J572" s="47">
        <v>0</v>
      </c>
      <c r="K572" s="47">
        <v>0</v>
      </c>
      <c r="L572" s="47">
        <v>0</v>
      </c>
      <c r="M572" s="47">
        <v>0.45</v>
      </c>
      <c r="N572" s="47">
        <v>0</v>
      </c>
      <c r="O572" s="47">
        <v>0</v>
      </c>
      <c r="P572" s="47">
        <v>0</v>
      </c>
      <c r="Q572" s="47">
        <v>0</v>
      </c>
      <c r="R572" s="47">
        <v>0</v>
      </c>
      <c r="S572" s="47">
        <v>0</v>
      </c>
      <c r="T572" s="47">
        <v>0</v>
      </c>
      <c r="U572" s="47">
        <v>0</v>
      </c>
      <c r="V572" s="47">
        <v>6.07</v>
      </c>
      <c r="W572" s="48">
        <v>0.5</v>
      </c>
      <c r="X572" s="58">
        <v>1648653</v>
      </c>
    </row>
    <row r="573" spans="1:24" ht="13.2" x14ac:dyDescent="0.25">
      <c r="A573" s="45" t="str">
        <f t="shared" si="8"/>
        <v>3620300N</v>
      </c>
      <c r="B573" s="24" t="s">
        <v>1113</v>
      </c>
      <c r="C573" s="25" t="s">
        <v>1114</v>
      </c>
      <c r="D573" s="46">
        <v>7.75</v>
      </c>
      <c r="E573" s="47">
        <v>0.51</v>
      </c>
      <c r="F573" s="47">
        <v>0</v>
      </c>
      <c r="G573" s="47">
        <v>0</v>
      </c>
      <c r="H573" s="47">
        <v>0</v>
      </c>
      <c r="I573" s="47">
        <v>0</v>
      </c>
      <c r="J573" s="47">
        <v>0</v>
      </c>
      <c r="K573" s="47">
        <v>0</v>
      </c>
      <c r="L573" s="47">
        <v>0</v>
      </c>
      <c r="M573" s="47">
        <v>0.7</v>
      </c>
      <c r="N573" s="47">
        <v>0</v>
      </c>
      <c r="O573" s="47">
        <v>0</v>
      </c>
      <c r="P573" s="47">
        <v>7.0000000000000007E-2</v>
      </c>
      <c r="Q573" s="47">
        <v>0</v>
      </c>
      <c r="R573" s="47">
        <v>0</v>
      </c>
      <c r="S573" s="47">
        <v>0</v>
      </c>
      <c r="T573" s="47">
        <v>0</v>
      </c>
      <c r="U573" s="47">
        <v>0</v>
      </c>
      <c r="V573" s="47">
        <v>5.97</v>
      </c>
      <c r="W573" s="48">
        <v>0.51</v>
      </c>
      <c r="X573" s="58">
        <v>330572</v>
      </c>
    </row>
    <row r="574" spans="1:24" ht="13.2" x14ac:dyDescent="0.25">
      <c r="A574" s="45" t="str">
        <f t="shared" si="8"/>
        <v>5903309N</v>
      </c>
      <c r="B574" s="24" t="s">
        <v>1115</v>
      </c>
      <c r="C574" s="25" t="s">
        <v>1116</v>
      </c>
      <c r="D574" s="46">
        <v>11.41</v>
      </c>
      <c r="E574" s="47">
        <v>1.19</v>
      </c>
      <c r="F574" s="47">
        <v>1.1200000000000001</v>
      </c>
      <c r="G574" s="47">
        <v>0.44</v>
      </c>
      <c r="H574" s="47">
        <v>0</v>
      </c>
      <c r="I574" s="47">
        <v>0</v>
      </c>
      <c r="J574" s="47">
        <v>0</v>
      </c>
      <c r="K574" s="47">
        <v>0.25</v>
      </c>
      <c r="L574" s="47">
        <v>0</v>
      </c>
      <c r="M574" s="47">
        <v>0.61</v>
      </c>
      <c r="N574" s="47">
        <v>0</v>
      </c>
      <c r="O574" s="47">
        <v>0</v>
      </c>
      <c r="P574" s="47">
        <v>0</v>
      </c>
      <c r="Q574" s="47">
        <v>0</v>
      </c>
      <c r="R574" s="47">
        <v>0</v>
      </c>
      <c r="S574" s="47">
        <v>0</v>
      </c>
      <c r="T574" s="47">
        <v>0</v>
      </c>
      <c r="U574" s="47">
        <v>0</v>
      </c>
      <c r="V574" s="47">
        <v>7.07</v>
      </c>
      <c r="W574" s="48">
        <v>0.74</v>
      </c>
      <c r="X574" s="58">
        <v>956111</v>
      </c>
    </row>
    <row r="575" spans="1:24" ht="13.2" x14ac:dyDescent="0.25">
      <c r="A575" s="45" t="str">
        <f t="shared" si="8"/>
        <v>7000386N</v>
      </c>
      <c r="B575" s="24" t="s">
        <v>1117</v>
      </c>
      <c r="C575" s="25" t="s">
        <v>1118</v>
      </c>
      <c r="D575" s="46">
        <v>10.11</v>
      </c>
      <c r="E575" s="47">
        <v>1.25</v>
      </c>
      <c r="F575" s="47">
        <v>1.31</v>
      </c>
      <c r="G575" s="47">
        <v>0</v>
      </c>
      <c r="H575" s="47">
        <v>0</v>
      </c>
      <c r="I575" s="47">
        <v>0</v>
      </c>
      <c r="J575" s="47">
        <v>0</v>
      </c>
      <c r="K575" s="47">
        <v>0</v>
      </c>
      <c r="L575" s="47">
        <v>0</v>
      </c>
      <c r="M575" s="47">
        <v>0.69</v>
      </c>
      <c r="N575" s="47">
        <v>0</v>
      </c>
      <c r="O575" s="47">
        <v>0.15</v>
      </c>
      <c r="P575" s="47">
        <v>0</v>
      </c>
      <c r="Q575" s="47">
        <v>0</v>
      </c>
      <c r="R575" s="47">
        <v>0</v>
      </c>
      <c r="S575" s="47">
        <v>0</v>
      </c>
      <c r="T575" s="47">
        <v>0</v>
      </c>
      <c r="U575" s="47">
        <v>0</v>
      </c>
      <c r="V575" s="47">
        <v>6.49</v>
      </c>
      <c r="W575" s="48">
        <v>0.22</v>
      </c>
      <c r="X575" s="58">
        <v>714218</v>
      </c>
    </row>
    <row r="576" spans="1:24" ht="13.2" x14ac:dyDescent="0.25">
      <c r="A576" s="45" t="str">
        <f t="shared" si="8"/>
        <v>0663302N</v>
      </c>
      <c r="B576" s="24" t="s">
        <v>1044</v>
      </c>
      <c r="C576" s="25" t="s">
        <v>1045</v>
      </c>
      <c r="D576" s="46">
        <v>6.63</v>
      </c>
      <c r="E576" s="47">
        <v>0</v>
      </c>
      <c r="F576" s="47">
        <v>0.74</v>
      </c>
      <c r="G576" s="47">
        <v>0.68</v>
      </c>
      <c r="H576" s="47">
        <v>0</v>
      </c>
      <c r="I576" s="47">
        <v>0</v>
      </c>
      <c r="J576" s="47">
        <v>0.28000000000000003</v>
      </c>
      <c r="K576" s="47">
        <v>0</v>
      </c>
      <c r="L576" s="47">
        <v>0</v>
      </c>
      <c r="M576" s="47">
        <v>0.18</v>
      </c>
      <c r="N576" s="47">
        <v>0</v>
      </c>
      <c r="O576" s="47">
        <v>0</v>
      </c>
      <c r="P576" s="47">
        <v>0</v>
      </c>
      <c r="Q576" s="47">
        <v>0</v>
      </c>
      <c r="R576" s="47">
        <v>0</v>
      </c>
      <c r="S576" s="47">
        <v>0</v>
      </c>
      <c r="T576" s="47">
        <v>0.02</v>
      </c>
      <c r="U576" s="47">
        <v>0</v>
      </c>
      <c r="V576" s="47">
        <v>4.2300000000000004</v>
      </c>
      <c r="W576" s="48">
        <v>0.51</v>
      </c>
      <c r="X576" s="58">
        <v>261402</v>
      </c>
    </row>
    <row r="577" spans="1:24" ht="13.2" x14ac:dyDescent="0.25">
      <c r="A577" s="45" t="str">
        <f t="shared" si="8"/>
        <v>4350301N</v>
      </c>
      <c r="B577" s="24" t="s">
        <v>1119</v>
      </c>
      <c r="C577" s="25" t="s">
        <v>1120</v>
      </c>
      <c r="D577" s="46">
        <v>9.3000000000000007</v>
      </c>
      <c r="E577" s="47">
        <v>0.95</v>
      </c>
      <c r="F577" s="47">
        <v>0</v>
      </c>
      <c r="G577" s="47">
        <v>0.53</v>
      </c>
      <c r="H577" s="47">
        <v>0</v>
      </c>
      <c r="I577" s="47">
        <v>0</v>
      </c>
      <c r="J577" s="47">
        <v>0</v>
      </c>
      <c r="K577" s="47">
        <v>0</v>
      </c>
      <c r="L577" s="47">
        <v>0</v>
      </c>
      <c r="M577" s="47">
        <v>0.51</v>
      </c>
      <c r="N577" s="47">
        <v>0</v>
      </c>
      <c r="O577" s="47">
        <v>0</v>
      </c>
      <c r="P577" s="47">
        <v>0</v>
      </c>
      <c r="Q577" s="47">
        <v>0</v>
      </c>
      <c r="R577" s="47">
        <v>0</v>
      </c>
      <c r="S577" s="47">
        <v>0</v>
      </c>
      <c r="T577" s="47">
        <v>0</v>
      </c>
      <c r="U577" s="47">
        <v>0</v>
      </c>
      <c r="V577" s="47">
        <v>7.05</v>
      </c>
      <c r="W577" s="48">
        <v>0.26</v>
      </c>
      <c r="X577" s="58">
        <v>304898</v>
      </c>
    </row>
    <row r="578" spans="1:24" ht="13.2" x14ac:dyDescent="0.25">
      <c r="A578" s="45" t="str">
        <f t="shared" si="8"/>
        <v>2950318N</v>
      </c>
      <c r="B578" s="24" t="s">
        <v>1121</v>
      </c>
      <c r="C578" s="25" t="s">
        <v>1122</v>
      </c>
      <c r="D578" s="46">
        <v>8.4</v>
      </c>
      <c r="E578" s="47">
        <v>0.36</v>
      </c>
      <c r="F578" s="47">
        <v>0</v>
      </c>
      <c r="G578" s="47">
        <v>1.1499999999999999</v>
      </c>
      <c r="H578" s="47">
        <v>0.56000000000000005</v>
      </c>
      <c r="I578" s="47">
        <v>0</v>
      </c>
      <c r="J578" s="47">
        <v>0</v>
      </c>
      <c r="K578" s="47">
        <v>0</v>
      </c>
      <c r="L578" s="47">
        <v>0</v>
      </c>
      <c r="M578" s="47">
        <v>0.62</v>
      </c>
      <c r="N578" s="47">
        <v>0</v>
      </c>
      <c r="O578" s="47">
        <v>0</v>
      </c>
      <c r="P578" s="47">
        <v>0</v>
      </c>
      <c r="Q578" s="47">
        <v>0</v>
      </c>
      <c r="R578" s="47">
        <v>0</v>
      </c>
      <c r="S578" s="47">
        <v>0</v>
      </c>
      <c r="T578" s="47">
        <v>0</v>
      </c>
      <c r="U578" s="47">
        <v>0</v>
      </c>
      <c r="V578" s="47">
        <v>5.53</v>
      </c>
      <c r="W578" s="48">
        <v>0.18</v>
      </c>
      <c r="X578" s="58">
        <v>769441</v>
      </c>
    </row>
    <row r="579" spans="1:24" ht="13.2" x14ac:dyDescent="0.25">
      <c r="A579" s="45" t="str">
        <f t="shared" si="8"/>
        <v>1560301N</v>
      </c>
      <c r="B579" s="24" t="s">
        <v>1123</v>
      </c>
      <c r="C579" s="25" t="s">
        <v>1124</v>
      </c>
      <c r="D579" s="46">
        <v>9.84</v>
      </c>
      <c r="E579" s="47">
        <v>3.07</v>
      </c>
      <c r="F579" s="47">
        <v>0</v>
      </c>
      <c r="G579" s="47">
        <v>0</v>
      </c>
      <c r="H579" s="47">
        <v>0</v>
      </c>
      <c r="I579" s="47">
        <v>0</v>
      </c>
      <c r="J579" s="47">
        <v>0</v>
      </c>
      <c r="K579" s="47">
        <v>0</v>
      </c>
      <c r="L579" s="47">
        <v>0</v>
      </c>
      <c r="M579" s="47">
        <v>0</v>
      </c>
      <c r="N579" s="47">
        <v>0</v>
      </c>
      <c r="O579" s="47">
        <v>0.05</v>
      </c>
      <c r="P579" s="47">
        <v>0</v>
      </c>
      <c r="Q579" s="47">
        <v>0</v>
      </c>
      <c r="R579" s="47">
        <v>0</v>
      </c>
      <c r="S579" s="47">
        <v>0</v>
      </c>
      <c r="T579" s="47">
        <v>0</v>
      </c>
      <c r="U579" s="47">
        <v>0</v>
      </c>
      <c r="V579" s="47">
        <v>6.72</v>
      </c>
      <c r="W579" s="48">
        <v>0</v>
      </c>
      <c r="X579" s="58">
        <v>507432</v>
      </c>
    </row>
    <row r="580" spans="1:24" ht="13.2" x14ac:dyDescent="0.25">
      <c r="A580" s="45" t="str">
        <f t="shared" si="8"/>
        <v>7003393N</v>
      </c>
      <c r="B580" s="24" t="s">
        <v>1125</v>
      </c>
      <c r="C580" s="25" t="s">
        <v>1126</v>
      </c>
      <c r="D580" s="46">
        <v>8.6199999999999992</v>
      </c>
      <c r="E580" s="47">
        <v>0.66</v>
      </c>
      <c r="F580" s="47">
        <v>0</v>
      </c>
      <c r="G580" s="47">
        <v>0.32</v>
      </c>
      <c r="H580" s="47">
        <v>0</v>
      </c>
      <c r="I580" s="47">
        <v>0</v>
      </c>
      <c r="J580" s="47">
        <v>0.24</v>
      </c>
      <c r="K580" s="47">
        <v>0</v>
      </c>
      <c r="L580" s="47">
        <v>0</v>
      </c>
      <c r="M580" s="47">
        <v>0.5</v>
      </c>
      <c r="N580" s="47">
        <v>0</v>
      </c>
      <c r="O580" s="47">
        <v>0.02</v>
      </c>
      <c r="P580" s="47">
        <v>0.01</v>
      </c>
      <c r="Q580" s="47">
        <v>0.01</v>
      </c>
      <c r="R580" s="47">
        <v>0</v>
      </c>
      <c r="S580" s="47">
        <v>0</v>
      </c>
      <c r="T580" s="47">
        <v>0</v>
      </c>
      <c r="U580" s="47">
        <v>0</v>
      </c>
      <c r="V580" s="47">
        <v>6.7</v>
      </c>
      <c r="W580" s="48">
        <v>0.14000000000000001</v>
      </c>
      <c r="X580" s="58">
        <v>844858</v>
      </c>
    </row>
    <row r="581" spans="1:24" ht="13.2" x14ac:dyDescent="0.25">
      <c r="A581" s="45" t="str">
        <f t="shared" si="8"/>
        <v>5904309N</v>
      </c>
      <c r="B581" s="24" t="s">
        <v>1127</v>
      </c>
      <c r="C581" s="25" t="s">
        <v>1128</v>
      </c>
      <c r="D581" s="46">
        <v>8.99</v>
      </c>
      <c r="E581" s="47">
        <v>1.38</v>
      </c>
      <c r="F581" s="47">
        <v>0</v>
      </c>
      <c r="G581" s="47">
        <v>0.04</v>
      </c>
      <c r="H581" s="47">
        <v>0</v>
      </c>
      <c r="I581" s="47">
        <v>0</v>
      </c>
      <c r="J581" s="47">
        <v>0.25</v>
      </c>
      <c r="K581" s="47">
        <v>0</v>
      </c>
      <c r="L581" s="47">
        <v>0</v>
      </c>
      <c r="M581" s="47">
        <v>0.21</v>
      </c>
      <c r="N581" s="47">
        <v>0</v>
      </c>
      <c r="O581" s="47">
        <v>0.02</v>
      </c>
      <c r="P581" s="47">
        <v>0</v>
      </c>
      <c r="Q581" s="47">
        <v>0</v>
      </c>
      <c r="R581" s="47">
        <v>0</v>
      </c>
      <c r="S581" s="47">
        <v>0</v>
      </c>
      <c r="T581" s="47">
        <v>0</v>
      </c>
      <c r="U581" s="47">
        <v>0</v>
      </c>
      <c r="V581" s="47">
        <v>6.78</v>
      </c>
      <c r="W581" s="48">
        <v>0.3</v>
      </c>
      <c r="X581" s="58">
        <v>852071</v>
      </c>
    </row>
    <row r="582" spans="1:24" ht="13.2" x14ac:dyDescent="0.25">
      <c r="A582" s="45" t="str">
        <f t="shared" si="8"/>
        <v>2701358N</v>
      </c>
      <c r="B582" s="24" t="s">
        <v>1129</v>
      </c>
      <c r="C582" s="25" t="s">
        <v>1130</v>
      </c>
      <c r="D582" s="46">
        <v>13.63</v>
      </c>
      <c r="E582" s="47">
        <v>0.65</v>
      </c>
      <c r="F582" s="47">
        <v>0.5</v>
      </c>
      <c r="G582" s="47">
        <v>1.08</v>
      </c>
      <c r="H582" s="47">
        <v>0</v>
      </c>
      <c r="I582" s="47">
        <v>0</v>
      </c>
      <c r="J582" s="47">
        <v>0</v>
      </c>
      <c r="K582" s="47">
        <v>0</v>
      </c>
      <c r="L582" s="47">
        <v>0</v>
      </c>
      <c r="M582" s="47">
        <v>0.94</v>
      </c>
      <c r="N582" s="47">
        <v>0</v>
      </c>
      <c r="O582" s="47">
        <v>0</v>
      </c>
      <c r="P582" s="47">
        <v>2.8</v>
      </c>
      <c r="Q582" s="47">
        <v>0</v>
      </c>
      <c r="R582" s="47">
        <v>0</v>
      </c>
      <c r="S582" s="47">
        <v>0</v>
      </c>
      <c r="T582" s="47">
        <v>0</v>
      </c>
      <c r="U582" s="47">
        <v>0.11</v>
      </c>
      <c r="V582" s="47">
        <v>6.48</v>
      </c>
      <c r="W582" s="48">
        <v>1.08</v>
      </c>
      <c r="X582" s="58">
        <v>542159</v>
      </c>
    </row>
    <row r="583" spans="1:24" ht="13.2" x14ac:dyDescent="0.25">
      <c r="A583" s="45" t="str">
        <f t="shared" si="8"/>
        <v>7000337N</v>
      </c>
      <c r="B583" s="24" t="s">
        <v>1131</v>
      </c>
      <c r="C583" s="25" t="s">
        <v>1132</v>
      </c>
      <c r="D583" s="46">
        <v>7.82</v>
      </c>
      <c r="E583" s="47">
        <v>2.41</v>
      </c>
      <c r="F583" s="47">
        <v>0</v>
      </c>
      <c r="G583" s="47">
        <v>0</v>
      </c>
      <c r="H583" s="47">
        <v>0</v>
      </c>
      <c r="I583" s="47">
        <v>0</v>
      </c>
      <c r="J583" s="47">
        <v>0</v>
      </c>
      <c r="K583" s="47">
        <v>0</v>
      </c>
      <c r="L583" s="47">
        <v>0</v>
      </c>
      <c r="M583" s="47">
        <v>0.34</v>
      </c>
      <c r="N583" s="47">
        <v>0</v>
      </c>
      <c r="O583" s="47">
        <v>0</v>
      </c>
      <c r="P583" s="47">
        <v>0</v>
      </c>
      <c r="Q583" s="47">
        <v>0</v>
      </c>
      <c r="R583" s="47">
        <v>0</v>
      </c>
      <c r="S583" s="47">
        <v>0</v>
      </c>
      <c r="T583" s="47">
        <v>0</v>
      </c>
      <c r="U583" s="47">
        <v>0</v>
      </c>
      <c r="V583" s="47">
        <v>4.93</v>
      </c>
      <c r="W583" s="48">
        <v>0.15</v>
      </c>
      <c r="X583" s="58">
        <v>129949</v>
      </c>
    </row>
    <row r="584" spans="1:24" ht="13.2" x14ac:dyDescent="0.25">
      <c r="A584" s="45" t="str">
        <f t="shared" ref="A584:A631" si="9">LEFT(B584,7)&amp;"N"</f>
        <v>2124301N</v>
      </c>
      <c r="B584" s="24" t="s">
        <v>1133</v>
      </c>
      <c r="C584" s="25" t="s">
        <v>1134</v>
      </c>
      <c r="D584" s="46">
        <v>10.119999999999999</v>
      </c>
      <c r="E584" s="47">
        <v>0.41</v>
      </c>
      <c r="F584" s="47">
        <v>0.69</v>
      </c>
      <c r="G584" s="47">
        <v>0.81</v>
      </c>
      <c r="H584" s="47">
        <v>0</v>
      </c>
      <c r="I584" s="47">
        <v>0</v>
      </c>
      <c r="J584" s="47">
        <v>0.62</v>
      </c>
      <c r="K584" s="47">
        <v>0.41</v>
      </c>
      <c r="L584" s="47">
        <v>0</v>
      </c>
      <c r="M584" s="47">
        <v>0.3</v>
      </c>
      <c r="N584" s="47">
        <v>0</v>
      </c>
      <c r="O584" s="47">
        <v>0</v>
      </c>
      <c r="P584" s="47">
        <v>0.56999999999999995</v>
      </c>
      <c r="Q584" s="47">
        <v>0</v>
      </c>
      <c r="R584" s="47">
        <v>0.03</v>
      </c>
      <c r="S584" s="47">
        <v>0</v>
      </c>
      <c r="T584" s="47">
        <v>0</v>
      </c>
      <c r="U584" s="47">
        <v>0</v>
      </c>
      <c r="V584" s="47">
        <v>5.26</v>
      </c>
      <c r="W584" s="48">
        <v>1.01</v>
      </c>
      <c r="X584" s="58">
        <v>533107</v>
      </c>
    </row>
    <row r="585" spans="1:24" ht="13.2" x14ac:dyDescent="0.25">
      <c r="A585" s="45" t="str">
        <f t="shared" si="9"/>
        <v>0824303N</v>
      </c>
      <c r="B585" s="24" t="s">
        <v>1135</v>
      </c>
      <c r="C585" s="25" t="s">
        <v>1136</v>
      </c>
      <c r="D585" s="46">
        <v>7.3</v>
      </c>
      <c r="E585" s="47">
        <v>0.59</v>
      </c>
      <c r="F585" s="47">
        <v>0</v>
      </c>
      <c r="G585" s="47">
        <v>0.51</v>
      </c>
      <c r="H585" s="47">
        <v>0</v>
      </c>
      <c r="I585" s="47">
        <v>0</v>
      </c>
      <c r="J585" s="47">
        <v>0.28000000000000003</v>
      </c>
      <c r="K585" s="47">
        <v>0</v>
      </c>
      <c r="L585" s="47">
        <v>0</v>
      </c>
      <c r="M585" s="47">
        <v>0.78</v>
      </c>
      <c r="N585" s="47">
        <v>0.32</v>
      </c>
      <c r="O585" s="47">
        <v>0.06</v>
      </c>
      <c r="P585" s="47">
        <v>0</v>
      </c>
      <c r="Q585" s="47">
        <v>0</v>
      </c>
      <c r="R585" s="47">
        <v>0</v>
      </c>
      <c r="S585" s="47">
        <v>0</v>
      </c>
      <c r="T585" s="47">
        <v>0</v>
      </c>
      <c r="U585" s="47">
        <v>0</v>
      </c>
      <c r="V585" s="47">
        <v>4.53</v>
      </c>
      <c r="W585" s="48">
        <v>0.23</v>
      </c>
      <c r="X585" s="58">
        <v>203128</v>
      </c>
    </row>
    <row r="586" spans="1:24" ht="12" x14ac:dyDescent="0.25">
      <c r="A586" s="45" t="str">
        <f t="shared" si="9"/>
        <v>3301328N</v>
      </c>
      <c r="B586" s="26" t="s">
        <v>1137</v>
      </c>
      <c r="C586" s="25" t="s">
        <v>1138</v>
      </c>
      <c r="D586" s="49">
        <v>13.92</v>
      </c>
      <c r="E586" s="50">
        <v>0.98</v>
      </c>
      <c r="F586" s="50">
        <v>0.01</v>
      </c>
      <c r="G586" s="50">
        <v>0.15</v>
      </c>
      <c r="H586" s="50">
        <v>0</v>
      </c>
      <c r="I586" s="50">
        <v>0</v>
      </c>
      <c r="J586" s="50">
        <v>0.11</v>
      </c>
      <c r="K586" s="50">
        <v>0.01</v>
      </c>
      <c r="L586" s="50">
        <v>0.05</v>
      </c>
      <c r="M586" s="50">
        <v>0.35</v>
      </c>
      <c r="N586" s="50">
        <v>0</v>
      </c>
      <c r="O586" s="50">
        <v>0</v>
      </c>
      <c r="P586" s="50">
        <v>1.96</v>
      </c>
      <c r="Q586" s="50">
        <v>2.39</v>
      </c>
      <c r="R586" s="50">
        <v>0</v>
      </c>
      <c r="S586" s="50">
        <v>0</v>
      </c>
      <c r="T586" s="50">
        <v>0</v>
      </c>
      <c r="U586" s="50">
        <v>0</v>
      </c>
      <c r="V586" s="50">
        <v>7.17</v>
      </c>
      <c r="W586" s="51">
        <v>0.74</v>
      </c>
      <c r="X586" s="59">
        <v>2514176</v>
      </c>
    </row>
    <row r="587" spans="1:24" ht="13.2" x14ac:dyDescent="0.25">
      <c r="A587" s="45" t="str">
        <f t="shared" si="9"/>
        <v>4102307N</v>
      </c>
      <c r="B587" s="24" t="s">
        <v>1139</v>
      </c>
      <c r="C587" s="25" t="s">
        <v>1140</v>
      </c>
      <c r="D587" s="46">
        <v>14.91</v>
      </c>
      <c r="E587" s="47">
        <v>0.69</v>
      </c>
      <c r="F587" s="47">
        <v>0.71</v>
      </c>
      <c r="G587" s="47">
        <v>0.13</v>
      </c>
      <c r="H587" s="47">
        <v>0</v>
      </c>
      <c r="I587" s="47">
        <v>0</v>
      </c>
      <c r="J587" s="47">
        <v>0.12</v>
      </c>
      <c r="K587" s="47">
        <v>0.24</v>
      </c>
      <c r="L587" s="47">
        <v>0.12</v>
      </c>
      <c r="M587" s="47">
        <v>0.32</v>
      </c>
      <c r="N587" s="47">
        <v>0.02</v>
      </c>
      <c r="O587" s="47">
        <v>0</v>
      </c>
      <c r="P587" s="47">
        <v>3.77</v>
      </c>
      <c r="Q587" s="47">
        <v>0</v>
      </c>
      <c r="R587" s="47">
        <v>0</v>
      </c>
      <c r="S587" s="47">
        <v>0</v>
      </c>
      <c r="T587" s="47">
        <v>0</v>
      </c>
      <c r="U587" s="47">
        <v>0</v>
      </c>
      <c r="V587" s="47">
        <v>8.07</v>
      </c>
      <c r="W587" s="48">
        <v>0.73</v>
      </c>
      <c r="X587" s="58">
        <v>1930070</v>
      </c>
    </row>
    <row r="588" spans="1:24" ht="13.2" x14ac:dyDescent="0.25">
      <c r="A588" s="45" t="str">
        <f t="shared" si="9"/>
        <v>7004320N</v>
      </c>
      <c r="B588" s="24" t="s">
        <v>1141</v>
      </c>
      <c r="C588" s="25" t="s">
        <v>1142</v>
      </c>
      <c r="D588" s="46">
        <v>5.18</v>
      </c>
      <c r="E588" s="47">
        <v>0.42</v>
      </c>
      <c r="F588" s="47">
        <v>0</v>
      </c>
      <c r="G588" s="47">
        <v>0</v>
      </c>
      <c r="H588" s="47">
        <v>0</v>
      </c>
      <c r="I588" s="47">
        <v>0</v>
      </c>
      <c r="J588" s="47">
        <v>0</v>
      </c>
      <c r="K588" s="47">
        <v>0</v>
      </c>
      <c r="L588" s="47">
        <v>0</v>
      </c>
      <c r="M588" s="47">
        <v>0.57999999999999996</v>
      </c>
      <c r="N588" s="47">
        <v>0</v>
      </c>
      <c r="O588" s="47">
        <v>0</v>
      </c>
      <c r="P588" s="47">
        <v>0</v>
      </c>
      <c r="Q588" s="47">
        <v>0</v>
      </c>
      <c r="R588" s="47">
        <v>0</v>
      </c>
      <c r="S588" s="47">
        <v>0</v>
      </c>
      <c r="T588" s="47">
        <v>0</v>
      </c>
      <c r="U588" s="47">
        <v>0</v>
      </c>
      <c r="V588" s="47">
        <v>4.03</v>
      </c>
      <c r="W588" s="48">
        <v>0.15</v>
      </c>
      <c r="X588" s="58">
        <v>220026</v>
      </c>
    </row>
    <row r="589" spans="1:24" ht="13.2" x14ac:dyDescent="0.25">
      <c r="A589" s="45" t="str">
        <f t="shared" si="9"/>
        <v>0336301N</v>
      </c>
      <c r="B589" s="24" t="s">
        <v>1143</v>
      </c>
      <c r="C589" s="25" t="s">
        <v>1144</v>
      </c>
      <c r="D589" s="46">
        <v>8.02</v>
      </c>
      <c r="E589" s="47">
        <v>0.75</v>
      </c>
      <c r="F589" s="47">
        <v>0</v>
      </c>
      <c r="G589" s="47">
        <v>0</v>
      </c>
      <c r="H589" s="47">
        <v>0</v>
      </c>
      <c r="I589" s="47">
        <v>0</v>
      </c>
      <c r="J589" s="47">
        <v>0</v>
      </c>
      <c r="K589" s="47">
        <v>0</v>
      </c>
      <c r="L589" s="47">
        <v>0</v>
      </c>
      <c r="M589" s="47">
        <v>0.63</v>
      </c>
      <c r="N589" s="47">
        <v>0</v>
      </c>
      <c r="O589" s="47">
        <v>0</v>
      </c>
      <c r="P589" s="47">
        <v>0</v>
      </c>
      <c r="Q589" s="47">
        <v>0</v>
      </c>
      <c r="R589" s="47">
        <v>0</v>
      </c>
      <c r="S589" s="47">
        <v>0</v>
      </c>
      <c r="T589" s="47">
        <v>0</v>
      </c>
      <c r="U589" s="47">
        <v>0</v>
      </c>
      <c r="V589" s="47">
        <v>5.73</v>
      </c>
      <c r="W589" s="48">
        <v>0.9</v>
      </c>
      <c r="X589" s="58">
        <v>476806</v>
      </c>
    </row>
    <row r="590" spans="1:24" ht="13.2" x14ac:dyDescent="0.25">
      <c r="A590" s="45" t="str">
        <f t="shared" si="9"/>
        <v>5905305N</v>
      </c>
      <c r="B590" s="24" t="s">
        <v>1145</v>
      </c>
      <c r="C590" s="25" t="s">
        <v>1146</v>
      </c>
      <c r="D590" s="46">
        <v>9.9700000000000006</v>
      </c>
      <c r="E590" s="47">
        <v>1.04</v>
      </c>
      <c r="F590" s="47">
        <v>0</v>
      </c>
      <c r="G590" s="47">
        <v>0</v>
      </c>
      <c r="H590" s="47">
        <v>0</v>
      </c>
      <c r="I590" s="47">
        <v>0</v>
      </c>
      <c r="J590" s="47">
        <v>0</v>
      </c>
      <c r="K590" s="47">
        <v>0</v>
      </c>
      <c r="L590" s="47">
        <v>0</v>
      </c>
      <c r="M590" s="47">
        <v>1.21</v>
      </c>
      <c r="N590" s="47">
        <v>0</v>
      </c>
      <c r="O590" s="47">
        <v>0</v>
      </c>
      <c r="P590" s="47">
        <v>0</v>
      </c>
      <c r="Q590" s="47">
        <v>0</v>
      </c>
      <c r="R590" s="47">
        <v>0</v>
      </c>
      <c r="S590" s="47">
        <v>0</v>
      </c>
      <c r="T590" s="47">
        <v>0</v>
      </c>
      <c r="U590" s="47">
        <v>0</v>
      </c>
      <c r="V590" s="47">
        <v>6.82</v>
      </c>
      <c r="W590" s="48">
        <v>0.9</v>
      </c>
      <c r="X590" s="58">
        <v>171590</v>
      </c>
    </row>
    <row r="591" spans="1:24" ht="13.2" x14ac:dyDescent="0.25">
      <c r="A591" s="45" t="str">
        <f t="shared" si="9"/>
        <v>7002335N</v>
      </c>
      <c r="B591" s="24" t="s">
        <v>1147</v>
      </c>
      <c r="C591" s="25" t="s">
        <v>1148</v>
      </c>
      <c r="D591" s="46">
        <v>21.44</v>
      </c>
      <c r="E591" s="47">
        <v>3.98</v>
      </c>
      <c r="F591" s="47">
        <v>0</v>
      </c>
      <c r="G591" s="47">
        <v>0.56000000000000005</v>
      </c>
      <c r="H591" s="47">
        <v>0</v>
      </c>
      <c r="I591" s="47">
        <v>0</v>
      </c>
      <c r="J591" s="47">
        <v>0.48</v>
      </c>
      <c r="K591" s="47">
        <v>0</v>
      </c>
      <c r="L591" s="47">
        <v>0</v>
      </c>
      <c r="M591" s="47">
        <v>0.6</v>
      </c>
      <c r="N591" s="47">
        <v>0.51</v>
      </c>
      <c r="O591" s="47">
        <v>-0.08</v>
      </c>
      <c r="P591" s="47">
        <v>6.18</v>
      </c>
      <c r="Q591" s="47">
        <v>0</v>
      </c>
      <c r="R591" s="47">
        <v>0</v>
      </c>
      <c r="S591" s="47">
        <v>0</v>
      </c>
      <c r="T591" s="47">
        <v>0</v>
      </c>
      <c r="U591" s="47">
        <v>0</v>
      </c>
      <c r="V591" s="47">
        <v>8.08</v>
      </c>
      <c r="W591" s="48">
        <v>1.1399999999999999</v>
      </c>
      <c r="X591" s="58">
        <v>1505030</v>
      </c>
    </row>
    <row r="592" spans="1:24" ht="13.2" x14ac:dyDescent="0.25">
      <c r="A592" s="45" t="str">
        <f t="shared" si="9"/>
        <v>3301326N</v>
      </c>
      <c r="B592" s="24" t="s">
        <v>1149</v>
      </c>
      <c r="C592" s="25" t="s">
        <v>1150</v>
      </c>
      <c r="D592" s="46">
        <v>7.1</v>
      </c>
      <c r="E592" s="47">
        <v>2.15</v>
      </c>
      <c r="F592" s="47">
        <v>0</v>
      </c>
      <c r="G592" s="47">
        <v>0</v>
      </c>
      <c r="H592" s="47">
        <v>0</v>
      </c>
      <c r="I592" s="47">
        <v>0</v>
      </c>
      <c r="J592" s="47">
        <v>0</v>
      </c>
      <c r="K592" s="47">
        <v>0</v>
      </c>
      <c r="L592" s="47">
        <v>0</v>
      </c>
      <c r="M592" s="47">
        <v>0</v>
      </c>
      <c r="N592" s="47">
        <v>0</v>
      </c>
      <c r="O592" s="47">
        <v>0</v>
      </c>
      <c r="P592" s="47">
        <v>0</v>
      </c>
      <c r="Q592" s="47">
        <v>0</v>
      </c>
      <c r="R592" s="47">
        <v>0</v>
      </c>
      <c r="S592" s="47">
        <v>0</v>
      </c>
      <c r="T592" s="47">
        <v>0</v>
      </c>
      <c r="U592" s="47">
        <v>0</v>
      </c>
      <c r="V592" s="47">
        <v>4.95</v>
      </c>
      <c r="W592" s="48">
        <v>0</v>
      </c>
      <c r="X592" s="58">
        <v>379053</v>
      </c>
    </row>
    <row r="593" spans="1:24" ht="12" x14ac:dyDescent="0.25">
      <c r="A593" s="45" t="str">
        <f t="shared" si="9"/>
        <v>5750301N</v>
      </c>
      <c r="B593" s="26" t="s">
        <v>1151</v>
      </c>
      <c r="C593" s="25" t="s">
        <v>1152</v>
      </c>
      <c r="D593" s="49">
        <v>8.27</v>
      </c>
      <c r="E593" s="50">
        <v>0.76</v>
      </c>
      <c r="F593" s="50">
        <v>0</v>
      </c>
      <c r="G593" s="50">
        <v>0</v>
      </c>
      <c r="H593" s="50">
        <v>0</v>
      </c>
      <c r="I593" s="50">
        <v>0</v>
      </c>
      <c r="J593" s="50">
        <v>0</v>
      </c>
      <c r="K593" s="50">
        <v>0</v>
      </c>
      <c r="L593" s="50">
        <v>0</v>
      </c>
      <c r="M593" s="50">
        <v>0.54</v>
      </c>
      <c r="N593" s="50">
        <v>0</v>
      </c>
      <c r="O593" s="50">
        <v>0.44</v>
      </c>
      <c r="P593" s="50">
        <v>0</v>
      </c>
      <c r="Q593" s="50">
        <v>0</v>
      </c>
      <c r="R593" s="50">
        <v>0</v>
      </c>
      <c r="S593" s="50">
        <v>0</v>
      </c>
      <c r="T593" s="50">
        <v>0</v>
      </c>
      <c r="U593" s="50">
        <v>0</v>
      </c>
      <c r="V593" s="50">
        <v>6.47</v>
      </c>
      <c r="W593" s="51">
        <v>0.06</v>
      </c>
      <c r="X593" s="59">
        <v>358562</v>
      </c>
    </row>
    <row r="594" spans="1:24" ht="13.2" x14ac:dyDescent="0.25">
      <c r="A594" s="45" t="str">
        <f t="shared" si="9"/>
        <v>1401337N</v>
      </c>
      <c r="B594" s="24" t="s">
        <v>1153</v>
      </c>
      <c r="C594" s="25" t="s">
        <v>1154</v>
      </c>
      <c r="D594" s="46">
        <v>10.09</v>
      </c>
      <c r="E594" s="47">
        <v>0.21</v>
      </c>
      <c r="F594" s="47">
        <v>0</v>
      </c>
      <c r="G594" s="47">
        <v>0.64</v>
      </c>
      <c r="H594" s="47">
        <v>0</v>
      </c>
      <c r="I594" s="47">
        <v>0</v>
      </c>
      <c r="J594" s="47">
        <v>0.43</v>
      </c>
      <c r="K594" s="47">
        <v>0</v>
      </c>
      <c r="L594" s="47">
        <v>0</v>
      </c>
      <c r="M594" s="47">
        <v>0.72</v>
      </c>
      <c r="N594" s="47">
        <v>0</v>
      </c>
      <c r="O594" s="47">
        <v>0</v>
      </c>
      <c r="P594" s="47">
        <v>0</v>
      </c>
      <c r="Q594" s="47">
        <v>0</v>
      </c>
      <c r="R594" s="47">
        <v>0</v>
      </c>
      <c r="S594" s="47">
        <v>0</v>
      </c>
      <c r="T594" s="47">
        <v>0</v>
      </c>
      <c r="U594" s="47">
        <v>0</v>
      </c>
      <c r="V594" s="47">
        <v>6.7</v>
      </c>
      <c r="W594" s="48">
        <v>1.39</v>
      </c>
      <c r="X594" s="58">
        <v>574391</v>
      </c>
    </row>
    <row r="595" spans="1:24" ht="13.2" x14ac:dyDescent="0.25">
      <c r="A595" s="45" t="str">
        <f t="shared" si="9"/>
        <v>5149303N</v>
      </c>
      <c r="B595" s="24" t="s">
        <v>1155</v>
      </c>
      <c r="C595" s="25" t="s">
        <v>1156</v>
      </c>
      <c r="D595" s="46">
        <v>10.68</v>
      </c>
      <c r="E595" s="47">
        <v>1.22</v>
      </c>
      <c r="F595" s="47">
        <v>0.55000000000000004</v>
      </c>
      <c r="G595" s="47">
        <v>0.92</v>
      </c>
      <c r="H595" s="47">
        <v>0</v>
      </c>
      <c r="I595" s="47">
        <v>0</v>
      </c>
      <c r="J595" s="47">
        <v>0.61</v>
      </c>
      <c r="K595" s="47">
        <v>0</v>
      </c>
      <c r="L595" s="47">
        <v>0</v>
      </c>
      <c r="M595" s="47">
        <v>0.57999999999999996</v>
      </c>
      <c r="N595" s="47">
        <v>0</v>
      </c>
      <c r="O595" s="47">
        <v>0</v>
      </c>
      <c r="P595" s="47">
        <v>0</v>
      </c>
      <c r="Q595" s="47">
        <v>0</v>
      </c>
      <c r="R595" s="47">
        <v>0</v>
      </c>
      <c r="S595" s="47">
        <v>0</v>
      </c>
      <c r="T595" s="47">
        <v>0</v>
      </c>
      <c r="U595" s="47">
        <v>0</v>
      </c>
      <c r="V595" s="47">
        <v>5.8</v>
      </c>
      <c r="W595" s="48">
        <v>1</v>
      </c>
      <c r="X595" s="58">
        <v>451026</v>
      </c>
    </row>
    <row r="596" spans="1:24" ht="13.2" x14ac:dyDescent="0.25">
      <c r="A596" s="45" t="str">
        <f t="shared" si="9"/>
        <v>5960303N</v>
      </c>
      <c r="B596" s="24" t="s">
        <v>1157</v>
      </c>
      <c r="C596" s="25" t="s">
        <v>1158</v>
      </c>
      <c r="D596" s="46">
        <v>13.66</v>
      </c>
      <c r="E596" s="47">
        <v>0.3</v>
      </c>
      <c r="F596" s="47">
        <v>2.35</v>
      </c>
      <c r="G596" s="47">
        <v>0</v>
      </c>
      <c r="H596" s="47">
        <v>0</v>
      </c>
      <c r="I596" s="47">
        <v>0</v>
      </c>
      <c r="J596" s="47">
        <v>0</v>
      </c>
      <c r="K596" s="47">
        <v>0.71</v>
      </c>
      <c r="L596" s="47">
        <v>0</v>
      </c>
      <c r="M596" s="47">
        <v>0.69</v>
      </c>
      <c r="N596" s="47">
        <v>0</v>
      </c>
      <c r="O596" s="47">
        <v>0</v>
      </c>
      <c r="P596" s="47">
        <v>0</v>
      </c>
      <c r="Q596" s="47">
        <v>3.88</v>
      </c>
      <c r="R596" s="47">
        <v>0</v>
      </c>
      <c r="S596" s="47">
        <v>0</v>
      </c>
      <c r="T596" s="47">
        <v>0</v>
      </c>
      <c r="U596" s="47">
        <v>0</v>
      </c>
      <c r="V596" s="47">
        <v>4.3600000000000003</v>
      </c>
      <c r="W596" s="48">
        <v>1.38</v>
      </c>
      <c r="X596" s="58">
        <v>425142</v>
      </c>
    </row>
    <row r="597" spans="1:24" ht="13.2" x14ac:dyDescent="0.25">
      <c r="A597" s="45" t="str">
        <f t="shared" si="9"/>
        <v>7003367N</v>
      </c>
      <c r="B597" s="24" t="s">
        <v>1159</v>
      </c>
      <c r="C597" s="25" t="s">
        <v>1160</v>
      </c>
      <c r="D597" s="46">
        <v>11.38</v>
      </c>
      <c r="E597" s="47">
        <v>0.52</v>
      </c>
      <c r="F597" s="47">
        <v>0</v>
      </c>
      <c r="G597" s="47">
        <v>0</v>
      </c>
      <c r="H597" s="47">
        <v>0</v>
      </c>
      <c r="I597" s="47">
        <v>0</v>
      </c>
      <c r="J597" s="47">
        <v>0</v>
      </c>
      <c r="K597" s="47">
        <v>0</v>
      </c>
      <c r="L597" s="47">
        <v>0</v>
      </c>
      <c r="M597" s="47">
        <v>0.6</v>
      </c>
      <c r="N597" s="47">
        <v>0</v>
      </c>
      <c r="O597" s="47">
        <v>0.01</v>
      </c>
      <c r="P597" s="47">
        <v>3.5</v>
      </c>
      <c r="Q597" s="47">
        <v>0</v>
      </c>
      <c r="R597" s="47">
        <v>0</v>
      </c>
      <c r="S597" s="47">
        <v>0</v>
      </c>
      <c r="T597" s="47">
        <v>0</v>
      </c>
      <c r="U597" s="47">
        <v>0</v>
      </c>
      <c r="V597" s="47">
        <v>6.72</v>
      </c>
      <c r="W597" s="48">
        <v>0.03</v>
      </c>
      <c r="X597" s="58">
        <v>697596</v>
      </c>
    </row>
    <row r="598" spans="1:24" ht="13.2" x14ac:dyDescent="0.25">
      <c r="A598" s="45" t="str">
        <f t="shared" si="9"/>
        <v>7000350N</v>
      </c>
      <c r="B598" s="24" t="s">
        <v>1161</v>
      </c>
      <c r="C598" s="25" t="s">
        <v>1162</v>
      </c>
      <c r="D598" s="46">
        <v>11.11</v>
      </c>
      <c r="E598" s="47">
        <v>0.85</v>
      </c>
      <c r="F598" s="47">
        <v>0</v>
      </c>
      <c r="G598" s="47">
        <v>0.39</v>
      </c>
      <c r="H598" s="47">
        <v>0</v>
      </c>
      <c r="I598" s="47">
        <v>0</v>
      </c>
      <c r="J598" s="47">
        <v>0</v>
      </c>
      <c r="K598" s="47">
        <v>2.0299999999999998</v>
      </c>
      <c r="L598" s="47">
        <v>0</v>
      </c>
      <c r="M598" s="47">
        <v>0.23</v>
      </c>
      <c r="N598" s="47">
        <v>0.01</v>
      </c>
      <c r="O598" s="47">
        <v>0</v>
      </c>
      <c r="P598" s="47">
        <v>0</v>
      </c>
      <c r="Q598" s="47">
        <v>0</v>
      </c>
      <c r="R598" s="47">
        <v>0</v>
      </c>
      <c r="S598" s="47">
        <v>0</v>
      </c>
      <c r="T598" s="47">
        <v>0</v>
      </c>
      <c r="U598" s="47">
        <v>0</v>
      </c>
      <c r="V598" s="47">
        <v>7.48</v>
      </c>
      <c r="W598" s="48">
        <v>0.12</v>
      </c>
      <c r="X598" s="58">
        <v>823145</v>
      </c>
    </row>
    <row r="599" spans="1:24" ht="13.2" x14ac:dyDescent="0.25">
      <c r="A599" s="45" t="str">
        <f t="shared" si="9"/>
        <v>5823302N</v>
      </c>
      <c r="B599" s="24" t="s">
        <v>1163</v>
      </c>
      <c r="C599" s="25" t="s">
        <v>1164</v>
      </c>
      <c r="D599" s="46">
        <v>9.5299999999999994</v>
      </c>
      <c r="E599" s="47">
        <v>0.47</v>
      </c>
      <c r="F599" s="47">
        <v>0</v>
      </c>
      <c r="G599" s="47">
        <v>0.93</v>
      </c>
      <c r="H599" s="47">
        <v>0</v>
      </c>
      <c r="I599" s="47">
        <v>0</v>
      </c>
      <c r="J599" s="47">
        <v>0.31</v>
      </c>
      <c r="K599" s="47">
        <v>0</v>
      </c>
      <c r="L599" s="47">
        <v>7.0000000000000007E-2</v>
      </c>
      <c r="M599" s="47">
        <v>0.43</v>
      </c>
      <c r="N599" s="47">
        <v>0.06</v>
      </c>
      <c r="O599" s="47">
        <v>0.19</v>
      </c>
      <c r="P599" s="47">
        <v>0</v>
      </c>
      <c r="Q599" s="47">
        <v>0</v>
      </c>
      <c r="R599" s="47">
        <v>0</v>
      </c>
      <c r="S599" s="47">
        <v>0</v>
      </c>
      <c r="T599" s="47">
        <v>0</v>
      </c>
      <c r="U599" s="47">
        <v>0</v>
      </c>
      <c r="V599" s="47">
        <v>6.45</v>
      </c>
      <c r="W599" s="48">
        <v>0.62</v>
      </c>
      <c r="X599" s="58">
        <v>645153</v>
      </c>
    </row>
    <row r="600" spans="1:24" ht="13.2" x14ac:dyDescent="0.25">
      <c r="A600" s="45" t="str">
        <f t="shared" si="9"/>
        <v>5820000N</v>
      </c>
      <c r="B600" s="24" t="s">
        <v>1165</v>
      </c>
      <c r="C600" s="25" t="s">
        <v>1166</v>
      </c>
      <c r="D600" s="46">
        <v>20.99</v>
      </c>
      <c r="E600" s="47">
        <v>0</v>
      </c>
      <c r="F600" s="47">
        <v>1.07</v>
      </c>
      <c r="G600" s="47">
        <v>1.77</v>
      </c>
      <c r="H600" s="47">
        <v>0.01</v>
      </c>
      <c r="I600" s="47">
        <v>0</v>
      </c>
      <c r="J600" s="47">
        <v>0.14000000000000001</v>
      </c>
      <c r="K600" s="47">
        <v>0.67</v>
      </c>
      <c r="L600" s="47">
        <v>0</v>
      </c>
      <c r="M600" s="47">
        <v>0</v>
      </c>
      <c r="N600" s="47">
        <v>0</v>
      </c>
      <c r="O600" s="47">
        <v>0</v>
      </c>
      <c r="P600" s="47">
        <v>0.01</v>
      </c>
      <c r="Q600" s="47">
        <v>0</v>
      </c>
      <c r="R600" s="47">
        <v>2.14</v>
      </c>
      <c r="S600" s="47">
        <v>0</v>
      </c>
      <c r="T600" s="47">
        <v>0</v>
      </c>
      <c r="U600" s="47">
        <v>0</v>
      </c>
      <c r="V600" s="47">
        <v>13.88</v>
      </c>
      <c r="W600" s="48">
        <v>1.28</v>
      </c>
      <c r="X600" s="58">
        <v>1134228</v>
      </c>
    </row>
    <row r="601" spans="1:24" ht="13.2" x14ac:dyDescent="0.25">
      <c r="A601" s="45" t="str">
        <f t="shared" si="9"/>
        <v>2722301N</v>
      </c>
      <c r="B601" s="24" t="s">
        <v>1167</v>
      </c>
      <c r="C601" s="25" t="s">
        <v>1168</v>
      </c>
      <c r="D601" s="46">
        <v>6.41</v>
      </c>
      <c r="E601" s="47">
        <v>1.62</v>
      </c>
      <c r="F601" s="47">
        <v>0</v>
      </c>
      <c r="G601" s="47">
        <v>0</v>
      </c>
      <c r="H601" s="47">
        <v>0</v>
      </c>
      <c r="I601" s="47">
        <v>0</v>
      </c>
      <c r="J601" s="47">
        <v>0</v>
      </c>
      <c r="K601" s="47">
        <v>0</v>
      </c>
      <c r="L601" s="47">
        <v>0.01</v>
      </c>
      <c r="M601" s="47">
        <v>0.15</v>
      </c>
      <c r="N601" s="47">
        <v>0.18</v>
      </c>
      <c r="O601" s="47">
        <v>0</v>
      </c>
      <c r="P601" s="47">
        <v>0</v>
      </c>
      <c r="Q601" s="47">
        <v>0</v>
      </c>
      <c r="R601" s="47">
        <v>0</v>
      </c>
      <c r="S601" s="47">
        <v>0</v>
      </c>
      <c r="T601" s="47">
        <v>0</v>
      </c>
      <c r="U601" s="47">
        <v>0</v>
      </c>
      <c r="V601" s="47">
        <v>3.12</v>
      </c>
      <c r="W601" s="48">
        <v>1.33</v>
      </c>
      <c r="X601" s="58">
        <v>66020</v>
      </c>
    </row>
    <row r="602" spans="1:24" ht="13.2" x14ac:dyDescent="0.25">
      <c r="A602" s="45" t="str">
        <f t="shared" si="9"/>
        <v>1702300N</v>
      </c>
      <c r="B602" s="24" t="s">
        <v>1169</v>
      </c>
      <c r="C602" s="25" t="s">
        <v>1170</v>
      </c>
      <c r="D602" s="46">
        <v>8.4700000000000006</v>
      </c>
      <c r="E602" s="47">
        <v>0.5</v>
      </c>
      <c r="F602" s="47">
        <v>0</v>
      </c>
      <c r="G602" s="47">
        <v>0.09</v>
      </c>
      <c r="H602" s="47">
        <v>0</v>
      </c>
      <c r="I602" s="47">
        <v>0</v>
      </c>
      <c r="J602" s="47">
        <v>0.23</v>
      </c>
      <c r="K602" s="47">
        <v>0</v>
      </c>
      <c r="L602" s="47">
        <v>0.03</v>
      </c>
      <c r="M602" s="47">
        <v>0.57999999999999996</v>
      </c>
      <c r="N602" s="47">
        <v>0.19</v>
      </c>
      <c r="O602" s="47">
        <v>0</v>
      </c>
      <c r="P602" s="47">
        <v>0</v>
      </c>
      <c r="Q602" s="47">
        <v>0</v>
      </c>
      <c r="R602" s="47">
        <v>0</v>
      </c>
      <c r="S602" s="47">
        <v>0</v>
      </c>
      <c r="T602" s="47">
        <v>0</v>
      </c>
      <c r="U602" s="47">
        <v>0</v>
      </c>
      <c r="V602" s="47">
        <v>6.78</v>
      </c>
      <c r="W602" s="47">
        <v>7.0000000000000007E-2</v>
      </c>
      <c r="X602" s="58">
        <v>305397</v>
      </c>
    </row>
    <row r="603" spans="1:24" ht="13.2" x14ac:dyDescent="0.25">
      <c r="A603" s="45" t="str">
        <f t="shared" si="9"/>
        <v>0228305N</v>
      </c>
      <c r="B603" s="24" t="s">
        <v>1171</v>
      </c>
      <c r="C603" s="25" t="s">
        <v>1172</v>
      </c>
      <c r="D603" s="46">
        <v>7.72</v>
      </c>
      <c r="E603" s="47">
        <v>0.46</v>
      </c>
      <c r="F603" s="47">
        <v>0</v>
      </c>
      <c r="G603" s="47">
        <v>0.54</v>
      </c>
      <c r="H603" s="47">
        <v>0</v>
      </c>
      <c r="I603" s="47">
        <v>0</v>
      </c>
      <c r="J603" s="47">
        <v>0.22</v>
      </c>
      <c r="K603" s="47">
        <v>0</v>
      </c>
      <c r="L603" s="47">
        <v>0</v>
      </c>
      <c r="M603" s="47">
        <v>0.41</v>
      </c>
      <c r="N603" s="47">
        <v>0</v>
      </c>
      <c r="O603" s="47">
        <v>0.16</v>
      </c>
      <c r="P603" s="47">
        <v>0</v>
      </c>
      <c r="Q603" s="47">
        <v>0</v>
      </c>
      <c r="R603" s="47">
        <v>0</v>
      </c>
      <c r="S603" s="47">
        <v>0</v>
      </c>
      <c r="T603" s="47">
        <v>0</v>
      </c>
      <c r="U603" s="47">
        <v>0</v>
      </c>
      <c r="V603" s="47">
        <v>5.45</v>
      </c>
      <c r="W603" s="48">
        <v>0.48</v>
      </c>
      <c r="X603" s="58">
        <v>304338</v>
      </c>
    </row>
    <row r="604" spans="1:24" ht="13.2" x14ac:dyDescent="0.25">
      <c r="A604" s="45" t="str">
        <f t="shared" si="9"/>
        <v>2701352N</v>
      </c>
      <c r="B604" s="24" t="s">
        <v>1173</v>
      </c>
      <c r="C604" s="25" t="s">
        <v>1174</v>
      </c>
      <c r="D604" s="46">
        <v>13.86</v>
      </c>
      <c r="E604" s="47">
        <v>0.95</v>
      </c>
      <c r="F604" s="47">
        <v>0</v>
      </c>
      <c r="G604" s="47">
        <v>0.53</v>
      </c>
      <c r="H604" s="47">
        <v>0</v>
      </c>
      <c r="I604" s="47">
        <v>0</v>
      </c>
      <c r="J604" s="47">
        <v>0.31</v>
      </c>
      <c r="K604" s="47">
        <v>0</v>
      </c>
      <c r="L604" s="47">
        <v>0</v>
      </c>
      <c r="M604" s="47">
        <v>0.43</v>
      </c>
      <c r="N604" s="47">
        <v>0</v>
      </c>
      <c r="O604" s="47">
        <v>0.56000000000000005</v>
      </c>
      <c r="P604" s="47">
        <v>5.47</v>
      </c>
      <c r="Q604" s="47">
        <v>0</v>
      </c>
      <c r="R604" s="47">
        <v>0</v>
      </c>
      <c r="S604" s="47">
        <v>0</v>
      </c>
      <c r="T604" s="47">
        <v>0</v>
      </c>
      <c r="U604" s="47">
        <v>0</v>
      </c>
      <c r="V604" s="47">
        <v>5.3</v>
      </c>
      <c r="W604" s="48">
        <v>0.3</v>
      </c>
      <c r="X604" s="58">
        <v>952405</v>
      </c>
    </row>
    <row r="605" spans="1:24" ht="13.2" x14ac:dyDescent="0.25">
      <c r="A605" s="45" t="str">
        <f t="shared" si="9"/>
        <v>4501301N</v>
      </c>
      <c r="B605" s="24" t="s">
        <v>1175</v>
      </c>
      <c r="C605" s="25" t="s">
        <v>1176</v>
      </c>
      <c r="D605" s="46">
        <v>9.48</v>
      </c>
      <c r="E605" s="47">
        <v>0.86</v>
      </c>
      <c r="F605" s="47">
        <v>0.56000000000000005</v>
      </c>
      <c r="G605" s="47">
        <v>0.26</v>
      </c>
      <c r="H605" s="47">
        <v>0</v>
      </c>
      <c r="I605" s="47">
        <v>0</v>
      </c>
      <c r="J605" s="47">
        <v>0</v>
      </c>
      <c r="K605" s="47">
        <v>0</v>
      </c>
      <c r="L605" s="47">
        <v>0</v>
      </c>
      <c r="M605" s="47">
        <v>0.39</v>
      </c>
      <c r="N605" s="47">
        <v>0.15</v>
      </c>
      <c r="O605" s="47">
        <v>0</v>
      </c>
      <c r="P605" s="47">
        <v>0</v>
      </c>
      <c r="Q605" s="47">
        <v>0</v>
      </c>
      <c r="R605" s="47">
        <v>0</v>
      </c>
      <c r="S605" s="47">
        <v>0</v>
      </c>
      <c r="T605" s="47">
        <v>0</v>
      </c>
      <c r="U605" s="47">
        <v>0</v>
      </c>
      <c r="V605" s="47">
        <v>6</v>
      </c>
      <c r="W605" s="48">
        <v>0.71</v>
      </c>
      <c r="X605" s="58">
        <v>1130636</v>
      </c>
    </row>
    <row r="606" spans="1:24" ht="13.2" x14ac:dyDescent="0.25">
      <c r="A606" s="45" t="str">
        <f t="shared" si="9"/>
        <v>7003403N</v>
      </c>
      <c r="B606" s="24" t="s">
        <v>1177</v>
      </c>
      <c r="C606" s="25" t="s">
        <v>1178</v>
      </c>
      <c r="D606" s="46">
        <v>7.63</v>
      </c>
      <c r="E606" s="47">
        <v>0.68</v>
      </c>
      <c r="F606" s="47">
        <v>0</v>
      </c>
      <c r="G606" s="47">
        <v>0</v>
      </c>
      <c r="H606" s="47">
        <v>0</v>
      </c>
      <c r="I606" s="47">
        <v>0</v>
      </c>
      <c r="J606" s="47">
        <v>0</v>
      </c>
      <c r="K606" s="47">
        <v>0</v>
      </c>
      <c r="L606" s="47">
        <v>0</v>
      </c>
      <c r="M606" s="47">
        <v>0.64</v>
      </c>
      <c r="N606" s="47">
        <v>0.21</v>
      </c>
      <c r="O606" s="47">
        <v>0</v>
      </c>
      <c r="P606" s="47">
        <v>0</v>
      </c>
      <c r="Q606" s="47">
        <v>0</v>
      </c>
      <c r="R606" s="47">
        <v>0</v>
      </c>
      <c r="S606" s="47">
        <v>0</v>
      </c>
      <c r="T606" s="47">
        <v>0</v>
      </c>
      <c r="U606" s="47">
        <v>0</v>
      </c>
      <c r="V606" s="47">
        <v>5.96</v>
      </c>
      <c r="W606" s="48">
        <v>0.13</v>
      </c>
      <c r="X606" s="58">
        <v>586510</v>
      </c>
    </row>
    <row r="607" spans="1:24" ht="13.2" x14ac:dyDescent="0.25">
      <c r="A607" s="45" t="str">
        <f t="shared" si="9"/>
        <v>5901306N</v>
      </c>
      <c r="B607" s="24" t="s">
        <v>1179</v>
      </c>
      <c r="C607" s="25" t="s">
        <v>1180</v>
      </c>
      <c r="D607" s="46">
        <v>12.9</v>
      </c>
      <c r="E607" s="47">
        <v>1.81</v>
      </c>
      <c r="F607" s="47">
        <v>2.68</v>
      </c>
      <c r="G607" s="47">
        <v>0</v>
      </c>
      <c r="H607" s="47">
        <v>0</v>
      </c>
      <c r="I607" s="47">
        <v>0</v>
      </c>
      <c r="J607" s="47">
        <v>0</v>
      </c>
      <c r="K607" s="47">
        <v>0</v>
      </c>
      <c r="L607" s="47">
        <v>0</v>
      </c>
      <c r="M607" s="47">
        <v>1.25</v>
      </c>
      <c r="N607" s="47">
        <v>0</v>
      </c>
      <c r="O607" s="47">
        <v>0.02</v>
      </c>
      <c r="P607" s="47">
        <v>0</v>
      </c>
      <c r="Q607" s="47">
        <v>0</v>
      </c>
      <c r="R607" s="47">
        <v>0</v>
      </c>
      <c r="S607" s="47">
        <v>0</v>
      </c>
      <c r="T607" s="47">
        <v>0</v>
      </c>
      <c r="U607" s="47">
        <v>0</v>
      </c>
      <c r="V607" s="47">
        <v>6.91</v>
      </c>
      <c r="W607" s="48">
        <v>0.23</v>
      </c>
      <c r="X607" s="58">
        <v>453063</v>
      </c>
    </row>
    <row r="608" spans="1:24" ht="12" x14ac:dyDescent="0.25">
      <c r="A608" s="45" t="str">
        <f t="shared" si="9"/>
        <v>5903312N</v>
      </c>
      <c r="B608" s="26" t="s">
        <v>1181</v>
      </c>
      <c r="C608" s="25" t="s">
        <v>1182</v>
      </c>
      <c r="D608" s="49">
        <v>6.25</v>
      </c>
      <c r="E608" s="50">
        <v>0.32</v>
      </c>
      <c r="F608" s="50">
        <v>0</v>
      </c>
      <c r="G608" s="50">
        <v>0</v>
      </c>
      <c r="H608" s="50">
        <v>0</v>
      </c>
      <c r="I608" s="50">
        <v>0</v>
      </c>
      <c r="J608" s="50">
        <v>0</v>
      </c>
      <c r="K608" s="50">
        <v>0</v>
      </c>
      <c r="L608" s="50">
        <v>0</v>
      </c>
      <c r="M608" s="50">
        <v>0.3</v>
      </c>
      <c r="N608" s="50">
        <v>0</v>
      </c>
      <c r="O608" s="50">
        <v>0</v>
      </c>
      <c r="P608" s="50">
        <v>0</v>
      </c>
      <c r="Q608" s="50">
        <v>0</v>
      </c>
      <c r="R608" s="50">
        <v>0</v>
      </c>
      <c r="S608" s="50">
        <v>0</v>
      </c>
      <c r="T608" s="50">
        <v>0</v>
      </c>
      <c r="U608" s="50">
        <v>0</v>
      </c>
      <c r="V608" s="50">
        <v>5.45</v>
      </c>
      <c r="W608" s="51">
        <v>0.18</v>
      </c>
      <c r="X608" s="59">
        <v>493872</v>
      </c>
    </row>
    <row r="609" spans="1:24" ht="13.2" x14ac:dyDescent="0.25">
      <c r="A609" s="45" t="str">
        <f t="shared" si="9"/>
        <v>5957303N</v>
      </c>
      <c r="B609" s="24" t="s">
        <v>1183</v>
      </c>
      <c r="C609" s="25" t="s">
        <v>1184</v>
      </c>
      <c r="D609" s="46">
        <v>7.96</v>
      </c>
      <c r="E609" s="47">
        <v>3.6</v>
      </c>
      <c r="F609" s="47">
        <v>0</v>
      </c>
      <c r="G609" s="47">
        <v>2.79</v>
      </c>
      <c r="H609" s="47">
        <v>0</v>
      </c>
      <c r="I609" s="47">
        <v>0</v>
      </c>
      <c r="J609" s="47">
        <v>0.93</v>
      </c>
      <c r="K609" s="47">
        <v>0</v>
      </c>
      <c r="L609" s="47">
        <v>0</v>
      </c>
      <c r="M609" s="47">
        <v>0.22</v>
      </c>
      <c r="N609" s="47">
        <v>0</v>
      </c>
      <c r="O609" s="47">
        <v>0</v>
      </c>
      <c r="P609" s="47">
        <v>0</v>
      </c>
      <c r="Q609" s="47">
        <v>0</v>
      </c>
      <c r="R609" s="47">
        <v>0</v>
      </c>
      <c r="S609" s="47">
        <v>0</v>
      </c>
      <c r="T609" s="47">
        <v>0</v>
      </c>
      <c r="U609" s="47">
        <v>0</v>
      </c>
      <c r="V609" s="47">
        <v>0</v>
      </c>
      <c r="W609" s="48">
        <v>0.42</v>
      </c>
      <c r="X609" s="58">
        <v>56891</v>
      </c>
    </row>
    <row r="610" spans="1:24" ht="13.2" x14ac:dyDescent="0.25">
      <c r="A610" s="45" t="str">
        <f t="shared" si="9"/>
        <v>1801305N</v>
      </c>
      <c r="B610" s="24" t="s">
        <v>1185</v>
      </c>
      <c r="C610" s="25" t="s">
        <v>1186</v>
      </c>
      <c r="D610" s="46">
        <v>24.11</v>
      </c>
      <c r="E610" s="47">
        <v>5.98</v>
      </c>
      <c r="F610" s="47">
        <v>0</v>
      </c>
      <c r="G610" s="47">
        <v>0</v>
      </c>
      <c r="H610" s="47">
        <v>0</v>
      </c>
      <c r="I610" s="47">
        <v>0</v>
      </c>
      <c r="J610" s="47">
        <v>0</v>
      </c>
      <c r="K610" s="47">
        <v>1.68</v>
      </c>
      <c r="L610" s="47">
        <v>0</v>
      </c>
      <c r="M610" s="47">
        <v>0.4</v>
      </c>
      <c r="N610" s="47">
        <v>0</v>
      </c>
      <c r="O610" s="47">
        <v>0</v>
      </c>
      <c r="P610" s="47">
        <v>8.11</v>
      </c>
      <c r="Q610" s="47">
        <v>0</v>
      </c>
      <c r="R610" s="47">
        <v>0</v>
      </c>
      <c r="S610" s="47">
        <v>0</v>
      </c>
      <c r="T610" s="47">
        <v>0</v>
      </c>
      <c r="U610" s="47">
        <v>0</v>
      </c>
      <c r="V610" s="47">
        <v>7.5</v>
      </c>
      <c r="W610" s="48">
        <v>0.44</v>
      </c>
      <c r="X610" s="58">
        <v>1046993</v>
      </c>
    </row>
    <row r="611" spans="1:24" ht="13.2" x14ac:dyDescent="0.25">
      <c r="A611" s="45" t="str">
        <f t="shared" si="9"/>
        <v>2753301N</v>
      </c>
      <c r="B611" s="24" t="s">
        <v>1187</v>
      </c>
      <c r="C611" s="25" t="s">
        <v>1188</v>
      </c>
      <c r="D611" s="46">
        <v>7.46</v>
      </c>
      <c r="E611" s="47">
        <v>0.41</v>
      </c>
      <c r="F611" s="47">
        <v>0</v>
      </c>
      <c r="G611" s="47">
        <v>0</v>
      </c>
      <c r="H611" s="47">
        <v>0</v>
      </c>
      <c r="I611" s="47">
        <v>0</v>
      </c>
      <c r="J611" s="47">
        <v>0</v>
      </c>
      <c r="K611" s="47">
        <v>0</v>
      </c>
      <c r="L611" s="47">
        <v>0</v>
      </c>
      <c r="M611" s="47">
        <v>0.14000000000000001</v>
      </c>
      <c r="N611" s="47">
        <v>0.19</v>
      </c>
      <c r="O611" s="47">
        <v>0</v>
      </c>
      <c r="P611" s="47">
        <v>0</v>
      </c>
      <c r="Q611" s="47">
        <v>0</v>
      </c>
      <c r="R611" s="47">
        <v>0</v>
      </c>
      <c r="S611" s="47">
        <v>0</v>
      </c>
      <c r="T611" s="47">
        <v>0</v>
      </c>
      <c r="U611" s="47">
        <v>0</v>
      </c>
      <c r="V611" s="47">
        <v>5.88</v>
      </c>
      <c r="W611" s="48">
        <v>0.84</v>
      </c>
      <c r="X611" s="58">
        <v>303812</v>
      </c>
    </row>
    <row r="612" spans="1:24" ht="13.2" x14ac:dyDescent="0.25">
      <c r="A612" s="45" t="str">
        <f t="shared" si="9"/>
        <v>5158301N</v>
      </c>
      <c r="B612" s="24" t="s">
        <v>1189</v>
      </c>
      <c r="C612" s="25" t="s">
        <v>1190</v>
      </c>
      <c r="D612" s="46">
        <v>12.12</v>
      </c>
      <c r="E612" s="47">
        <v>1.58</v>
      </c>
      <c r="F612" s="47">
        <v>0</v>
      </c>
      <c r="G612" s="47">
        <v>0</v>
      </c>
      <c r="H612" s="47">
        <v>0</v>
      </c>
      <c r="I612" s="47">
        <v>0</v>
      </c>
      <c r="J612" s="47">
        <v>0</v>
      </c>
      <c r="K612" s="47">
        <v>0</v>
      </c>
      <c r="L612" s="47">
        <v>0</v>
      </c>
      <c r="M612" s="47">
        <v>0.56999999999999995</v>
      </c>
      <c r="N612" s="47">
        <v>0</v>
      </c>
      <c r="O612" s="47">
        <v>0</v>
      </c>
      <c r="P612" s="47">
        <v>0</v>
      </c>
      <c r="Q612" s="47">
        <v>0.84</v>
      </c>
      <c r="R612" s="47">
        <v>0</v>
      </c>
      <c r="S612" s="47">
        <v>0</v>
      </c>
      <c r="T612" s="47">
        <v>0</v>
      </c>
      <c r="U612" s="47">
        <v>0</v>
      </c>
      <c r="V612" s="47">
        <v>8.65</v>
      </c>
      <c r="W612" s="48">
        <v>0.48</v>
      </c>
      <c r="X612" s="58">
        <v>676069</v>
      </c>
    </row>
    <row r="613" spans="1:24" ht="13.2" x14ac:dyDescent="0.25">
      <c r="A613" s="45" t="str">
        <f t="shared" si="9"/>
        <v>5657300N</v>
      </c>
      <c r="B613" s="31" t="s">
        <v>1446</v>
      </c>
      <c r="C613" s="25" t="s">
        <v>1191</v>
      </c>
      <c r="D613" s="46">
        <v>7.5</v>
      </c>
      <c r="E613" s="47">
        <v>1.38</v>
      </c>
      <c r="F613" s="47">
        <v>0</v>
      </c>
      <c r="G613" s="47">
        <v>0</v>
      </c>
      <c r="H613" s="47">
        <v>0</v>
      </c>
      <c r="I613" s="47">
        <v>0</v>
      </c>
      <c r="J613" s="47">
        <v>0</v>
      </c>
      <c r="K613" s="47">
        <v>0</v>
      </c>
      <c r="L613" s="47">
        <v>0</v>
      </c>
      <c r="M613" s="47">
        <v>0</v>
      </c>
      <c r="N613" s="47">
        <v>0</v>
      </c>
      <c r="O613" s="47">
        <v>-0.22</v>
      </c>
      <c r="P613" s="47">
        <v>0</v>
      </c>
      <c r="Q613" s="47">
        <v>0</v>
      </c>
      <c r="R613" s="47">
        <v>0</v>
      </c>
      <c r="S613" s="47">
        <v>0</v>
      </c>
      <c r="T613" s="47">
        <v>0</v>
      </c>
      <c r="U613" s="47">
        <v>0</v>
      </c>
      <c r="V613" s="47">
        <v>5.87</v>
      </c>
      <c r="W613" s="48">
        <v>0.47</v>
      </c>
      <c r="X613" s="58">
        <v>217198</v>
      </c>
    </row>
    <row r="614" spans="1:24" ht="13.2" x14ac:dyDescent="0.25">
      <c r="A614" s="45" t="str">
        <f t="shared" si="9"/>
        <v>2952306N</v>
      </c>
      <c r="B614" s="24" t="s">
        <v>1192</v>
      </c>
      <c r="C614" s="25" t="s">
        <v>1193</v>
      </c>
      <c r="D614" s="46">
        <v>5.94</v>
      </c>
      <c r="E614" s="47">
        <v>0.33</v>
      </c>
      <c r="F614" s="47">
        <v>0</v>
      </c>
      <c r="G614" s="47">
        <v>0</v>
      </c>
      <c r="H614" s="47">
        <v>0</v>
      </c>
      <c r="I614" s="47">
        <v>0</v>
      </c>
      <c r="J614" s="47">
        <v>0</v>
      </c>
      <c r="K614" s="47">
        <v>0</v>
      </c>
      <c r="L614" s="47">
        <v>0</v>
      </c>
      <c r="M614" s="47">
        <v>0.5</v>
      </c>
      <c r="N614" s="47">
        <v>0</v>
      </c>
      <c r="O614" s="47">
        <v>0</v>
      </c>
      <c r="P614" s="47">
        <v>0</v>
      </c>
      <c r="Q614" s="47">
        <v>0</v>
      </c>
      <c r="R614" s="47">
        <v>0</v>
      </c>
      <c r="S614" s="47">
        <v>0</v>
      </c>
      <c r="T614" s="47">
        <v>0</v>
      </c>
      <c r="U614" s="47">
        <v>0</v>
      </c>
      <c r="V614" s="47">
        <v>4.5199999999999996</v>
      </c>
      <c r="W614" s="48">
        <v>0.6</v>
      </c>
      <c r="X614" s="58">
        <v>431515</v>
      </c>
    </row>
    <row r="615" spans="1:24" ht="13.2" x14ac:dyDescent="0.25">
      <c r="A615" s="45" t="str">
        <f t="shared" si="9"/>
        <v>5902315N</v>
      </c>
      <c r="B615" s="24" t="s">
        <v>1194</v>
      </c>
      <c r="C615" s="25" t="s">
        <v>1195</v>
      </c>
      <c r="D615" s="46">
        <v>8.66</v>
      </c>
      <c r="E615" s="47">
        <v>2.99</v>
      </c>
      <c r="F615" s="47">
        <v>0</v>
      </c>
      <c r="G615" s="47">
        <v>0</v>
      </c>
      <c r="H615" s="47">
        <v>0</v>
      </c>
      <c r="I615" s="47">
        <v>0</v>
      </c>
      <c r="J615" s="47">
        <v>0</v>
      </c>
      <c r="K615" s="47">
        <v>0</v>
      </c>
      <c r="L615" s="47">
        <v>0</v>
      </c>
      <c r="M615" s="47">
        <v>0.63</v>
      </c>
      <c r="N615" s="47">
        <v>0</v>
      </c>
      <c r="O615" s="47">
        <v>0</v>
      </c>
      <c r="P615" s="47">
        <v>0</v>
      </c>
      <c r="Q615" s="47">
        <v>0</v>
      </c>
      <c r="R615" s="47">
        <v>0</v>
      </c>
      <c r="S615" s="47">
        <v>0</v>
      </c>
      <c r="T615" s="47">
        <v>0</v>
      </c>
      <c r="U615" s="47">
        <v>0</v>
      </c>
      <c r="V615" s="47">
        <v>4.53</v>
      </c>
      <c r="W615" s="48">
        <v>0.51</v>
      </c>
      <c r="X615" s="58">
        <v>260562</v>
      </c>
    </row>
    <row r="616" spans="1:24" ht="13.2" x14ac:dyDescent="0.25">
      <c r="A616" s="45" t="str">
        <f t="shared" si="9"/>
        <v>1059301N</v>
      </c>
      <c r="B616" s="24" t="s">
        <v>1196</v>
      </c>
      <c r="C616" s="25" t="s">
        <v>1197</v>
      </c>
      <c r="D616" s="46">
        <v>33.159999999999997</v>
      </c>
      <c r="E616" s="47">
        <v>2.9</v>
      </c>
      <c r="F616" s="47">
        <v>2.5</v>
      </c>
      <c r="G616" s="47">
        <v>0</v>
      </c>
      <c r="H616" s="47">
        <v>0</v>
      </c>
      <c r="I616" s="47">
        <v>0</v>
      </c>
      <c r="J616" s="47">
        <v>0</v>
      </c>
      <c r="K616" s="47">
        <v>16.34</v>
      </c>
      <c r="L616" s="47">
        <v>0</v>
      </c>
      <c r="M616" s="47">
        <v>0.76</v>
      </c>
      <c r="N616" s="47">
        <v>0</v>
      </c>
      <c r="O616" s="47">
        <v>0</v>
      </c>
      <c r="P616" s="47">
        <v>0</v>
      </c>
      <c r="Q616" s="47">
        <v>0</v>
      </c>
      <c r="R616" s="47">
        <v>0</v>
      </c>
      <c r="S616" s="47">
        <v>0</v>
      </c>
      <c r="T616" s="47">
        <v>0</v>
      </c>
      <c r="U616" s="47">
        <v>0</v>
      </c>
      <c r="V616" s="47">
        <v>10.210000000000001</v>
      </c>
      <c r="W616" s="48">
        <v>0.46</v>
      </c>
      <c r="X616" s="58">
        <v>1181169</v>
      </c>
    </row>
    <row r="617" spans="1:24" ht="13.2" x14ac:dyDescent="0.25">
      <c r="A617" s="45" t="str">
        <f t="shared" si="9"/>
        <v>2801001N</v>
      </c>
      <c r="B617" s="24" t="s">
        <v>1198</v>
      </c>
      <c r="C617" s="25" t="s">
        <v>1199</v>
      </c>
      <c r="D617" s="46">
        <v>12.22</v>
      </c>
      <c r="E617" s="47">
        <v>0</v>
      </c>
      <c r="F617" s="47">
        <v>1.5</v>
      </c>
      <c r="G617" s="47">
        <v>0.48</v>
      </c>
      <c r="H617" s="47">
        <v>0</v>
      </c>
      <c r="I617" s="47">
        <v>0</v>
      </c>
      <c r="J617" s="47">
        <v>0.18</v>
      </c>
      <c r="K617" s="47">
        <v>0.42</v>
      </c>
      <c r="L617" s="47">
        <v>0</v>
      </c>
      <c r="M617" s="47">
        <v>0</v>
      </c>
      <c r="N617" s="47">
        <v>0</v>
      </c>
      <c r="O617" s="47">
        <v>0</v>
      </c>
      <c r="P617" s="47">
        <v>0</v>
      </c>
      <c r="Q617" s="47">
        <v>0</v>
      </c>
      <c r="R617" s="47">
        <v>0</v>
      </c>
      <c r="S617" s="47">
        <v>0</v>
      </c>
      <c r="T617" s="47">
        <v>0.09</v>
      </c>
      <c r="U617" s="47">
        <v>0.32</v>
      </c>
      <c r="V617" s="47">
        <v>8.91</v>
      </c>
      <c r="W617" s="48">
        <v>0.32</v>
      </c>
      <c r="X617" s="58">
        <v>709126</v>
      </c>
    </row>
    <row r="618" spans="1:24" ht="13.2" x14ac:dyDescent="0.25">
      <c r="A618" s="45" t="str">
        <f t="shared" si="9"/>
        <v>7000379N</v>
      </c>
      <c r="B618" s="24" t="s">
        <v>1200</v>
      </c>
      <c r="C618" s="25" t="s">
        <v>1201</v>
      </c>
      <c r="D618" s="46">
        <v>7.97</v>
      </c>
      <c r="E618" s="47">
        <v>1.81</v>
      </c>
      <c r="F618" s="47">
        <v>0</v>
      </c>
      <c r="G618" s="47">
        <v>0</v>
      </c>
      <c r="H618" s="47">
        <v>0</v>
      </c>
      <c r="I618" s="47">
        <v>0</v>
      </c>
      <c r="J618" s="47">
        <v>0</v>
      </c>
      <c r="K618" s="47">
        <v>0</v>
      </c>
      <c r="L618" s="47">
        <v>0</v>
      </c>
      <c r="M618" s="47">
        <v>0.35</v>
      </c>
      <c r="N618" s="47">
        <v>0</v>
      </c>
      <c r="O618" s="47">
        <v>0</v>
      </c>
      <c r="P618" s="47">
        <v>0</v>
      </c>
      <c r="Q618" s="47">
        <v>0</v>
      </c>
      <c r="R618" s="47">
        <v>0</v>
      </c>
      <c r="S618" s="47">
        <v>0</v>
      </c>
      <c r="T618" s="47">
        <v>0</v>
      </c>
      <c r="U618" s="47">
        <v>0</v>
      </c>
      <c r="V618" s="47">
        <v>5.53</v>
      </c>
      <c r="W618" s="48">
        <v>0.28999999999999998</v>
      </c>
      <c r="X618" s="58">
        <v>220674</v>
      </c>
    </row>
    <row r="619" spans="1:24" ht="13.2" x14ac:dyDescent="0.25">
      <c r="A619" s="45" t="str">
        <f t="shared" si="9"/>
        <v>1421306N</v>
      </c>
      <c r="B619" s="24" t="s">
        <v>1202</v>
      </c>
      <c r="C619" s="25" t="s">
        <v>1203</v>
      </c>
      <c r="D619" s="46">
        <v>8.7200000000000006</v>
      </c>
      <c r="E619" s="47">
        <v>0.37</v>
      </c>
      <c r="F619" s="47">
        <v>0</v>
      </c>
      <c r="G619" s="47">
        <v>0.99</v>
      </c>
      <c r="H619" s="47">
        <v>0</v>
      </c>
      <c r="I619" s="47">
        <v>0</v>
      </c>
      <c r="J619" s="47">
        <v>0.38</v>
      </c>
      <c r="K619" s="47">
        <v>0</v>
      </c>
      <c r="L619" s="47">
        <v>0</v>
      </c>
      <c r="M619" s="47">
        <v>0.22</v>
      </c>
      <c r="N619" s="47">
        <v>0</v>
      </c>
      <c r="O619" s="47">
        <v>0.34</v>
      </c>
      <c r="P619" s="47">
        <v>0</v>
      </c>
      <c r="Q619" s="47">
        <v>0</v>
      </c>
      <c r="R619" s="47">
        <v>0</v>
      </c>
      <c r="S619" s="47">
        <v>0</v>
      </c>
      <c r="T619" s="47">
        <v>0</v>
      </c>
      <c r="U619" s="47">
        <v>0</v>
      </c>
      <c r="V619" s="47">
        <v>4.87</v>
      </c>
      <c r="W619" s="48">
        <v>1.55</v>
      </c>
      <c r="X619" s="58">
        <v>630210</v>
      </c>
    </row>
    <row r="620" spans="1:24" ht="13.2" x14ac:dyDescent="0.25">
      <c r="A620" s="45" t="str">
        <f t="shared" si="9"/>
        <v>0364301N</v>
      </c>
      <c r="B620" s="24" t="s">
        <v>1204</v>
      </c>
      <c r="C620" s="25" t="s">
        <v>1205</v>
      </c>
      <c r="D620" s="46">
        <v>5.64</v>
      </c>
      <c r="E620" s="47">
        <v>0.67</v>
      </c>
      <c r="F620" s="47">
        <v>0.16</v>
      </c>
      <c r="G620" s="47">
        <v>0.28000000000000003</v>
      </c>
      <c r="H620" s="47">
        <v>0.01</v>
      </c>
      <c r="I620" s="47">
        <v>0</v>
      </c>
      <c r="J620" s="47">
        <v>0.16</v>
      </c>
      <c r="K620" s="47">
        <v>0</v>
      </c>
      <c r="L620" s="47">
        <v>0</v>
      </c>
      <c r="M620" s="47">
        <v>0.47</v>
      </c>
      <c r="N620" s="47">
        <v>0</v>
      </c>
      <c r="O620" s="47">
        <v>0</v>
      </c>
      <c r="P620" s="47">
        <v>0</v>
      </c>
      <c r="Q620" s="47">
        <v>0.01</v>
      </c>
      <c r="R620" s="47">
        <v>0.02</v>
      </c>
      <c r="S620" s="47">
        <v>0</v>
      </c>
      <c r="T620" s="47">
        <v>0</v>
      </c>
      <c r="U620" s="47">
        <v>0</v>
      </c>
      <c r="V620" s="47">
        <v>3.72</v>
      </c>
      <c r="W620" s="48">
        <v>0.12</v>
      </c>
      <c r="X620" s="58">
        <v>752717</v>
      </c>
    </row>
    <row r="621" spans="1:24" ht="13.2" x14ac:dyDescent="0.25">
      <c r="A621" s="45" t="str">
        <f t="shared" si="9"/>
        <v>7003357N</v>
      </c>
      <c r="B621" s="24" t="s">
        <v>1206</v>
      </c>
      <c r="C621" s="25" t="s">
        <v>1207</v>
      </c>
      <c r="D621" s="46">
        <v>7.08</v>
      </c>
      <c r="E621" s="47">
        <v>0.95</v>
      </c>
      <c r="F621" s="47">
        <v>0</v>
      </c>
      <c r="G621" s="47">
        <v>0.57999999999999996</v>
      </c>
      <c r="H621" s="47">
        <v>0</v>
      </c>
      <c r="I621" s="47">
        <v>0</v>
      </c>
      <c r="J621" s="47">
        <v>0.05</v>
      </c>
      <c r="K621" s="47">
        <v>0</v>
      </c>
      <c r="L621" s="47">
        <v>0</v>
      </c>
      <c r="M621" s="47">
        <v>0.91</v>
      </c>
      <c r="N621" s="47">
        <v>0</v>
      </c>
      <c r="O621" s="47">
        <v>0</v>
      </c>
      <c r="P621" s="47">
        <v>0</v>
      </c>
      <c r="Q621" s="47">
        <v>0</v>
      </c>
      <c r="R621" s="47">
        <v>0</v>
      </c>
      <c r="S621" s="47">
        <v>0</v>
      </c>
      <c r="T621" s="47">
        <v>0</v>
      </c>
      <c r="U621" s="47">
        <v>0</v>
      </c>
      <c r="V621" s="47">
        <v>4.16</v>
      </c>
      <c r="W621" s="48">
        <v>0.44</v>
      </c>
      <c r="X621" s="58">
        <v>169282</v>
      </c>
    </row>
    <row r="622" spans="1:24" ht="13.2" x14ac:dyDescent="0.25">
      <c r="A622" s="45" t="str">
        <f t="shared" si="9"/>
        <v>1301301N</v>
      </c>
      <c r="B622" s="24" t="s">
        <v>1208</v>
      </c>
      <c r="C622" s="25" t="s">
        <v>1209</v>
      </c>
      <c r="D622" s="46">
        <v>12.5</v>
      </c>
      <c r="E622" s="47">
        <v>0.56999999999999995</v>
      </c>
      <c r="F622" s="47">
        <v>0</v>
      </c>
      <c r="G622" s="47">
        <v>0</v>
      </c>
      <c r="H622" s="47">
        <v>0</v>
      </c>
      <c r="I622" s="47">
        <v>0</v>
      </c>
      <c r="J622" s="47">
        <v>0</v>
      </c>
      <c r="K622" s="47">
        <v>3.95</v>
      </c>
      <c r="L622" s="47">
        <v>0</v>
      </c>
      <c r="M622" s="47">
        <v>0.66</v>
      </c>
      <c r="N622" s="47">
        <v>0</v>
      </c>
      <c r="O622" s="47">
        <v>1.67</v>
      </c>
      <c r="P622" s="47">
        <v>0</v>
      </c>
      <c r="Q622" s="47">
        <v>0</v>
      </c>
      <c r="R622" s="47">
        <v>0</v>
      </c>
      <c r="S622" s="47">
        <v>0</v>
      </c>
      <c r="T622" s="47">
        <v>0</v>
      </c>
      <c r="U622" s="47">
        <v>0</v>
      </c>
      <c r="V622" s="47">
        <v>4.59</v>
      </c>
      <c r="W622" s="48">
        <v>1.06</v>
      </c>
      <c r="X622" s="58">
        <v>674961</v>
      </c>
    </row>
    <row r="623" spans="1:24" ht="13.2" x14ac:dyDescent="0.25">
      <c r="A623" s="45" t="str">
        <f t="shared" si="9"/>
        <v>1320301N</v>
      </c>
      <c r="B623" s="24" t="s">
        <v>1210</v>
      </c>
      <c r="C623" s="25" t="s">
        <v>1211</v>
      </c>
      <c r="D623" s="46">
        <v>20.82</v>
      </c>
      <c r="E623" s="47">
        <v>0.61</v>
      </c>
      <c r="F623" s="47">
        <v>0</v>
      </c>
      <c r="G623" s="47">
        <v>0</v>
      </c>
      <c r="H623" s="47">
        <v>0</v>
      </c>
      <c r="I623" s="47">
        <v>0</v>
      </c>
      <c r="J623" s="47">
        <v>0</v>
      </c>
      <c r="K623" s="47">
        <v>11.26</v>
      </c>
      <c r="L623" s="47">
        <v>0</v>
      </c>
      <c r="M623" s="47">
        <v>0.63</v>
      </c>
      <c r="N623" s="47">
        <v>0</v>
      </c>
      <c r="O623" s="47">
        <v>1.06</v>
      </c>
      <c r="P623" s="47">
        <v>0</v>
      </c>
      <c r="Q623" s="47">
        <v>0</v>
      </c>
      <c r="R623" s="47">
        <v>0</v>
      </c>
      <c r="S623" s="47">
        <v>0</v>
      </c>
      <c r="T623" s="47">
        <v>0</v>
      </c>
      <c r="U623" s="47">
        <v>0</v>
      </c>
      <c r="V623" s="47">
        <v>6.54</v>
      </c>
      <c r="W623" s="48">
        <v>0.73</v>
      </c>
      <c r="X623" s="58">
        <v>1052750</v>
      </c>
    </row>
    <row r="624" spans="1:24" ht="13.2" x14ac:dyDescent="0.25">
      <c r="A624" s="45" t="str">
        <f t="shared" si="9"/>
        <v>5556301N</v>
      </c>
      <c r="B624" s="24" t="s">
        <v>1212</v>
      </c>
      <c r="C624" s="25" t="s">
        <v>1213</v>
      </c>
      <c r="D624" s="46">
        <v>24.33</v>
      </c>
      <c r="E624" s="47">
        <v>0.85</v>
      </c>
      <c r="F624" s="47">
        <v>0</v>
      </c>
      <c r="G624" s="47">
        <v>0</v>
      </c>
      <c r="H624" s="47">
        <v>0</v>
      </c>
      <c r="I624" s="47">
        <v>0</v>
      </c>
      <c r="J624" s="47">
        <v>0</v>
      </c>
      <c r="K624" s="47">
        <v>14.64</v>
      </c>
      <c r="L624" s="47">
        <v>0</v>
      </c>
      <c r="M624" s="47">
        <v>0.83</v>
      </c>
      <c r="N624" s="47">
        <v>0</v>
      </c>
      <c r="O624" s="47">
        <v>1.1000000000000001</v>
      </c>
      <c r="P624" s="47">
        <v>0</v>
      </c>
      <c r="Q624" s="47">
        <v>0</v>
      </c>
      <c r="R624" s="47">
        <v>0</v>
      </c>
      <c r="S624" s="47">
        <v>0</v>
      </c>
      <c r="T624" s="47">
        <v>0</v>
      </c>
      <c r="U624" s="47">
        <v>0</v>
      </c>
      <c r="V624" s="47">
        <v>5.84</v>
      </c>
      <c r="W624" s="48">
        <v>1.08</v>
      </c>
      <c r="X624" s="58">
        <v>851205</v>
      </c>
    </row>
    <row r="625" spans="1:24" ht="13.2" x14ac:dyDescent="0.25">
      <c r="A625" s="45" t="str">
        <f t="shared" si="9"/>
        <v>7003336N</v>
      </c>
      <c r="B625" s="27" t="s">
        <v>1214</v>
      </c>
      <c r="C625" s="25" t="s">
        <v>1215</v>
      </c>
      <c r="D625" s="46">
        <v>8.68</v>
      </c>
      <c r="E625" s="47">
        <v>0.38</v>
      </c>
      <c r="F625" s="47">
        <v>0</v>
      </c>
      <c r="G625" s="47">
        <v>0</v>
      </c>
      <c r="H625" s="47">
        <v>0</v>
      </c>
      <c r="I625" s="47">
        <v>0</v>
      </c>
      <c r="J625" s="47">
        <v>0</v>
      </c>
      <c r="K625" s="47">
        <v>0</v>
      </c>
      <c r="L625" s="47">
        <v>0</v>
      </c>
      <c r="M625" s="47">
        <v>0.61</v>
      </c>
      <c r="N625" s="47">
        <v>0</v>
      </c>
      <c r="O625" s="47">
        <v>0</v>
      </c>
      <c r="P625" s="47">
        <v>0</v>
      </c>
      <c r="Q625" s="47">
        <v>0</v>
      </c>
      <c r="R625" s="47">
        <v>0</v>
      </c>
      <c r="S625" s="47">
        <v>0</v>
      </c>
      <c r="T625" s="47">
        <v>0</v>
      </c>
      <c r="U625" s="47">
        <v>0</v>
      </c>
      <c r="V625" s="47">
        <v>5.89</v>
      </c>
      <c r="W625" s="48">
        <v>1.8</v>
      </c>
      <c r="X625" s="58">
        <v>619764</v>
      </c>
    </row>
    <row r="626" spans="1:24" ht="13.2" x14ac:dyDescent="0.25">
      <c r="A626" s="45" t="str">
        <f t="shared" si="9"/>
        <v>5151316N</v>
      </c>
      <c r="B626" s="27" t="s">
        <v>1216</v>
      </c>
      <c r="C626" s="25" t="s">
        <v>1217</v>
      </c>
      <c r="D626" s="46">
        <v>6.67</v>
      </c>
      <c r="E626" s="47">
        <v>0.51</v>
      </c>
      <c r="F626" s="47">
        <v>0</v>
      </c>
      <c r="G626" s="47">
        <v>0</v>
      </c>
      <c r="H626" s="47">
        <v>0</v>
      </c>
      <c r="I626" s="47">
        <v>0</v>
      </c>
      <c r="J626" s="47">
        <v>0</v>
      </c>
      <c r="K626" s="47">
        <v>0</v>
      </c>
      <c r="L626" s="47">
        <v>0</v>
      </c>
      <c r="M626" s="47">
        <v>0.6</v>
      </c>
      <c r="N626" s="47">
        <v>0</v>
      </c>
      <c r="O626" s="47">
        <v>0</v>
      </c>
      <c r="P626" s="47">
        <v>0</v>
      </c>
      <c r="Q626" s="47">
        <v>0</v>
      </c>
      <c r="R626" s="47">
        <v>0</v>
      </c>
      <c r="S626" s="47">
        <v>0</v>
      </c>
      <c r="T626" s="47">
        <v>0</v>
      </c>
      <c r="U626" s="47">
        <v>0</v>
      </c>
      <c r="V626" s="47">
        <v>5.36</v>
      </c>
      <c r="W626" s="48">
        <v>0.21</v>
      </c>
      <c r="X626" s="58">
        <v>313318</v>
      </c>
    </row>
    <row r="627" spans="1:24" ht="13.2" x14ac:dyDescent="0.25">
      <c r="A627" s="45" t="str">
        <f t="shared" si="9"/>
        <v>5522303N</v>
      </c>
      <c r="B627" s="27" t="s">
        <v>1218</v>
      </c>
      <c r="C627" s="25" t="s">
        <v>1219</v>
      </c>
      <c r="D627" s="46">
        <v>10.7</v>
      </c>
      <c r="E627" s="47">
        <v>0</v>
      </c>
      <c r="F627" s="47">
        <v>0</v>
      </c>
      <c r="G627" s="47">
        <v>0</v>
      </c>
      <c r="H627" s="47">
        <v>0</v>
      </c>
      <c r="I627" s="47">
        <v>0</v>
      </c>
      <c r="J627" s="47">
        <v>0</v>
      </c>
      <c r="K627" s="47">
        <v>0</v>
      </c>
      <c r="L627" s="47">
        <v>0</v>
      </c>
      <c r="M627" s="47">
        <v>0</v>
      </c>
      <c r="N627" s="47">
        <v>0</v>
      </c>
      <c r="O627" s="47">
        <v>0</v>
      </c>
      <c r="P627" s="47">
        <v>0</v>
      </c>
      <c r="Q627" s="47">
        <v>0</v>
      </c>
      <c r="R627" s="47">
        <v>0</v>
      </c>
      <c r="S627" s="47">
        <v>0</v>
      </c>
      <c r="T627" s="47">
        <v>0</v>
      </c>
      <c r="U627" s="47">
        <v>0</v>
      </c>
      <c r="V627" s="47">
        <v>0</v>
      </c>
      <c r="W627" s="48">
        <v>0</v>
      </c>
      <c r="X627" s="58">
        <v>0</v>
      </c>
    </row>
    <row r="628" spans="1:24" ht="13.2" x14ac:dyDescent="0.25">
      <c r="A628" s="45" t="str">
        <f t="shared" si="9"/>
        <v>2950315N</v>
      </c>
      <c r="B628" s="27" t="s">
        <v>1220</v>
      </c>
      <c r="C628" s="25" t="s">
        <v>1221</v>
      </c>
      <c r="D628" s="46">
        <v>15.05</v>
      </c>
      <c r="E628" s="47">
        <v>0.87</v>
      </c>
      <c r="F628" s="47">
        <v>0</v>
      </c>
      <c r="G628" s="47">
        <v>0</v>
      </c>
      <c r="H628" s="47">
        <v>0</v>
      </c>
      <c r="I628" s="47">
        <v>0</v>
      </c>
      <c r="J628" s="47">
        <v>0</v>
      </c>
      <c r="K628" s="47">
        <v>8.75</v>
      </c>
      <c r="L628" s="47">
        <v>0</v>
      </c>
      <c r="M628" s="47">
        <v>0.45</v>
      </c>
      <c r="N628" s="47">
        <v>0</v>
      </c>
      <c r="O628" s="47">
        <v>0.02</v>
      </c>
      <c r="P628" s="47">
        <v>0</v>
      </c>
      <c r="Q628" s="47">
        <v>0</v>
      </c>
      <c r="R628" s="47">
        <v>0</v>
      </c>
      <c r="S628" s="47">
        <v>0</v>
      </c>
      <c r="T628" s="47">
        <v>0</v>
      </c>
      <c r="U628" s="47">
        <v>0</v>
      </c>
      <c r="V628" s="47">
        <v>4.8</v>
      </c>
      <c r="W628" s="48">
        <v>0.14000000000000001</v>
      </c>
      <c r="X628" s="58">
        <v>1582208</v>
      </c>
    </row>
    <row r="629" spans="1:24" ht="13.2" x14ac:dyDescent="0.25">
      <c r="A629" s="45" t="str">
        <f t="shared" si="9"/>
        <v>2750303N</v>
      </c>
      <c r="B629" s="27" t="s">
        <v>1222</v>
      </c>
      <c r="C629" s="25" t="s">
        <v>1223</v>
      </c>
      <c r="D629" s="46">
        <v>10.52</v>
      </c>
      <c r="E629" s="47">
        <v>2.94</v>
      </c>
      <c r="F629" s="47">
        <v>0</v>
      </c>
      <c r="G629" s="47">
        <v>0</v>
      </c>
      <c r="H629" s="47">
        <v>0</v>
      </c>
      <c r="I629" s="47">
        <v>0</v>
      </c>
      <c r="J629" s="47">
        <v>0</v>
      </c>
      <c r="K629" s="47">
        <v>0.02</v>
      </c>
      <c r="L629" s="47">
        <v>0.01</v>
      </c>
      <c r="M629" s="47">
        <v>0.04</v>
      </c>
      <c r="N629" s="47">
        <v>0.71</v>
      </c>
      <c r="O629" s="47">
        <v>0</v>
      </c>
      <c r="P629" s="47">
        <v>0</v>
      </c>
      <c r="Q629" s="47">
        <v>0</v>
      </c>
      <c r="R629" s="47">
        <v>0</v>
      </c>
      <c r="S629" s="47">
        <v>0</v>
      </c>
      <c r="T629" s="47">
        <v>0</v>
      </c>
      <c r="U629" s="47">
        <v>0</v>
      </c>
      <c r="V629" s="47">
        <v>5.51</v>
      </c>
      <c r="W629" s="48">
        <v>1.3</v>
      </c>
      <c r="X629" s="58">
        <v>153393</v>
      </c>
    </row>
    <row r="630" spans="1:24" ht="12" x14ac:dyDescent="0.25">
      <c r="A630" s="45" t="str">
        <f t="shared" si="9"/>
        <v>7000390N</v>
      </c>
      <c r="B630" s="26" t="s">
        <v>1224</v>
      </c>
      <c r="C630" s="25" t="s">
        <v>1225</v>
      </c>
      <c r="D630" s="49">
        <v>9.8099999999999987</v>
      </c>
      <c r="E630" s="50">
        <v>0.61</v>
      </c>
      <c r="F630" s="50">
        <v>0</v>
      </c>
      <c r="G630" s="50">
        <v>0</v>
      </c>
      <c r="H630" s="50">
        <v>0</v>
      </c>
      <c r="I630" s="50">
        <v>0</v>
      </c>
      <c r="J630" s="50">
        <v>0</v>
      </c>
      <c r="K630" s="50">
        <v>0</v>
      </c>
      <c r="L630" s="50">
        <v>0</v>
      </c>
      <c r="M630" s="50">
        <v>0.34</v>
      </c>
      <c r="N630" s="50">
        <v>0</v>
      </c>
      <c r="O630" s="50">
        <v>0</v>
      </c>
      <c r="P630" s="50">
        <v>0</v>
      </c>
      <c r="Q630" s="50">
        <v>0</v>
      </c>
      <c r="R630" s="50">
        <v>0</v>
      </c>
      <c r="S630" s="50">
        <v>0</v>
      </c>
      <c r="T630" s="50">
        <v>0</v>
      </c>
      <c r="U630" s="50">
        <v>0</v>
      </c>
      <c r="V630" s="50">
        <v>8.82</v>
      </c>
      <c r="W630" s="51">
        <v>0.04</v>
      </c>
      <c r="X630" s="59">
        <v>1611105</v>
      </c>
    </row>
    <row r="631" spans="1:24" ht="12" x14ac:dyDescent="0.25">
      <c r="A631" s="45" t="str">
        <f t="shared" si="9"/>
        <v>6027000N</v>
      </c>
      <c r="B631" s="28" t="s">
        <v>1226</v>
      </c>
      <c r="C631" s="29" t="s">
        <v>1227</v>
      </c>
      <c r="D631" s="55">
        <v>9.15</v>
      </c>
      <c r="E631" s="56">
        <v>0.5</v>
      </c>
      <c r="F631" s="56">
        <v>0</v>
      </c>
      <c r="G631" s="56">
        <v>2.4</v>
      </c>
      <c r="H631" s="56">
        <v>0.11</v>
      </c>
      <c r="I631" s="56">
        <v>0</v>
      </c>
      <c r="J631" s="56">
        <v>0.52</v>
      </c>
      <c r="K631" s="56">
        <v>0</v>
      </c>
      <c r="L631" s="56">
        <v>0</v>
      </c>
      <c r="M631" s="56">
        <v>0</v>
      </c>
      <c r="N631" s="56">
        <v>0</v>
      </c>
      <c r="O631" s="56">
        <v>0</v>
      </c>
      <c r="P631" s="56">
        <v>0</v>
      </c>
      <c r="Q631" s="56">
        <v>0.01</v>
      </c>
      <c r="R631" s="56">
        <v>0</v>
      </c>
      <c r="S631" s="56">
        <v>0.09</v>
      </c>
      <c r="T631" s="56">
        <v>0.05</v>
      </c>
      <c r="U631" s="56">
        <v>0.46</v>
      </c>
      <c r="V631" s="56">
        <v>4.8899999999999997</v>
      </c>
      <c r="W631" s="57">
        <v>0.09</v>
      </c>
      <c r="X631" s="61">
        <v>482050</v>
      </c>
    </row>
  </sheetData>
  <mergeCells count="5">
    <mergeCell ref="B1:X1"/>
    <mergeCell ref="B2:X2"/>
    <mergeCell ref="B3:X3"/>
    <mergeCell ref="B4:X4"/>
    <mergeCell ref="B5:X5"/>
  </mergeCells>
  <phoneticPr fontId="17" type="noConversion"/>
  <pageMargins left="0.25" right="0.25" top="0.25" bottom="0.25" header="0.05" footer="0.3"/>
  <pageSetup paperSize="5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U105"/>
  <sheetViews>
    <sheetView zoomScale="75" zoomScaleNormal="75" workbookViewId="0">
      <selection activeCell="C108" sqref="C108"/>
    </sheetView>
  </sheetViews>
  <sheetFormatPr defaultColWidth="9.28515625" defaultRowHeight="13.2" x14ac:dyDescent="0.25"/>
  <cols>
    <col min="1" max="1" width="11.7109375" style="35" bestFit="1" customWidth="1"/>
    <col min="2" max="2" width="15.7109375" style="36" customWidth="1"/>
    <col min="3" max="3" width="71.42578125" style="35" bestFit="1" customWidth="1"/>
    <col min="4" max="4" width="12.7109375" style="35" customWidth="1"/>
    <col min="5" max="18" width="17.140625" style="35" customWidth="1"/>
    <col min="19" max="16384" width="9.28515625" style="35"/>
  </cols>
  <sheetData>
    <row r="1" spans="1:21" ht="17.399999999999999" customHeight="1" x14ac:dyDescent="0.3">
      <c r="A1" s="66"/>
      <c r="B1" s="67"/>
      <c r="C1" s="67"/>
      <c r="D1" s="228" t="s">
        <v>1331</v>
      </c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30"/>
    </row>
    <row r="2" spans="1:21" ht="17.399999999999999" customHeight="1" x14ac:dyDescent="0.3">
      <c r="A2" s="62"/>
      <c r="B2" s="3"/>
      <c r="C2" s="3"/>
      <c r="D2" s="210" t="s">
        <v>1735</v>
      </c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2"/>
      <c r="S2" s="3"/>
      <c r="T2" s="3"/>
      <c r="U2" s="42"/>
    </row>
    <row r="3" spans="1:21" ht="17.399999999999999" customHeight="1" x14ac:dyDescent="0.3">
      <c r="A3" s="63"/>
      <c r="B3" s="4"/>
      <c r="C3" s="4"/>
      <c r="D3" s="213" t="s">
        <v>1746</v>
      </c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5"/>
    </row>
    <row r="4" spans="1:21" ht="17.399999999999999" customHeight="1" x14ac:dyDescent="0.3">
      <c r="A4" s="63"/>
      <c r="B4" s="4"/>
      <c r="C4" s="4"/>
      <c r="D4" s="213" t="s">
        <v>1337</v>
      </c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5"/>
    </row>
    <row r="5" spans="1:21" ht="17.399999999999999" customHeight="1" x14ac:dyDescent="0.3">
      <c r="A5" s="63"/>
      <c r="B5" s="4"/>
      <c r="C5" s="4"/>
      <c r="D5" s="216" t="s">
        <v>1333</v>
      </c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8"/>
    </row>
    <row r="6" spans="1:21" ht="57" customHeight="1" x14ac:dyDescent="0.3">
      <c r="A6" s="9"/>
      <c r="B6" s="105"/>
      <c r="C6" s="106"/>
      <c r="D6" s="192" t="s">
        <v>1749</v>
      </c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4"/>
      <c r="Q6" s="142" t="s">
        <v>1334</v>
      </c>
      <c r="R6" s="6" t="s">
        <v>1335</v>
      </c>
    </row>
    <row r="7" spans="1:21" ht="21.75" customHeight="1" x14ac:dyDescent="0.3">
      <c r="A7" s="89"/>
      <c r="B7" s="87"/>
      <c r="C7" s="88"/>
      <c r="D7" s="112"/>
      <c r="E7" s="38"/>
      <c r="F7" s="38"/>
      <c r="G7" s="38"/>
      <c r="H7" s="107"/>
      <c r="I7" s="231" t="s">
        <v>1500</v>
      </c>
      <c r="J7" s="232"/>
      <c r="K7" s="232"/>
      <c r="L7" s="232"/>
      <c r="M7" s="108"/>
      <c r="N7" s="38"/>
      <c r="O7" s="38"/>
      <c r="P7" s="107"/>
      <c r="Q7" s="107"/>
      <c r="R7" s="109"/>
    </row>
    <row r="8" spans="1:21" s="110" customFormat="1" ht="91.8" customHeight="1" thickBot="1" x14ac:dyDescent="0.3">
      <c r="A8" s="168" t="s">
        <v>1328</v>
      </c>
      <c r="B8" s="171" t="s">
        <v>1423</v>
      </c>
      <c r="C8" s="169" t="s">
        <v>1327</v>
      </c>
      <c r="D8" s="127" t="s">
        <v>1750</v>
      </c>
      <c r="E8" s="170" t="s">
        <v>1326</v>
      </c>
      <c r="F8" s="171" t="s">
        <v>1325</v>
      </c>
      <c r="G8" s="171" t="s">
        <v>1324</v>
      </c>
      <c r="H8" s="173" t="s">
        <v>1340</v>
      </c>
      <c r="I8" s="170" t="s">
        <v>1498</v>
      </c>
      <c r="J8" s="171" t="s">
        <v>1323</v>
      </c>
      <c r="K8" s="139" t="s">
        <v>1666</v>
      </c>
      <c r="L8" s="140" t="s">
        <v>1713</v>
      </c>
      <c r="M8" s="170" t="s">
        <v>1322</v>
      </c>
      <c r="N8" s="171" t="s">
        <v>1321</v>
      </c>
      <c r="O8" s="171" t="s">
        <v>1745</v>
      </c>
      <c r="P8" s="173" t="s">
        <v>1381</v>
      </c>
      <c r="Q8" s="148" t="s">
        <v>1723</v>
      </c>
      <c r="R8" s="176" t="s">
        <v>1725</v>
      </c>
    </row>
    <row r="9" spans="1:21" s="85" customFormat="1" ht="13.8" thickTop="1" x14ac:dyDescent="0.25">
      <c r="A9" s="125" t="s">
        <v>1320</v>
      </c>
      <c r="B9" s="93" t="s">
        <v>1424</v>
      </c>
      <c r="C9" s="149" t="s">
        <v>8</v>
      </c>
      <c r="D9" s="155">
        <v>44197</v>
      </c>
      <c r="E9" s="129">
        <v>590.39</v>
      </c>
      <c r="F9" s="94">
        <v>-22.94</v>
      </c>
      <c r="G9" s="94">
        <v>-22.96</v>
      </c>
      <c r="H9" s="95">
        <f>SUM(E9:G9)</f>
        <v>544.4899999999999</v>
      </c>
      <c r="I9" s="159">
        <v>0</v>
      </c>
      <c r="J9" s="94">
        <v>0</v>
      </c>
      <c r="K9" s="94">
        <v>8.1436499999999796</v>
      </c>
      <c r="L9" s="95">
        <v>-0.84</v>
      </c>
      <c r="M9" s="159">
        <v>-1.58</v>
      </c>
      <c r="N9" s="94">
        <f t="shared" ref="N9" si="0">SUM(H9:M9)</f>
        <v>550.2136499999998</v>
      </c>
      <c r="O9" s="90">
        <v>16.89</v>
      </c>
      <c r="P9" s="130">
        <f t="shared" ref="P9" si="1">SUM(N9:O9)</f>
        <v>567.10364999999979</v>
      </c>
      <c r="Q9" s="129">
        <v>19.899999999999999</v>
      </c>
      <c r="R9" s="161">
        <f t="shared" ref="R9" si="2">SUM(P9:Q9)</f>
        <v>587.00364999999977</v>
      </c>
    </row>
    <row r="10" spans="1:21" s="85" customFormat="1" x14ac:dyDescent="0.25">
      <c r="A10" s="125" t="s">
        <v>1310</v>
      </c>
      <c r="B10" s="93" t="s">
        <v>1425</v>
      </c>
      <c r="C10" s="149" t="s">
        <v>8</v>
      </c>
      <c r="D10" s="155">
        <v>44197</v>
      </c>
      <c r="E10" s="129">
        <v>720.57</v>
      </c>
      <c r="F10" s="94">
        <v>-37.42</v>
      </c>
      <c r="G10" s="94">
        <v>0</v>
      </c>
      <c r="H10" s="95">
        <f t="shared" ref="H10:H73" si="3">SUM(E10:G10)</f>
        <v>683.15000000000009</v>
      </c>
      <c r="I10" s="159">
        <v>0</v>
      </c>
      <c r="J10" s="94">
        <v>0</v>
      </c>
      <c r="K10" s="94">
        <v>10.211099999999988</v>
      </c>
      <c r="L10" s="95">
        <v>-1.19</v>
      </c>
      <c r="M10" s="159">
        <v>-2.41</v>
      </c>
      <c r="N10" s="94">
        <f t="shared" ref="N10:N73" si="4">SUM(H10:M10)</f>
        <v>689.76110000000006</v>
      </c>
      <c r="O10" s="90">
        <v>23.86</v>
      </c>
      <c r="P10" s="130">
        <f t="shared" ref="P10:P73" si="5">SUM(N10:O10)</f>
        <v>713.62110000000007</v>
      </c>
      <c r="Q10" s="129">
        <v>19.899999999999999</v>
      </c>
      <c r="R10" s="161">
        <f t="shared" ref="R10:R73" si="6">SUM(P10:Q10)</f>
        <v>733.52110000000005</v>
      </c>
    </row>
    <row r="11" spans="1:21" s="85" customFormat="1" x14ac:dyDescent="0.25">
      <c r="A11" s="125" t="s">
        <v>1472</v>
      </c>
      <c r="B11" s="93" t="s">
        <v>1425</v>
      </c>
      <c r="C11" s="149" t="s">
        <v>1447</v>
      </c>
      <c r="D11" s="155">
        <v>44197</v>
      </c>
      <c r="E11" s="129">
        <v>655.77</v>
      </c>
      <c r="F11" s="94">
        <v>-62.02</v>
      </c>
      <c r="G11" s="94">
        <v>0</v>
      </c>
      <c r="H11" s="95">
        <f t="shared" si="3"/>
        <v>593.75</v>
      </c>
      <c r="I11" s="159">
        <v>0.01</v>
      </c>
      <c r="J11" s="94">
        <v>0</v>
      </c>
      <c r="K11" s="94">
        <v>8.8787999999999556</v>
      </c>
      <c r="L11" s="95">
        <v>-1.67</v>
      </c>
      <c r="M11" s="159">
        <v>-1.84</v>
      </c>
      <c r="N11" s="94">
        <f t="shared" si="4"/>
        <v>599.12879999999996</v>
      </c>
      <c r="O11" s="90">
        <v>33.43</v>
      </c>
      <c r="P11" s="130">
        <f t="shared" si="5"/>
        <v>632.55879999999991</v>
      </c>
      <c r="Q11" s="129">
        <v>24.36</v>
      </c>
      <c r="R11" s="161">
        <f t="shared" si="6"/>
        <v>656.91879999999992</v>
      </c>
    </row>
    <row r="12" spans="1:21" s="85" customFormat="1" x14ac:dyDescent="0.25">
      <c r="A12" s="125" t="s">
        <v>1557</v>
      </c>
      <c r="B12" s="93" t="s">
        <v>1425</v>
      </c>
      <c r="C12" s="149" t="s">
        <v>38</v>
      </c>
      <c r="D12" s="155">
        <v>44197</v>
      </c>
      <c r="E12" s="129">
        <v>672.22</v>
      </c>
      <c r="F12" s="94">
        <v>0</v>
      </c>
      <c r="G12" s="94">
        <v>0</v>
      </c>
      <c r="H12" s="95">
        <f t="shared" si="3"/>
        <v>672.22</v>
      </c>
      <c r="I12" s="159">
        <v>0</v>
      </c>
      <c r="J12" s="94">
        <v>0</v>
      </c>
      <c r="K12" s="94">
        <v>10.083300000000008</v>
      </c>
      <c r="L12" s="95">
        <v>-3.68</v>
      </c>
      <c r="M12" s="159">
        <v>0</v>
      </c>
      <c r="N12" s="94">
        <f t="shared" si="4"/>
        <v>678.62330000000009</v>
      </c>
      <c r="O12" s="90">
        <v>73.59</v>
      </c>
      <c r="P12" s="130">
        <f t="shared" si="5"/>
        <v>752.21330000000012</v>
      </c>
      <c r="Q12" s="129">
        <v>20.010000000000002</v>
      </c>
      <c r="R12" s="161">
        <f t="shared" si="6"/>
        <v>772.22330000000011</v>
      </c>
    </row>
    <row r="13" spans="1:21" s="85" customFormat="1" x14ac:dyDescent="0.25">
      <c r="A13" s="125" t="s">
        <v>1635</v>
      </c>
      <c r="B13" s="93" t="s">
        <v>1425</v>
      </c>
      <c r="C13" s="149" t="s">
        <v>1561</v>
      </c>
      <c r="D13" s="155">
        <v>44197</v>
      </c>
      <c r="E13" s="129">
        <v>360.26</v>
      </c>
      <c r="F13" s="94">
        <v>0</v>
      </c>
      <c r="G13" s="94">
        <v>0</v>
      </c>
      <c r="H13" s="95">
        <f t="shared" si="3"/>
        <v>360.26</v>
      </c>
      <c r="I13" s="159">
        <v>0.86</v>
      </c>
      <c r="J13" s="94">
        <v>0</v>
      </c>
      <c r="K13" s="94">
        <v>5.4168000000000234</v>
      </c>
      <c r="L13" s="95">
        <v>0</v>
      </c>
      <c r="M13" s="159">
        <v>0</v>
      </c>
      <c r="N13" s="94">
        <f t="shared" si="4"/>
        <v>366.53680000000003</v>
      </c>
      <c r="O13" s="90">
        <v>0</v>
      </c>
      <c r="P13" s="130">
        <f t="shared" si="5"/>
        <v>366.53680000000003</v>
      </c>
      <c r="Q13" s="129">
        <v>14.53</v>
      </c>
      <c r="R13" s="161">
        <f t="shared" si="6"/>
        <v>381.0668</v>
      </c>
    </row>
    <row r="14" spans="1:21" s="85" customFormat="1" x14ac:dyDescent="0.25">
      <c r="A14" s="125" t="s">
        <v>1309</v>
      </c>
      <c r="B14" s="93" t="s">
        <v>1425</v>
      </c>
      <c r="C14" s="149" t="s">
        <v>131</v>
      </c>
      <c r="D14" s="155">
        <v>44197</v>
      </c>
      <c r="E14" s="129">
        <v>557.96</v>
      </c>
      <c r="F14" s="94">
        <v>-107.3</v>
      </c>
      <c r="G14" s="94">
        <v>0</v>
      </c>
      <c r="H14" s="95">
        <f t="shared" si="3"/>
        <v>450.66</v>
      </c>
      <c r="I14" s="159">
        <v>0.85</v>
      </c>
      <c r="J14" s="94">
        <v>0</v>
      </c>
      <c r="K14" s="94">
        <v>6.7463999999999942</v>
      </c>
      <c r="L14" s="95">
        <v>-3.42</v>
      </c>
      <c r="M14" s="159">
        <v>-1.75</v>
      </c>
      <c r="N14" s="94">
        <f t="shared" si="4"/>
        <v>453.08640000000003</v>
      </c>
      <c r="O14" s="90">
        <v>68.45</v>
      </c>
      <c r="P14" s="130">
        <f t="shared" si="5"/>
        <v>521.53640000000007</v>
      </c>
      <c r="Q14" s="129">
        <v>14.41</v>
      </c>
      <c r="R14" s="161">
        <f t="shared" si="6"/>
        <v>535.94640000000004</v>
      </c>
    </row>
    <row r="15" spans="1:21" s="85" customFormat="1" x14ac:dyDescent="0.25">
      <c r="A15" s="125" t="s">
        <v>1547</v>
      </c>
      <c r="B15" s="93" t="s">
        <v>1424</v>
      </c>
      <c r="C15" s="149" t="s">
        <v>1507</v>
      </c>
      <c r="D15" s="155">
        <v>44197</v>
      </c>
      <c r="E15" s="129">
        <v>494</v>
      </c>
      <c r="F15" s="94">
        <v>-60.31</v>
      </c>
      <c r="G15" s="94">
        <v>-30.74</v>
      </c>
      <c r="H15" s="95">
        <f t="shared" si="3"/>
        <v>402.95</v>
      </c>
      <c r="I15" s="159">
        <v>0</v>
      </c>
      <c r="J15" s="94">
        <v>0</v>
      </c>
      <c r="K15" s="94">
        <v>6.021000000000015</v>
      </c>
      <c r="L15" s="95">
        <v>-1.66</v>
      </c>
      <c r="M15" s="159">
        <v>-1.55</v>
      </c>
      <c r="N15" s="94">
        <f t="shared" si="4"/>
        <v>405.76099999999997</v>
      </c>
      <c r="O15" s="90">
        <v>33.24</v>
      </c>
      <c r="P15" s="130">
        <f t="shared" si="5"/>
        <v>439.00099999999998</v>
      </c>
      <c r="Q15" s="129">
        <v>21.43</v>
      </c>
      <c r="R15" s="161">
        <f t="shared" si="6"/>
        <v>460.43099999999998</v>
      </c>
    </row>
    <row r="16" spans="1:21" s="85" customFormat="1" x14ac:dyDescent="0.25">
      <c r="A16" s="125" t="s">
        <v>1548</v>
      </c>
      <c r="B16" s="93" t="s">
        <v>1425</v>
      </c>
      <c r="C16" s="149" t="s">
        <v>1507</v>
      </c>
      <c r="D16" s="155">
        <v>44197</v>
      </c>
      <c r="E16" s="129">
        <v>676.58</v>
      </c>
      <c r="F16" s="94">
        <v>-108.58</v>
      </c>
      <c r="G16" s="94">
        <v>0</v>
      </c>
      <c r="H16" s="95">
        <f t="shared" si="3"/>
        <v>568</v>
      </c>
      <c r="I16" s="159">
        <v>0</v>
      </c>
      <c r="J16" s="94">
        <v>0</v>
      </c>
      <c r="K16" s="94">
        <v>8.496599999999944</v>
      </c>
      <c r="L16" s="95">
        <v>-1.42</v>
      </c>
      <c r="M16" s="159">
        <v>-1.56</v>
      </c>
      <c r="N16" s="94">
        <f t="shared" si="4"/>
        <v>573.51660000000004</v>
      </c>
      <c r="O16" s="90">
        <v>28.3</v>
      </c>
      <c r="P16" s="130">
        <f t="shared" si="5"/>
        <v>601.81659999999999</v>
      </c>
      <c r="Q16" s="129">
        <v>21.43</v>
      </c>
      <c r="R16" s="161">
        <f t="shared" si="6"/>
        <v>623.24659999999994</v>
      </c>
    </row>
    <row r="17" spans="1:18" s="85" customFormat="1" x14ac:dyDescent="0.25">
      <c r="A17" s="125" t="s">
        <v>1319</v>
      </c>
      <c r="B17" s="93" t="s">
        <v>1424</v>
      </c>
      <c r="C17" s="149" t="s">
        <v>1562</v>
      </c>
      <c r="D17" s="155">
        <v>44197</v>
      </c>
      <c r="E17" s="129">
        <v>493.9</v>
      </c>
      <c r="F17" s="94">
        <v>-13.99</v>
      </c>
      <c r="G17" s="94">
        <v>-31.7</v>
      </c>
      <c r="H17" s="95">
        <f t="shared" si="3"/>
        <v>448.21</v>
      </c>
      <c r="I17" s="159">
        <v>0</v>
      </c>
      <c r="J17" s="94">
        <v>0</v>
      </c>
      <c r="K17" s="94">
        <v>6.7033500000000004</v>
      </c>
      <c r="L17" s="95">
        <v>-0.47</v>
      </c>
      <c r="M17" s="159">
        <v>-1.32</v>
      </c>
      <c r="N17" s="94">
        <f t="shared" si="4"/>
        <v>453.12334999999996</v>
      </c>
      <c r="O17" s="90">
        <v>9.3800000000000008</v>
      </c>
      <c r="P17" s="130">
        <f t="shared" si="5"/>
        <v>462.50334999999995</v>
      </c>
      <c r="Q17" s="129">
        <v>25.45</v>
      </c>
      <c r="R17" s="161">
        <f t="shared" si="6"/>
        <v>487.95334999999994</v>
      </c>
    </row>
    <row r="18" spans="1:18" s="85" customFormat="1" x14ac:dyDescent="0.25">
      <c r="A18" s="125" t="s">
        <v>1636</v>
      </c>
      <c r="B18" s="93" t="s">
        <v>1426</v>
      </c>
      <c r="C18" s="149" t="s">
        <v>1508</v>
      </c>
      <c r="D18" s="155">
        <v>44197</v>
      </c>
      <c r="E18" s="129">
        <v>510.45</v>
      </c>
      <c r="F18" s="94">
        <v>-22.36</v>
      </c>
      <c r="G18" s="94">
        <v>0</v>
      </c>
      <c r="H18" s="95">
        <v>620.12</v>
      </c>
      <c r="I18" s="159">
        <v>0</v>
      </c>
      <c r="J18" s="94">
        <v>327.34660000000002</v>
      </c>
      <c r="K18" s="94">
        <v>14.208</v>
      </c>
      <c r="L18" s="95">
        <v>-1.22</v>
      </c>
      <c r="M18" s="159">
        <v>0</v>
      </c>
      <c r="N18" s="94">
        <f>SUM(H18:M18)</f>
        <v>960.45459999999991</v>
      </c>
      <c r="O18" s="90">
        <v>29.88</v>
      </c>
      <c r="P18" s="130">
        <f>SUM(N18:O18)</f>
        <v>990.33459999999991</v>
      </c>
      <c r="Q18" s="129">
        <v>22.41</v>
      </c>
      <c r="R18" s="161">
        <f t="shared" si="6"/>
        <v>1012.7445999999999</v>
      </c>
    </row>
    <row r="19" spans="1:18" s="85" customFormat="1" x14ac:dyDescent="0.25">
      <c r="A19" s="125" t="s">
        <v>1318</v>
      </c>
      <c r="B19" s="93" t="s">
        <v>1424</v>
      </c>
      <c r="C19" s="149" t="s">
        <v>1317</v>
      </c>
      <c r="D19" s="155">
        <v>44197</v>
      </c>
      <c r="E19" s="129">
        <v>459.21</v>
      </c>
      <c r="F19" s="94">
        <v>-36.15</v>
      </c>
      <c r="G19" s="94">
        <v>-28.56</v>
      </c>
      <c r="H19" s="95">
        <f t="shared" si="3"/>
        <v>394.5</v>
      </c>
      <c r="I19" s="159">
        <v>0</v>
      </c>
      <c r="J19" s="94">
        <v>0</v>
      </c>
      <c r="K19" s="94">
        <v>5.8996500000000083</v>
      </c>
      <c r="L19" s="95">
        <v>-0.55000000000000004</v>
      </c>
      <c r="M19" s="159">
        <v>-1.19</v>
      </c>
      <c r="N19" s="94">
        <f t="shared" si="4"/>
        <v>398.65965</v>
      </c>
      <c r="O19" s="90">
        <v>11</v>
      </c>
      <c r="P19" s="130">
        <f t="shared" si="5"/>
        <v>409.65965</v>
      </c>
      <c r="Q19" s="129">
        <v>25.98</v>
      </c>
      <c r="R19" s="161">
        <f t="shared" si="6"/>
        <v>435.63965000000002</v>
      </c>
    </row>
    <row r="20" spans="1:18" s="85" customFormat="1" x14ac:dyDescent="0.25">
      <c r="A20" s="125" t="s">
        <v>1308</v>
      </c>
      <c r="B20" s="93" t="s">
        <v>1425</v>
      </c>
      <c r="C20" s="149" t="s">
        <v>211</v>
      </c>
      <c r="D20" s="155">
        <v>44197</v>
      </c>
      <c r="E20" s="129">
        <v>661.49</v>
      </c>
      <c r="F20" s="94">
        <v>-28.75</v>
      </c>
      <c r="G20" s="94">
        <v>0</v>
      </c>
      <c r="H20" s="95">
        <f t="shared" si="3"/>
        <v>632.74</v>
      </c>
      <c r="I20" s="159">
        <v>0.92</v>
      </c>
      <c r="J20" s="94">
        <v>0</v>
      </c>
      <c r="K20" s="94">
        <v>9.4768500000000131</v>
      </c>
      <c r="L20" s="95">
        <v>-2.04</v>
      </c>
      <c r="M20" s="159">
        <v>-1.87</v>
      </c>
      <c r="N20" s="94">
        <f t="shared" si="4"/>
        <v>639.22685000000001</v>
      </c>
      <c r="O20" s="90">
        <v>40.700000000000003</v>
      </c>
      <c r="P20" s="130">
        <f t="shared" si="5"/>
        <v>679.92685000000006</v>
      </c>
      <c r="Q20" s="129">
        <v>19.989999999999998</v>
      </c>
      <c r="R20" s="161">
        <f t="shared" si="6"/>
        <v>699.91685000000007</v>
      </c>
    </row>
    <row r="21" spans="1:18" s="85" customFormat="1" x14ac:dyDescent="0.25">
      <c r="A21" s="125" t="s">
        <v>1307</v>
      </c>
      <c r="B21" s="93" t="s">
        <v>1425</v>
      </c>
      <c r="C21" s="149" t="s">
        <v>213</v>
      </c>
      <c r="D21" s="155">
        <v>44197</v>
      </c>
      <c r="E21" s="129">
        <v>551.94000000000005</v>
      </c>
      <c r="F21" s="94">
        <v>-43.52</v>
      </c>
      <c r="G21" s="94">
        <v>0</v>
      </c>
      <c r="H21" s="95">
        <f t="shared" si="3"/>
        <v>508.42000000000007</v>
      </c>
      <c r="I21" s="159">
        <v>0</v>
      </c>
      <c r="J21" s="94">
        <v>0</v>
      </c>
      <c r="K21" s="94">
        <v>7.5943499999999631</v>
      </c>
      <c r="L21" s="95">
        <v>-1.41</v>
      </c>
      <c r="M21" s="159">
        <v>-2.13</v>
      </c>
      <c r="N21" s="94">
        <f t="shared" si="4"/>
        <v>512.47435000000007</v>
      </c>
      <c r="O21" s="90">
        <v>28.29</v>
      </c>
      <c r="P21" s="130">
        <f t="shared" si="5"/>
        <v>540.76435000000004</v>
      </c>
      <c r="Q21" s="129">
        <v>16.86</v>
      </c>
      <c r="R21" s="161">
        <f t="shared" si="6"/>
        <v>557.62435000000005</v>
      </c>
    </row>
    <row r="22" spans="1:18" s="85" customFormat="1" x14ac:dyDescent="0.25">
      <c r="A22" s="125" t="s">
        <v>1549</v>
      </c>
      <c r="B22" s="93" t="s">
        <v>1425</v>
      </c>
      <c r="C22" s="149" t="s">
        <v>221</v>
      </c>
      <c r="D22" s="155">
        <v>44197</v>
      </c>
      <c r="E22" s="129">
        <v>767.83</v>
      </c>
      <c r="F22" s="94">
        <v>-17.21</v>
      </c>
      <c r="G22" s="94">
        <v>0</v>
      </c>
      <c r="H22" s="95">
        <f t="shared" si="3"/>
        <v>750.62</v>
      </c>
      <c r="I22" s="159">
        <v>0</v>
      </c>
      <c r="J22" s="94">
        <v>0</v>
      </c>
      <c r="K22" s="94">
        <v>11.211599999999976</v>
      </c>
      <c r="L22" s="95">
        <v>-2.72</v>
      </c>
      <c r="M22" s="159">
        <v>-3.18</v>
      </c>
      <c r="N22" s="94">
        <f t="shared" si="4"/>
        <v>755.9316</v>
      </c>
      <c r="O22" s="90">
        <v>54.45</v>
      </c>
      <c r="P22" s="130">
        <f t="shared" si="5"/>
        <v>810.38160000000005</v>
      </c>
      <c r="Q22" s="129">
        <v>23.62</v>
      </c>
      <c r="R22" s="161">
        <f t="shared" si="6"/>
        <v>834.00160000000005</v>
      </c>
    </row>
    <row r="23" spans="1:18" s="85" customFormat="1" x14ac:dyDescent="0.25">
      <c r="A23" s="125" t="s">
        <v>1306</v>
      </c>
      <c r="B23" s="93" t="s">
        <v>1425</v>
      </c>
      <c r="C23" s="149" t="s">
        <v>1565</v>
      </c>
      <c r="D23" s="155">
        <v>44197</v>
      </c>
      <c r="E23" s="129">
        <v>578.54999999999995</v>
      </c>
      <c r="F23" s="94">
        <v>-77.78</v>
      </c>
      <c r="G23" s="94">
        <v>0</v>
      </c>
      <c r="H23" s="95">
        <f t="shared" si="3"/>
        <v>500.77</v>
      </c>
      <c r="I23" s="159">
        <v>0</v>
      </c>
      <c r="J23" s="94">
        <v>0</v>
      </c>
      <c r="K23" s="94">
        <v>7.48275000000001</v>
      </c>
      <c r="L23" s="95">
        <v>-3.31</v>
      </c>
      <c r="M23" s="159">
        <v>-1.92</v>
      </c>
      <c r="N23" s="94">
        <f t="shared" si="4"/>
        <v>503.02274999999997</v>
      </c>
      <c r="O23" s="90">
        <v>66.28</v>
      </c>
      <c r="P23" s="130">
        <f t="shared" si="5"/>
        <v>569.30274999999995</v>
      </c>
      <c r="Q23" s="129">
        <v>15.84</v>
      </c>
      <c r="R23" s="161">
        <f t="shared" si="6"/>
        <v>585.14274999999998</v>
      </c>
    </row>
    <row r="24" spans="1:18" s="85" customFormat="1" x14ac:dyDescent="0.25">
      <c r="A24" s="125" t="s">
        <v>1305</v>
      </c>
      <c r="B24" s="93" t="s">
        <v>1425</v>
      </c>
      <c r="C24" s="149" t="s">
        <v>231</v>
      </c>
      <c r="D24" s="155">
        <v>44197</v>
      </c>
      <c r="E24" s="129">
        <v>593.54</v>
      </c>
      <c r="F24" s="94">
        <v>-54.55</v>
      </c>
      <c r="G24" s="94">
        <v>0</v>
      </c>
      <c r="H24" s="95">
        <f t="shared" si="3"/>
        <v>538.99</v>
      </c>
      <c r="I24" s="159">
        <v>1.51</v>
      </c>
      <c r="J24" s="94">
        <v>0</v>
      </c>
      <c r="K24" s="94">
        <v>8.0760000000000218</v>
      </c>
      <c r="L24" s="95">
        <v>-5.0599999999999996</v>
      </c>
      <c r="M24" s="159">
        <v>-2.1</v>
      </c>
      <c r="N24" s="94">
        <f t="shared" si="4"/>
        <v>541.41600000000005</v>
      </c>
      <c r="O24" s="90">
        <v>101.16</v>
      </c>
      <c r="P24" s="130">
        <f t="shared" si="5"/>
        <v>642.57600000000002</v>
      </c>
      <c r="Q24" s="129">
        <v>23.41</v>
      </c>
      <c r="R24" s="161">
        <f t="shared" si="6"/>
        <v>665.98599999999999</v>
      </c>
    </row>
    <row r="25" spans="1:18" s="85" customFormat="1" x14ac:dyDescent="0.25">
      <c r="A25" s="125" t="s">
        <v>1304</v>
      </c>
      <c r="B25" s="93" t="s">
        <v>1425</v>
      </c>
      <c r="C25" s="149" t="s">
        <v>275</v>
      </c>
      <c r="D25" s="155">
        <v>44197</v>
      </c>
      <c r="E25" s="129">
        <v>574.9</v>
      </c>
      <c r="F25" s="94">
        <v>-28.3</v>
      </c>
      <c r="G25" s="94">
        <v>0</v>
      </c>
      <c r="H25" s="95">
        <f t="shared" si="3"/>
        <v>546.6</v>
      </c>
      <c r="I25" s="159">
        <v>0</v>
      </c>
      <c r="J25" s="94">
        <v>0</v>
      </c>
      <c r="K25" s="94">
        <v>8.166150000000016</v>
      </c>
      <c r="L25" s="95">
        <v>-3.73</v>
      </c>
      <c r="M25" s="159">
        <v>-2.19</v>
      </c>
      <c r="N25" s="94">
        <f t="shared" si="4"/>
        <v>548.84614999999997</v>
      </c>
      <c r="O25" s="90">
        <v>74.66</v>
      </c>
      <c r="P25" s="130">
        <f t="shared" si="5"/>
        <v>623.50614999999993</v>
      </c>
      <c r="Q25" s="129">
        <v>20.440000000000001</v>
      </c>
      <c r="R25" s="161">
        <f t="shared" si="6"/>
        <v>643.94614999999999</v>
      </c>
    </row>
    <row r="26" spans="1:18" s="85" customFormat="1" x14ac:dyDescent="0.25">
      <c r="A26" s="125" t="s">
        <v>1303</v>
      </c>
      <c r="B26" s="93" t="s">
        <v>1425</v>
      </c>
      <c r="C26" s="149" t="s">
        <v>285</v>
      </c>
      <c r="D26" s="155">
        <v>44197</v>
      </c>
      <c r="E26" s="129">
        <v>705.76</v>
      </c>
      <c r="F26" s="94">
        <v>-39.46</v>
      </c>
      <c r="G26" s="94">
        <v>0</v>
      </c>
      <c r="H26" s="95">
        <f t="shared" si="3"/>
        <v>666.3</v>
      </c>
      <c r="I26" s="159">
        <v>1.23</v>
      </c>
      <c r="J26" s="94">
        <v>0</v>
      </c>
      <c r="K26" s="94">
        <v>9.9829499999999598</v>
      </c>
      <c r="L26" s="95">
        <v>-5.12</v>
      </c>
      <c r="M26" s="159">
        <v>-2</v>
      </c>
      <c r="N26" s="94">
        <f t="shared" si="4"/>
        <v>670.39294999999993</v>
      </c>
      <c r="O26" s="90">
        <v>102.34</v>
      </c>
      <c r="P26" s="130">
        <f t="shared" si="5"/>
        <v>772.73294999999996</v>
      </c>
      <c r="Q26" s="129">
        <v>24.13</v>
      </c>
      <c r="R26" s="161">
        <f t="shared" si="6"/>
        <v>796.86294999999996</v>
      </c>
    </row>
    <row r="27" spans="1:18" s="85" customFormat="1" x14ac:dyDescent="0.25">
      <c r="A27" s="125" t="s">
        <v>1497</v>
      </c>
      <c r="B27" s="93" t="s">
        <v>1425</v>
      </c>
      <c r="C27" s="149" t="s">
        <v>1483</v>
      </c>
      <c r="D27" s="155">
        <v>44197</v>
      </c>
      <c r="E27" s="129">
        <v>405.03</v>
      </c>
      <c r="F27" s="94">
        <v>-31.84</v>
      </c>
      <c r="G27" s="94">
        <v>0</v>
      </c>
      <c r="H27" s="95">
        <f t="shared" si="3"/>
        <v>373.19</v>
      </c>
      <c r="I27" s="159">
        <v>1.21</v>
      </c>
      <c r="J27" s="94">
        <v>0</v>
      </c>
      <c r="K27" s="94">
        <v>5.5987499999999955</v>
      </c>
      <c r="L27" s="95">
        <v>0</v>
      </c>
      <c r="M27" s="159">
        <v>-1.1499999999999999</v>
      </c>
      <c r="N27" s="94">
        <f t="shared" si="4"/>
        <v>378.84875</v>
      </c>
      <c r="O27" s="90">
        <v>0</v>
      </c>
      <c r="P27" s="130">
        <f t="shared" si="5"/>
        <v>378.84875</v>
      </c>
      <c r="Q27" s="129">
        <v>14.2</v>
      </c>
      <c r="R27" s="161">
        <f t="shared" si="6"/>
        <v>393.04874999999998</v>
      </c>
    </row>
    <row r="28" spans="1:18" s="85" customFormat="1" x14ac:dyDescent="0.25">
      <c r="A28" s="125" t="s">
        <v>1379</v>
      </c>
      <c r="B28" s="93" t="s">
        <v>1425</v>
      </c>
      <c r="C28" s="149" t="s">
        <v>324</v>
      </c>
      <c r="D28" s="155">
        <v>44197</v>
      </c>
      <c r="E28" s="129">
        <v>501.04</v>
      </c>
      <c r="F28" s="94">
        <v>-10.65</v>
      </c>
      <c r="G28" s="94">
        <v>0</v>
      </c>
      <c r="H28" s="95">
        <f t="shared" si="3"/>
        <v>490.39000000000004</v>
      </c>
      <c r="I28" s="159">
        <v>0.12</v>
      </c>
      <c r="J28" s="94">
        <v>0</v>
      </c>
      <c r="K28" s="94">
        <v>7.338450000000023</v>
      </c>
      <c r="L28" s="95">
        <v>-1.25</v>
      </c>
      <c r="M28" s="159">
        <v>-1.28</v>
      </c>
      <c r="N28" s="94">
        <f t="shared" si="4"/>
        <v>495.3184500000001</v>
      </c>
      <c r="O28" s="90">
        <v>25.06</v>
      </c>
      <c r="P28" s="130">
        <f t="shared" si="5"/>
        <v>520.37845000000004</v>
      </c>
      <c r="Q28" s="129">
        <v>17.28</v>
      </c>
      <c r="R28" s="161">
        <f t="shared" si="6"/>
        <v>537.65845000000002</v>
      </c>
    </row>
    <row r="29" spans="1:18" s="85" customFormat="1" x14ac:dyDescent="0.25">
      <c r="A29" s="125" t="s">
        <v>1258</v>
      </c>
      <c r="B29" s="93" t="s">
        <v>1426</v>
      </c>
      <c r="C29" s="149" t="s">
        <v>1712</v>
      </c>
      <c r="D29" s="155">
        <v>44197</v>
      </c>
      <c r="E29" s="129">
        <v>751.55</v>
      </c>
      <c r="F29" s="94">
        <v>-22.97</v>
      </c>
      <c r="G29" s="94">
        <v>0</v>
      </c>
      <c r="H29" s="95">
        <v>925.66</v>
      </c>
      <c r="I29" s="159">
        <v>0</v>
      </c>
      <c r="J29" s="94">
        <v>493.54424</v>
      </c>
      <c r="K29" s="94">
        <v>21.376949999999997</v>
      </c>
      <c r="L29" s="95">
        <v>-9.26</v>
      </c>
      <c r="M29" s="159">
        <v>0</v>
      </c>
      <c r="N29" s="94">
        <f t="shared" si="4"/>
        <v>1431.3211900000001</v>
      </c>
      <c r="O29" s="90">
        <v>172.25</v>
      </c>
      <c r="P29" s="130">
        <f t="shared" si="5"/>
        <v>1603.5711900000001</v>
      </c>
      <c r="Q29" s="129">
        <v>96.65</v>
      </c>
      <c r="R29" s="161">
        <f t="shared" si="6"/>
        <v>1700.2211900000002</v>
      </c>
    </row>
    <row r="30" spans="1:18" s="85" customFormat="1" x14ac:dyDescent="0.25">
      <c r="A30" s="125" t="s">
        <v>1302</v>
      </c>
      <c r="B30" s="93" t="s">
        <v>1425</v>
      </c>
      <c r="C30" s="149" t="s">
        <v>356</v>
      </c>
      <c r="D30" s="155">
        <v>44197</v>
      </c>
      <c r="E30" s="129">
        <v>646.24</v>
      </c>
      <c r="F30" s="94">
        <v>-36.869999999999997</v>
      </c>
      <c r="G30" s="94">
        <v>0</v>
      </c>
      <c r="H30" s="95">
        <f t="shared" si="3"/>
        <v>609.37</v>
      </c>
      <c r="I30" s="159">
        <v>0</v>
      </c>
      <c r="J30" s="94">
        <v>0</v>
      </c>
      <c r="K30" s="94">
        <v>9.1068000000000211</v>
      </c>
      <c r="L30" s="95">
        <v>-4.21</v>
      </c>
      <c r="M30" s="159">
        <v>-2.25</v>
      </c>
      <c r="N30" s="94">
        <f t="shared" si="4"/>
        <v>612.01679999999999</v>
      </c>
      <c r="O30" s="90">
        <v>84.21</v>
      </c>
      <c r="P30" s="130">
        <f t="shared" si="5"/>
        <v>696.22680000000003</v>
      </c>
      <c r="Q30" s="129">
        <v>18.48</v>
      </c>
      <c r="R30" s="161">
        <f t="shared" si="6"/>
        <v>714.70680000000004</v>
      </c>
    </row>
    <row r="31" spans="1:18" s="85" customFormat="1" x14ac:dyDescent="0.25">
      <c r="A31" s="125" t="s">
        <v>1637</v>
      </c>
      <c r="B31" s="93" t="s">
        <v>1425</v>
      </c>
      <c r="C31" s="149" t="s">
        <v>375</v>
      </c>
      <c r="D31" s="155">
        <v>44197</v>
      </c>
      <c r="E31" s="129">
        <v>590.29999999999995</v>
      </c>
      <c r="F31" s="94">
        <v>-20.97</v>
      </c>
      <c r="G31" s="94">
        <v>0</v>
      </c>
      <c r="H31" s="95">
        <f t="shared" si="3"/>
        <v>569.32999999999993</v>
      </c>
      <c r="I31" s="159">
        <v>0</v>
      </c>
      <c r="J31" s="94">
        <v>0</v>
      </c>
      <c r="K31" s="94">
        <v>8.5135500000000093</v>
      </c>
      <c r="L31" s="95">
        <v>-4.3</v>
      </c>
      <c r="M31" s="159">
        <v>-1.76</v>
      </c>
      <c r="N31" s="94">
        <f t="shared" si="4"/>
        <v>571.78354999999999</v>
      </c>
      <c r="O31" s="90">
        <v>86.06</v>
      </c>
      <c r="P31" s="130">
        <f t="shared" si="5"/>
        <v>657.84355000000005</v>
      </c>
      <c r="Q31" s="129">
        <v>32.49</v>
      </c>
      <c r="R31" s="161">
        <f t="shared" si="6"/>
        <v>690.33355000000006</v>
      </c>
    </row>
    <row r="32" spans="1:18" s="85" customFormat="1" x14ac:dyDescent="0.25">
      <c r="A32" s="125" t="s">
        <v>1301</v>
      </c>
      <c r="B32" s="93" t="s">
        <v>1425</v>
      </c>
      <c r="C32" s="149" t="s">
        <v>379</v>
      </c>
      <c r="D32" s="155">
        <v>44197</v>
      </c>
      <c r="E32" s="129">
        <v>596.9</v>
      </c>
      <c r="F32" s="94">
        <v>-15.87</v>
      </c>
      <c r="G32" s="94">
        <v>0</v>
      </c>
      <c r="H32" s="95">
        <f t="shared" si="3"/>
        <v>581.03</v>
      </c>
      <c r="I32" s="159">
        <v>0.17</v>
      </c>
      <c r="J32" s="94">
        <v>0</v>
      </c>
      <c r="K32" s="94">
        <v>8.6924999999999955</v>
      </c>
      <c r="L32" s="95">
        <v>-4.1100000000000003</v>
      </c>
      <c r="M32" s="159">
        <v>-1.7</v>
      </c>
      <c r="N32" s="94">
        <f t="shared" si="4"/>
        <v>584.08249999999987</v>
      </c>
      <c r="O32" s="90">
        <v>82.28</v>
      </c>
      <c r="P32" s="130">
        <f t="shared" si="5"/>
        <v>666.36249999999984</v>
      </c>
      <c r="Q32" s="129">
        <v>22.6</v>
      </c>
      <c r="R32" s="161">
        <f t="shared" si="6"/>
        <v>688.96249999999986</v>
      </c>
    </row>
    <row r="33" spans="1:18" s="85" customFormat="1" x14ac:dyDescent="0.25">
      <c r="A33" s="125" t="s">
        <v>1300</v>
      </c>
      <c r="B33" s="93" t="s">
        <v>1425</v>
      </c>
      <c r="C33" s="149" t="s">
        <v>383</v>
      </c>
      <c r="D33" s="155">
        <v>44197</v>
      </c>
      <c r="E33" s="129">
        <v>521.16</v>
      </c>
      <c r="F33" s="94">
        <v>-42.46</v>
      </c>
      <c r="G33" s="94">
        <v>0</v>
      </c>
      <c r="H33" s="95">
        <f t="shared" si="3"/>
        <v>478.7</v>
      </c>
      <c r="I33" s="159">
        <v>0.03</v>
      </c>
      <c r="J33" s="94">
        <v>0</v>
      </c>
      <c r="K33" s="94">
        <v>7.1608499999999822</v>
      </c>
      <c r="L33" s="95">
        <v>-2.62</v>
      </c>
      <c r="M33" s="159">
        <v>-1.34</v>
      </c>
      <c r="N33" s="94">
        <f t="shared" si="4"/>
        <v>481.93084999999996</v>
      </c>
      <c r="O33" s="90">
        <v>52.47</v>
      </c>
      <c r="P33" s="130">
        <f t="shared" si="5"/>
        <v>534.40084999999999</v>
      </c>
      <c r="Q33" s="129">
        <v>21.48</v>
      </c>
      <c r="R33" s="161">
        <f t="shared" si="6"/>
        <v>555.88085000000001</v>
      </c>
    </row>
    <row r="34" spans="1:18" s="85" customFormat="1" x14ac:dyDescent="0.25">
      <c r="A34" s="125" t="s">
        <v>1708</v>
      </c>
      <c r="B34" s="93" t="s">
        <v>1425</v>
      </c>
      <c r="C34" s="149" t="s">
        <v>1707</v>
      </c>
      <c r="D34" s="155">
        <v>44197</v>
      </c>
      <c r="E34" s="129">
        <v>424.84</v>
      </c>
      <c r="F34" s="94">
        <v>-25.89</v>
      </c>
      <c r="G34" s="94">
        <v>0</v>
      </c>
      <c r="H34" s="95">
        <f t="shared" si="3"/>
        <v>398.95</v>
      </c>
      <c r="I34" s="159">
        <v>0</v>
      </c>
      <c r="J34" s="94">
        <v>0</v>
      </c>
      <c r="K34" s="94">
        <v>5.9842499999999745</v>
      </c>
      <c r="L34" s="95">
        <v>0</v>
      </c>
      <c r="M34" s="159">
        <v>0</v>
      </c>
      <c r="N34" s="94">
        <f t="shared" si="4"/>
        <v>404.93424999999996</v>
      </c>
      <c r="O34" s="90">
        <v>0</v>
      </c>
      <c r="P34" s="130">
        <f t="shared" si="5"/>
        <v>404.93424999999996</v>
      </c>
      <c r="Q34" s="129">
        <v>15.04</v>
      </c>
      <c r="R34" s="161">
        <f t="shared" si="6"/>
        <v>419.97424999999998</v>
      </c>
    </row>
    <row r="35" spans="1:18" s="85" customFormat="1" x14ac:dyDescent="0.25">
      <c r="A35" s="125" t="s">
        <v>1299</v>
      </c>
      <c r="B35" s="93" t="s">
        <v>1425</v>
      </c>
      <c r="C35" s="149" t="s">
        <v>433</v>
      </c>
      <c r="D35" s="155">
        <v>44197</v>
      </c>
      <c r="E35" s="129">
        <v>605.29999999999995</v>
      </c>
      <c r="F35" s="94">
        <v>-78.62</v>
      </c>
      <c r="G35" s="94">
        <v>0</v>
      </c>
      <c r="H35" s="95">
        <f t="shared" si="3"/>
        <v>526.67999999999995</v>
      </c>
      <c r="I35" s="159">
        <v>0</v>
      </c>
      <c r="J35" s="94">
        <v>0</v>
      </c>
      <c r="K35" s="94">
        <v>7.8748500000000377</v>
      </c>
      <c r="L35" s="95">
        <v>-1.59</v>
      </c>
      <c r="M35" s="159">
        <v>-1.69</v>
      </c>
      <c r="N35" s="94">
        <f t="shared" si="4"/>
        <v>531.2748499999999</v>
      </c>
      <c r="O35" s="90">
        <v>31.72</v>
      </c>
      <c r="P35" s="130">
        <f t="shared" si="5"/>
        <v>562.99484999999993</v>
      </c>
      <c r="Q35" s="129">
        <v>27.09</v>
      </c>
      <c r="R35" s="161">
        <f t="shared" si="6"/>
        <v>590.08484999999996</v>
      </c>
    </row>
    <row r="36" spans="1:18" s="85" customFormat="1" x14ac:dyDescent="0.25">
      <c r="A36" s="125" t="s">
        <v>1481</v>
      </c>
      <c r="B36" s="93" t="s">
        <v>1425</v>
      </c>
      <c r="C36" s="149" t="s">
        <v>459</v>
      </c>
      <c r="D36" s="155">
        <v>44197</v>
      </c>
      <c r="E36" s="129">
        <v>1114.3699999999999</v>
      </c>
      <c r="F36" s="94">
        <v>0</v>
      </c>
      <c r="G36" s="94">
        <v>0</v>
      </c>
      <c r="H36" s="95">
        <f t="shared" si="3"/>
        <v>1114.3699999999999</v>
      </c>
      <c r="I36" s="159">
        <v>0</v>
      </c>
      <c r="J36" s="94">
        <v>0</v>
      </c>
      <c r="K36" s="94">
        <v>16.72</v>
      </c>
      <c r="L36" s="95">
        <v>-14.65</v>
      </c>
      <c r="M36" s="159">
        <v>0</v>
      </c>
      <c r="N36" s="94">
        <f t="shared" si="4"/>
        <v>1116.4399999999998</v>
      </c>
      <c r="O36" s="90">
        <v>293.02</v>
      </c>
      <c r="P36" s="130">
        <f t="shared" si="5"/>
        <v>1409.4599999999998</v>
      </c>
      <c r="Q36" s="129">
        <v>31.32</v>
      </c>
      <c r="R36" s="161">
        <f t="shared" si="6"/>
        <v>1440.7799999999997</v>
      </c>
    </row>
    <row r="37" spans="1:18" s="85" customFormat="1" x14ac:dyDescent="0.25">
      <c r="A37" s="125" t="s">
        <v>1638</v>
      </c>
      <c r="B37" s="93" t="s">
        <v>1424</v>
      </c>
      <c r="C37" s="149" t="s">
        <v>1316</v>
      </c>
      <c r="D37" s="155">
        <v>44197</v>
      </c>
      <c r="E37" s="129">
        <v>494.65</v>
      </c>
      <c r="F37" s="94">
        <v>-45.42</v>
      </c>
      <c r="G37" s="94">
        <v>-28.83</v>
      </c>
      <c r="H37" s="95">
        <f t="shared" si="3"/>
        <v>420.4</v>
      </c>
      <c r="I37" s="159">
        <v>0</v>
      </c>
      <c r="J37" s="94">
        <v>0</v>
      </c>
      <c r="K37" s="94">
        <v>6.2855999999999881</v>
      </c>
      <c r="L37" s="95">
        <v>-1.35</v>
      </c>
      <c r="M37" s="159">
        <v>-1.36</v>
      </c>
      <c r="N37" s="94">
        <f t="shared" si="4"/>
        <v>423.97559999999993</v>
      </c>
      <c r="O37" s="90">
        <v>26.96</v>
      </c>
      <c r="P37" s="130">
        <f t="shared" si="5"/>
        <v>450.93559999999991</v>
      </c>
      <c r="Q37" s="129">
        <v>26.32</v>
      </c>
      <c r="R37" s="161">
        <f t="shared" si="6"/>
        <v>477.2555999999999</v>
      </c>
    </row>
    <row r="38" spans="1:18" s="85" customFormat="1" x14ac:dyDescent="0.25">
      <c r="A38" s="125" t="s">
        <v>1298</v>
      </c>
      <c r="B38" s="93" t="s">
        <v>1425</v>
      </c>
      <c r="C38" s="149" t="s">
        <v>481</v>
      </c>
      <c r="D38" s="155">
        <v>44197</v>
      </c>
      <c r="E38" s="129">
        <v>582.29999999999995</v>
      </c>
      <c r="F38" s="94">
        <v>0</v>
      </c>
      <c r="G38" s="94">
        <v>0</v>
      </c>
      <c r="H38" s="95">
        <f t="shared" si="3"/>
        <v>582.29999999999995</v>
      </c>
      <c r="I38" s="159">
        <v>0</v>
      </c>
      <c r="J38" s="94">
        <v>0</v>
      </c>
      <c r="K38" s="94">
        <v>8.7345000000000255</v>
      </c>
      <c r="L38" s="95">
        <v>-6.07</v>
      </c>
      <c r="M38" s="159">
        <v>0</v>
      </c>
      <c r="N38" s="94">
        <f t="shared" si="4"/>
        <v>584.96449999999993</v>
      </c>
      <c r="O38" s="90">
        <v>121.3</v>
      </c>
      <c r="P38" s="130">
        <f t="shared" si="5"/>
        <v>706.26449999999988</v>
      </c>
      <c r="Q38" s="129">
        <v>14.78</v>
      </c>
      <c r="R38" s="161">
        <f t="shared" si="6"/>
        <v>721.04449999999986</v>
      </c>
    </row>
    <row r="39" spans="1:18" s="85" customFormat="1" x14ac:dyDescent="0.25">
      <c r="A39" s="125" t="s">
        <v>1257</v>
      </c>
      <c r="B39" s="93" t="s">
        <v>1426</v>
      </c>
      <c r="C39" s="149" t="s">
        <v>481</v>
      </c>
      <c r="D39" s="155">
        <v>44197</v>
      </c>
      <c r="E39" s="129">
        <v>477.02</v>
      </c>
      <c r="F39" s="94">
        <v>-18.850000000000001</v>
      </c>
      <c r="G39" s="94">
        <v>0</v>
      </c>
      <c r="H39" s="95">
        <v>582.1</v>
      </c>
      <c r="I39" s="159">
        <v>0</v>
      </c>
      <c r="J39" s="94">
        <v>0</v>
      </c>
      <c r="K39" s="94">
        <v>8.7314999999999987</v>
      </c>
      <c r="L39" s="95">
        <v>-4.79</v>
      </c>
      <c r="M39" s="159">
        <v>0</v>
      </c>
      <c r="N39" s="94">
        <f t="shared" si="4"/>
        <v>586.04150000000004</v>
      </c>
      <c r="O39" s="90">
        <v>95.72</v>
      </c>
      <c r="P39" s="130">
        <f t="shared" si="5"/>
        <v>681.76150000000007</v>
      </c>
      <c r="Q39" s="129">
        <v>14.78</v>
      </c>
      <c r="R39" s="161">
        <f t="shared" si="6"/>
        <v>696.54150000000004</v>
      </c>
    </row>
    <row r="40" spans="1:18" s="85" customFormat="1" x14ac:dyDescent="0.25">
      <c r="A40" s="125" t="s">
        <v>1473</v>
      </c>
      <c r="B40" s="93" t="s">
        <v>1424</v>
      </c>
      <c r="C40" s="149" t="s">
        <v>1474</v>
      </c>
      <c r="D40" s="155">
        <v>44197</v>
      </c>
      <c r="E40" s="129">
        <v>382.63</v>
      </c>
      <c r="F40" s="94">
        <v>-43.04</v>
      </c>
      <c r="G40" s="94">
        <v>-7.72</v>
      </c>
      <c r="H40" s="95">
        <f t="shared" si="3"/>
        <v>331.86999999999995</v>
      </c>
      <c r="I40" s="159">
        <v>1.41</v>
      </c>
      <c r="J40" s="94">
        <v>0</v>
      </c>
      <c r="K40" s="94">
        <v>4.9830000000000041</v>
      </c>
      <c r="L40" s="95">
        <v>-2.2400000000000002</v>
      </c>
      <c r="M40" s="159">
        <v>-1.08</v>
      </c>
      <c r="N40" s="94">
        <f t="shared" si="4"/>
        <v>334.94299999999998</v>
      </c>
      <c r="O40" s="90">
        <v>44.72</v>
      </c>
      <c r="P40" s="130">
        <f t="shared" si="5"/>
        <v>379.66300000000001</v>
      </c>
      <c r="Q40" s="129">
        <v>20.8</v>
      </c>
      <c r="R40" s="161">
        <f t="shared" si="6"/>
        <v>400.46300000000002</v>
      </c>
    </row>
    <row r="41" spans="1:18" s="85" customFormat="1" x14ac:dyDescent="0.25">
      <c r="A41" s="125" t="s">
        <v>1743</v>
      </c>
      <c r="B41" s="93" t="s">
        <v>1426</v>
      </c>
      <c r="C41" s="149" t="s">
        <v>1744</v>
      </c>
      <c r="D41" s="155">
        <v>44197</v>
      </c>
      <c r="E41" s="129">
        <v>939.6</v>
      </c>
      <c r="F41" s="94">
        <v>-31.31</v>
      </c>
      <c r="G41" s="94">
        <v>0</v>
      </c>
      <c r="H41" s="95">
        <v>939.6</v>
      </c>
      <c r="I41" s="159">
        <v>0</v>
      </c>
      <c r="J41" s="94">
        <v>0</v>
      </c>
      <c r="K41" s="94">
        <v>14.093999999999999</v>
      </c>
      <c r="L41" s="95">
        <v>-1.8</v>
      </c>
      <c r="M41" s="159">
        <v>0</v>
      </c>
      <c r="N41" s="94">
        <f t="shared" si="4"/>
        <v>951.89400000000012</v>
      </c>
      <c r="O41" s="90">
        <v>35.94</v>
      </c>
      <c r="P41" s="130">
        <f t="shared" si="5"/>
        <v>987.83400000000006</v>
      </c>
      <c r="Q41" s="129">
        <v>66.05</v>
      </c>
      <c r="R41" s="161">
        <f t="shared" si="6"/>
        <v>1053.884</v>
      </c>
    </row>
    <row r="42" spans="1:18" s="85" customFormat="1" x14ac:dyDescent="0.25">
      <c r="A42" s="125" t="s">
        <v>1297</v>
      </c>
      <c r="B42" s="93" t="s">
        <v>1425</v>
      </c>
      <c r="C42" s="149" t="s">
        <v>517</v>
      </c>
      <c r="D42" s="155">
        <v>44197</v>
      </c>
      <c r="E42" s="129">
        <v>596.70000000000005</v>
      </c>
      <c r="F42" s="94">
        <v>-17.11</v>
      </c>
      <c r="G42" s="94">
        <v>0</v>
      </c>
      <c r="H42" s="95">
        <f t="shared" si="3"/>
        <v>579.59</v>
      </c>
      <c r="I42" s="159">
        <v>0</v>
      </c>
      <c r="J42" s="94">
        <v>0</v>
      </c>
      <c r="K42" s="94">
        <v>8.6689499999999953</v>
      </c>
      <c r="L42" s="95">
        <v>-1.32</v>
      </c>
      <c r="M42" s="159">
        <v>-1.66</v>
      </c>
      <c r="N42" s="94">
        <f t="shared" si="4"/>
        <v>585.27895000000001</v>
      </c>
      <c r="O42" s="90">
        <v>26.32</v>
      </c>
      <c r="P42" s="130">
        <f t="shared" si="5"/>
        <v>611.59895000000006</v>
      </c>
      <c r="Q42" s="129">
        <v>23.34</v>
      </c>
      <c r="R42" s="161">
        <f t="shared" si="6"/>
        <v>634.93895000000009</v>
      </c>
    </row>
    <row r="43" spans="1:18" s="85" customFormat="1" x14ac:dyDescent="0.25">
      <c r="A43" s="125" t="s">
        <v>1718</v>
      </c>
      <c r="B43" s="93" t="s">
        <v>1427</v>
      </c>
      <c r="C43" s="149" t="s">
        <v>1556</v>
      </c>
      <c r="D43" s="155">
        <v>44197</v>
      </c>
      <c r="E43" s="129">
        <v>482.04</v>
      </c>
      <c r="F43" s="94">
        <v>0</v>
      </c>
      <c r="G43" s="94">
        <v>0</v>
      </c>
      <c r="H43" s="95">
        <f t="shared" si="3"/>
        <v>482.04</v>
      </c>
      <c r="I43" s="159">
        <v>0</v>
      </c>
      <c r="J43" s="94">
        <v>0</v>
      </c>
      <c r="K43" s="94">
        <v>7.23</v>
      </c>
      <c r="L43" s="95">
        <v>-6.23</v>
      </c>
      <c r="M43" s="159">
        <v>0</v>
      </c>
      <c r="N43" s="94">
        <f t="shared" si="4"/>
        <v>483.04</v>
      </c>
      <c r="O43" s="90">
        <v>25.69</v>
      </c>
      <c r="P43" s="130">
        <f t="shared" si="5"/>
        <v>508.73</v>
      </c>
      <c r="Q43" s="129">
        <v>25.7</v>
      </c>
      <c r="R43" s="161">
        <f t="shared" si="6"/>
        <v>534.43000000000006</v>
      </c>
    </row>
    <row r="44" spans="1:18" s="85" customFormat="1" x14ac:dyDescent="0.25">
      <c r="A44" s="125" t="s">
        <v>1296</v>
      </c>
      <c r="B44" s="93" t="s">
        <v>1425</v>
      </c>
      <c r="C44" s="149" t="s">
        <v>595</v>
      </c>
      <c r="D44" s="155">
        <v>44197</v>
      </c>
      <c r="E44" s="129">
        <v>637.32000000000005</v>
      </c>
      <c r="F44" s="94">
        <v>-44.08</v>
      </c>
      <c r="G44" s="94">
        <v>0</v>
      </c>
      <c r="H44" s="95">
        <f t="shared" si="3"/>
        <v>593.24</v>
      </c>
      <c r="I44" s="159">
        <v>0.02</v>
      </c>
      <c r="J44" s="94">
        <v>0</v>
      </c>
      <c r="K44" s="94">
        <v>8.8711499999999432</v>
      </c>
      <c r="L44" s="95">
        <v>-2.73</v>
      </c>
      <c r="M44" s="159">
        <v>-1.85</v>
      </c>
      <c r="N44" s="94">
        <f t="shared" si="4"/>
        <v>597.55114999999989</v>
      </c>
      <c r="O44" s="90">
        <v>54.69</v>
      </c>
      <c r="P44" s="130">
        <f t="shared" si="5"/>
        <v>652.24114999999983</v>
      </c>
      <c r="Q44" s="129">
        <v>15.54</v>
      </c>
      <c r="R44" s="161">
        <f t="shared" si="6"/>
        <v>667.7811499999998</v>
      </c>
    </row>
    <row r="45" spans="1:18" s="85" customFormat="1" x14ac:dyDescent="0.25">
      <c r="A45" s="125" t="s">
        <v>1295</v>
      </c>
      <c r="B45" s="93" t="s">
        <v>1425</v>
      </c>
      <c r="C45" s="149" t="s">
        <v>635</v>
      </c>
      <c r="D45" s="155">
        <v>44197</v>
      </c>
      <c r="E45" s="129">
        <v>497.49</v>
      </c>
      <c r="F45" s="94">
        <v>-46.81</v>
      </c>
      <c r="G45" s="94">
        <v>0</v>
      </c>
      <c r="H45" s="95">
        <f t="shared" si="3"/>
        <v>450.68</v>
      </c>
      <c r="I45" s="159">
        <v>0.08</v>
      </c>
      <c r="J45" s="94">
        <v>0</v>
      </c>
      <c r="K45" s="94">
        <v>6.7361999999999966</v>
      </c>
      <c r="L45" s="95">
        <v>-3.2</v>
      </c>
      <c r="M45" s="159">
        <v>-1.68</v>
      </c>
      <c r="N45" s="94">
        <f t="shared" si="4"/>
        <v>452.61619999999999</v>
      </c>
      <c r="O45" s="90">
        <v>64.069999999999993</v>
      </c>
      <c r="P45" s="130">
        <f t="shared" si="5"/>
        <v>516.68619999999999</v>
      </c>
      <c r="Q45" s="129">
        <v>20.03</v>
      </c>
      <c r="R45" s="161">
        <f t="shared" si="6"/>
        <v>536.71619999999996</v>
      </c>
    </row>
    <row r="46" spans="1:18" s="85" customFormat="1" x14ac:dyDescent="0.25">
      <c r="A46" s="125" t="s">
        <v>1294</v>
      </c>
      <c r="B46" s="93" t="s">
        <v>1425</v>
      </c>
      <c r="C46" s="149" t="s">
        <v>639</v>
      </c>
      <c r="D46" s="155">
        <v>44197</v>
      </c>
      <c r="E46" s="129">
        <v>733.62</v>
      </c>
      <c r="F46" s="94">
        <v>-134.13</v>
      </c>
      <c r="G46" s="94">
        <v>0</v>
      </c>
      <c r="H46" s="95">
        <f t="shared" si="3"/>
        <v>599.49</v>
      </c>
      <c r="I46" s="159">
        <v>0</v>
      </c>
      <c r="J46" s="94">
        <v>0</v>
      </c>
      <c r="K46" s="94">
        <v>8.9638499999999794</v>
      </c>
      <c r="L46" s="95">
        <v>-7.86</v>
      </c>
      <c r="M46" s="159">
        <v>-1.9</v>
      </c>
      <c r="N46" s="94">
        <f t="shared" si="4"/>
        <v>598.69385</v>
      </c>
      <c r="O46" s="90">
        <v>157.13999999999999</v>
      </c>
      <c r="P46" s="130">
        <f t="shared" si="5"/>
        <v>755.83384999999998</v>
      </c>
      <c r="Q46" s="129">
        <v>27.17</v>
      </c>
      <c r="R46" s="161">
        <f t="shared" si="6"/>
        <v>783.00384999999994</v>
      </c>
    </row>
    <row r="47" spans="1:18" s="85" customFormat="1" x14ac:dyDescent="0.25">
      <c r="A47" s="125" t="s">
        <v>1719</v>
      </c>
      <c r="B47" s="93" t="s">
        <v>1426</v>
      </c>
      <c r="C47" s="149" t="s">
        <v>665</v>
      </c>
      <c r="D47" s="155">
        <v>44197</v>
      </c>
      <c r="E47" s="129">
        <v>712.32</v>
      </c>
      <c r="F47" s="94">
        <v>0</v>
      </c>
      <c r="G47" s="94">
        <v>0</v>
      </c>
      <c r="H47" s="95">
        <v>740.1</v>
      </c>
      <c r="I47" s="159">
        <v>0</v>
      </c>
      <c r="J47" s="94">
        <v>0</v>
      </c>
      <c r="K47" s="94">
        <v>11.1</v>
      </c>
      <c r="L47" s="95">
        <v>-1.07</v>
      </c>
      <c r="M47" s="159">
        <v>0</v>
      </c>
      <c r="N47" s="94">
        <f t="shared" si="4"/>
        <v>750.13</v>
      </c>
      <c r="O47" s="90">
        <v>22.38</v>
      </c>
      <c r="P47" s="130">
        <f t="shared" si="5"/>
        <v>772.51</v>
      </c>
      <c r="Q47" s="129">
        <v>16.21</v>
      </c>
      <c r="R47" s="161">
        <f t="shared" si="6"/>
        <v>788.72</v>
      </c>
    </row>
    <row r="48" spans="1:18" s="85" customFormat="1" x14ac:dyDescent="0.25">
      <c r="A48" s="125" t="s">
        <v>1293</v>
      </c>
      <c r="B48" s="93" t="s">
        <v>1425</v>
      </c>
      <c r="C48" s="149" t="s">
        <v>699</v>
      </c>
      <c r="D48" s="155">
        <v>44197</v>
      </c>
      <c r="E48" s="129">
        <v>619.91999999999996</v>
      </c>
      <c r="F48" s="94">
        <v>-50.73</v>
      </c>
      <c r="G48" s="94">
        <v>0</v>
      </c>
      <c r="H48" s="95">
        <f t="shared" si="3"/>
        <v>569.18999999999994</v>
      </c>
      <c r="I48" s="159">
        <v>1.23</v>
      </c>
      <c r="J48" s="94">
        <v>0</v>
      </c>
      <c r="K48" s="94">
        <v>8.5300499999999602</v>
      </c>
      <c r="L48" s="95">
        <v>-2.68</v>
      </c>
      <c r="M48" s="159">
        <v>-1.75</v>
      </c>
      <c r="N48" s="94">
        <f t="shared" si="4"/>
        <v>574.52004999999997</v>
      </c>
      <c r="O48" s="90">
        <v>53.64</v>
      </c>
      <c r="P48" s="130">
        <f t="shared" si="5"/>
        <v>628.16004999999996</v>
      </c>
      <c r="Q48" s="129">
        <v>22.76</v>
      </c>
      <c r="R48" s="161">
        <f t="shared" si="6"/>
        <v>650.92004999999995</v>
      </c>
    </row>
    <row r="49" spans="1:18" s="85" customFormat="1" x14ac:dyDescent="0.25">
      <c r="A49" s="125" t="s">
        <v>1475</v>
      </c>
      <c r="B49" s="93" t="s">
        <v>1427</v>
      </c>
      <c r="C49" s="149" t="s">
        <v>1458</v>
      </c>
      <c r="D49" s="155">
        <v>44197</v>
      </c>
      <c r="E49" s="129">
        <v>303.44</v>
      </c>
      <c r="F49" s="94">
        <v>-29.59</v>
      </c>
      <c r="G49" s="94">
        <v>0</v>
      </c>
      <c r="H49" s="95">
        <f t="shared" si="3"/>
        <v>273.85000000000002</v>
      </c>
      <c r="I49" s="159">
        <v>0</v>
      </c>
      <c r="J49" s="94">
        <v>0</v>
      </c>
      <c r="K49" s="94">
        <v>4.0948500000000081</v>
      </c>
      <c r="L49" s="95">
        <v>-2.02</v>
      </c>
      <c r="M49" s="159">
        <v>-0.86</v>
      </c>
      <c r="N49" s="94">
        <f t="shared" si="4"/>
        <v>275.06485000000004</v>
      </c>
      <c r="O49" s="90">
        <v>40.46</v>
      </c>
      <c r="P49" s="130">
        <f t="shared" si="5"/>
        <v>315.52485000000001</v>
      </c>
      <c r="Q49" s="129">
        <v>21.41</v>
      </c>
      <c r="R49" s="161">
        <f t="shared" si="6"/>
        <v>336.93485000000004</v>
      </c>
    </row>
    <row r="50" spans="1:18" s="85" customFormat="1" x14ac:dyDescent="0.25">
      <c r="A50" s="125" t="s">
        <v>1476</v>
      </c>
      <c r="B50" s="93" t="s">
        <v>1428</v>
      </c>
      <c r="C50" s="149" t="s">
        <v>1458</v>
      </c>
      <c r="D50" s="155">
        <v>44197</v>
      </c>
      <c r="E50" s="129">
        <v>335.64</v>
      </c>
      <c r="F50" s="94">
        <v>-37.869999999999997</v>
      </c>
      <c r="G50" s="94">
        <v>0</v>
      </c>
      <c r="H50" s="95">
        <f t="shared" si="3"/>
        <v>297.77</v>
      </c>
      <c r="I50" s="159">
        <v>0</v>
      </c>
      <c r="J50" s="94">
        <v>0</v>
      </c>
      <c r="K50" s="94">
        <v>4.455600000000004</v>
      </c>
      <c r="L50" s="95">
        <v>-2.12</v>
      </c>
      <c r="M50" s="159">
        <v>-0.73</v>
      </c>
      <c r="N50" s="94">
        <f t="shared" si="4"/>
        <v>299.37559999999996</v>
      </c>
      <c r="O50" s="90">
        <v>42.32</v>
      </c>
      <c r="P50" s="130">
        <f t="shared" si="5"/>
        <v>341.69559999999996</v>
      </c>
      <c r="Q50" s="129">
        <v>21.41</v>
      </c>
      <c r="R50" s="161">
        <f t="shared" si="6"/>
        <v>363.10559999999998</v>
      </c>
    </row>
    <row r="51" spans="1:18" s="85" customFormat="1" x14ac:dyDescent="0.25">
      <c r="A51" s="125" t="s">
        <v>1477</v>
      </c>
      <c r="B51" s="93" t="s">
        <v>1425</v>
      </c>
      <c r="C51" s="149" t="s">
        <v>1458</v>
      </c>
      <c r="D51" s="155">
        <v>44197</v>
      </c>
      <c r="E51" s="129">
        <v>505.72</v>
      </c>
      <c r="F51" s="94">
        <v>-49.73</v>
      </c>
      <c r="G51" s="94">
        <v>0</v>
      </c>
      <c r="H51" s="95">
        <f t="shared" si="3"/>
        <v>455.99</v>
      </c>
      <c r="I51" s="159">
        <v>0</v>
      </c>
      <c r="J51" s="94">
        <v>0</v>
      </c>
      <c r="K51" s="94">
        <v>6.8260500000000093</v>
      </c>
      <c r="L51" s="95">
        <v>-3.54</v>
      </c>
      <c r="M51" s="159">
        <v>-0.92</v>
      </c>
      <c r="N51" s="94">
        <f t="shared" si="4"/>
        <v>458.35604999999998</v>
      </c>
      <c r="O51" s="90">
        <v>70.86</v>
      </c>
      <c r="P51" s="130">
        <f t="shared" si="5"/>
        <v>529.21605</v>
      </c>
      <c r="Q51" s="129">
        <v>21.41</v>
      </c>
      <c r="R51" s="161">
        <f t="shared" si="6"/>
        <v>550.62604999999996</v>
      </c>
    </row>
    <row r="52" spans="1:18" s="85" customFormat="1" x14ac:dyDescent="0.25">
      <c r="A52" s="125" t="s">
        <v>1292</v>
      </c>
      <c r="B52" s="93" t="s">
        <v>1425</v>
      </c>
      <c r="C52" s="149" t="s">
        <v>727</v>
      </c>
      <c r="D52" s="155">
        <v>44197</v>
      </c>
      <c r="E52" s="129">
        <v>631.04</v>
      </c>
      <c r="F52" s="94">
        <v>-49.96</v>
      </c>
      <c r="G52" s="94">
        <v>0</v>
      </c>
      <c r="H52" s="95">
        <f t="shared" si="3"/>
        <v>581.07999999999993</v>
      </c>
      <c r="I52" s="159">
        <v>0.48</v>
      </c>
      <c r="J52" s="94">
        <v>0</v>
      </c>
      <c r="K52" s="94">
        <v>8.6962499999999636</v>
      </c>
      <c r="L52" s="95">
        <v>-1.19</v>
      </c>
      <c r="M52" s="159">
        <v>-1.81</v>
      </c>
      <c r="N52" s="94">
        <f t="shared" si="4"/>
        <v>587.25624999999991</v>
      </c>
      <c r="O52" s="90">
        <v>23.71</v>
      </c>
      <c r="P52" s="130">
        <f t="shared" si="5"/>
        <v>610.96624999999995</v>
      </c>
      <c r="Q52" s="129">
        <v>13.21</v>
      </c>
      <c r="R52" s="161">
        <f t="shared" si="6"/>
        <v>624.17624999999998</v>
      </c>
    </row>
    <row r="53" spans="1:18" s="85" customFormat="1" x14ac:dyDescent="0.25">
      <c r="A53" s="125" t="s">
        <v>1291</v>
      </c>
      <c r="B53" s="93" t="s">
        <v>1425</v>
      </c>
      <c r="C53" s="149" t="s">
        <v>1681</v>
      </c>
      <c r="D53" s="155">
        <v>44197</v>
      </c>
      <c r="E53" s="129">
        <v>512.86</v>
      </c>
      <c r="F53" s="94">
        <v>-41.72</v>
      </c>
      <c r="G53" s="94">
        <v>0</v>
      </c>
      <c r="H53" s="95">
        <f t="shared" si="3"/>
        <v>471.14</v>
      </c>
      <c r="I53" s="159">
        <v>0</v>
      </c>
      <c r="J53" s="94">
        <v>0</v>
      </c>
      <c r="K53" s="94">
        <v>7.0457999999999856</v>
      </c>
      <c r="L53" s="95">
        <v>-0.69</v>
      </c>
      <c r="M53" s="159">
        <v>-1.42</v>
      </c>
      <c r="N53" s="94">
        <f t="shared" si="4"/>
        <v>476.07579999999996</v>
      </c>
      <c r="O53" s="90">
        <v>13.75</v>
      </c>
      <c r="P53" s="130">
        <f t="shared" si="5"/>
        <v>489.82579999999996</v>
      </c>
      <c r="Q53" s="129">
        <v>17.649999999999999</v>
      </c>
      <c r="R53" s="161">
        <f t="shared" si="6"/>
        <v>507.47579999999994</v>
      </c>
    </row>
    <row r="54" spans="1:18" s="85" customFormat="1" x14ac:dyDescent="0.25">
      <c r="A54" s="125" t="s">
        <v>1290</v>
      </c>
      <c r="B54" s="93" t="s">
        <v>1425</v>
      </c>
      <c r="C54" s="149" t="s">
        <v>781</v>
      </c>
      <c r="D54" s="155">
        <v>44197</v>
      </c>
      <c r="E54" s="129">
        <v>630.84</v>
      </c>
      <c r="F54" s="94">
        <v>-32.53</v>
      </c>
      <c r="G54" s="94">
        <v>0</v>
      </c>
      <c r="H54" s="95">
        <f t="shared" si="3"/>
        <v>598.31000000000006</v>
      </c>
      <c r="I54" s="159">
        <v>0</v>
      </c>
      <c r="J54" s="94">
        <v>0</v>
      </c>
      <c r="K54" s="94">
        <v>8.9469000000000278</v>
      </c>
      <c r="L54" s="95">
        <v>-1.37</v>
      </c>
      <c r="M54" s="159">
        <v>-1.85</v>
      </c>
      <c r="N54" s="94">
        <f t="shared" si="4"/>
        <v>604.03690000000006</v>
      </c>
      <c r="O54" s="90">
        <v>27.43</v>
      </c>
      <c r="P54" s="130">
        <f t="shared" si="5"/>
        <v>631.46690000000001</v>
      </c>
      <c r="Q54" s="129">
        <v>25.21</v>
      </c>
      <c r="R54" s="161">
        <f t="shared" si="6"/>
        <v>656.67690000000005</v>
      </c>
    </row>
    <row r="55" spans="1:18" s="85" customFormat="1" x14ac:dyDescent="0.25">
      <c r="A55" s="125" t="s">
        <v>1264</v>
      </c>
      <c r="B55" s="93" t="s">
        <v>1428</v>
      </c>
      <c r="C55" s="149" t="s">
        <v>791</v>
      </c>
      <c r="D55" s="155">
        <v>44197</v>
      </c>
      <c r="E55" s="129">
        <v>526.83000000000004</v>
      </c>
      <c r="F55" s="94">
        <v>-31.83</v>
      </c>
      <c r="G55" s="94">
        <v>0</v>
      </c>
      <c r="H55" s="95">
        <f t="shared" si="3"/>
        <v>495.00000000000006</v>
      </c>
      <c r="I55" s="159">
        <v>0.28000000000000003</v>
      </c>
      <c r="J55" s="94">
        <v>0</v>
      </c>
      <c r="K55" s="94">
        <v>7.412399999999991</v>
      </c>
      <c r="L55" s="95">
        <v>-0.91</v>
      </c>
      <c r="M55" s="159">
        <v>-1.1200000000000001</v>
      </c>
      <c r="N55" s="94">
        <f t="shared" si="4"/>
        <v>500.66239999999999</v>
      </c>
      <c r="O55" s="90">
        <v>18.22</v>
      </c>
      <c r="P55" s="130">
        <f t="shared" si="5"/>
        <v>518.88239999999996</v>
      </c>
      <c r="Q55" s="129">
        <v>21.57</v>
      </c>
      <c r="R55" s="161">
        <f t="shared" si="6"/>
        <v>540.45240000000001</v>
      </c>
    </row>
    <row r="56" spans="1:18" s="85" customFormat="1" x14ac:dyDescent="0.25">
      <c r="A56" s="125" t="s">
        <v>1263</v>
      </c>
      <c r="B56" s="93" t="s">
        <v>1428</v>
      </c>
      <c r="C56" s="149" t="s">
        <v>797</v>
      </c>
      <c r="D56" s="155">
        <v>44197</v>
      </c>
      <c r="E56" s="129">
        <v>423.85</v>
      </c>
      <c r="F56" s="94">
        <v>-16.010000000000002</v>
      </c>
      <c r="G56" s="94">
        <v>0</v>
      </c>
      <c r="H56" s="95">
        <f t="shared" si="3"/>
        <v>407.84000000000003</v>
      </c>
      <c r="I56" s="159">
        <v>0</v>
      </c>
      <c r="J56" s="94">
        <v>0</v>
      </c>
      <c r="K56" s="94">
        <v>6.1120500000000106</v>
      </c>
      <c r="L56" s="95">
        <v>-2.04</v>
      </c>
      <c r="M56" s="159">
        <v>-0.37</v>
      </c>
      <c r="N56" s="94">
        <f t="shared" si="4"/>
        <v>411.54205000000002</v>
      </c>
      <c r="O56" s="90">
        <v>40.700000000000003</v>
      </c>
      <c r="P56" s="130">
        <f t="shared" si="5"/>
        <v>452.24205000000001</v>
      </c>
      <c r="Q56" s="129">
        <v>35.5</v>
      </c>
      <c r="R56" s="161">
        <f t="shared" si="6"/>
        <v>487.74205000000001</v>
      </c>
    </row>
    <row r="57" spans="1:18" s="85" customFormat="1" x14ac:dyDescent="0.25">
      <c r="A57" s="125" t="s">
        <v>1289</v>
      </c>
      <c r="B57" s="93" t="s">
        <v>1425</v>
      </c>
      <c r="C57" s="149" t="s">
        <v>797</v>
      </c>
      <c r="D57" s="155">
        <v>44197</v>
      </c>
      <c r="E57" s="129">
        <v>493.01</v>
      </c>
      <c r="F57" s="94">
        <v>-65.98</v>
      </c>
      <c r="G57" s="94">
        <v>0</v>
      </c>
      <c r="H57" s="95">
        <f t="shared" si="3"/>
        <v>427.03</v>
      </c>
      <c r="I57" s="159">
        <v>0</v>
      </c>
      <c r="J57" s="94">
        <v>0</v>
      </c>
      <c r="K57" s="94">
        <v>6.398399999999981</v>
      </c>
      <c r="L57" s="95">
        <v>-2.74</v>
      </c>
      <c r="M57" s="159">
        <v>-0.47</v>
      </c>
      <c r="N57" s="94">
        <f t="shared" si="4"/>
        <v>430.21839999999992</v>
      </c>
      <c r="O57" s="90">
        <v>54.75</v>
      </c>
      <c r="P57" s="130">
        <f t="shared" si="5"/>
        <v>484.96839999999992</v>
      </c>
      <c r="Q57" s="129">
        <v>35.5</v>
      </c>
      <c r="R57" s="161">
        <f t="shared" si="6"/>
        <v>520.46839999999997</v>
      </c>
    </row>
    <row r="58" spans="1:18" s="85" customFormat="1" x14ac:dyDescent="0.25">
      <c r="A58" s="125" t="s">
        <v>1256</v>
      </c>
      <c r="B58" s="93" t="s">
        <v>1426</v>
      </c>
      <c r="C58" s="149" t="s">
        <v>797</v>
      </c>
      <c r="D58" s="155">
        <v>44197</v>
      </c>
      <c r="E58" s="129">
        <v>787</v>
      </c>
      <c r="F58" s="94">
        <v>-35.51</v>
      </c>
      <c r="G58" s="94">
        <v>0</v>
      </c>
      <c r="H58" s="95">
        <v>787</v>
      </c>
      <c r="I58" s="159">
        <v>0</v>
      </c>
      <c r="J58" s="94">
        <v>0</v>
      </c>
      <c r="K58" s="94">
        <v>11.805</v>
      </c>
      <c r="L58" s="95">
        <v>-2.12</v>
      </c>
      <c r="M58" s="159">
        <v>0</v>
      </c>
      <c r="N58" s="94">
        <f t="shared" si="4"/>
        <v>796.68499999999995</v>
      </c>
      <c r="O58" s="90">
        <v>42.36</v>
      </c>
      <c r="P58" s="130">
        <f t="shared" si="5"/>
        <v>839.04499999999996</v>
      </c>
      <c r="Q58" s="129">
        <v>35.5</v>
      </c>
      <c r="R58" s="161">
        <f t="shared" si="6"/>
        <v>874.54499999999996</v>
      </c>
    </row>
    <row r="59" spans="1:18" s="85" customFormat="1" x14ac:dyDescent="0.25">
      <c r="A59" s="125" t="s">
        <v>1288</v>
      </c>
      <c r="B59" s="93" t="s">
        <v>1425</v>
      </c>
      <c r="C59" s="149" t="s">
        <v>821</v>
      </c>
      <c r="D59" s="155">
        <v>44197</v>
      </c>
      <c r="E59" s="129">
        <v>564.45000000000005</v>
      </c>
      <c r="F59" s="94">
        <v>-17.8</v>
      </c>
      <c r="G59" s="94">
        <v>0</v>
      </c>
      <c r="H59" s="95">
        <f t="shared" si="3"/>
        <v>546.65000000000009</v>
      </c>
      <c r="I59" s="159">
        <v>0.01</v>
      </c>
      <c r="J59" s="94">
        <v>0</v>
      </c>
      <c r="K59" s="94">
        <v>8.1718499999999494</v>
      </c>
      <c r="L59" s="95">
        <v>-2.27</v>
      </c>
      <c r="M59" s="159">
        <v>-1.87</v>
      </c>
      <c r="N59" s="94">
        <f t="shared" si="4"/>
        <v>550.69185000000004</v>
      </c>
      <c r="O59" s="90">
        <v>45.42</v>
      </c>
      <c r="P59" s="130">
        <f t="shared" si="5"/>
        <v>596.11185</v>
      </c>
      <c r="Q59" s="129">
        <v>16.920000000000002</v>
      </c>
      <c r="R59" s="161">
        <f t="shared" si="6"/>
        <v>613.03184999999996</v>
      </c>
    </row>
    <row r="60" spans="1:18" s="85" customFormat="1" x14ac:dyDescent="0.25">
      <c r="A60" s="125" t="s">
        <v>1262</v>
      </c>
      <c r="B60" s="93" t="s">
        <v>1428</v>
      </c>
      <c r="C60" s="149" t="s">
        <v>837</v>
      </c>
      <c r="D60" s="155">
        <v>44197</v>
      </c>
      <c r="E60" s="129">
        <v>512.25</v>
      </c>
      <c r="F60" s="94">
        <v>-21.36</v>
      </c>
      <c r="G60" s="94">
        <v>0</v>
      </c>
      <c r="H60" s="95">
        <f t="shared" si="3"/>
        <v>490.89</v>
      </c>
      <c r="I60" s="159">
        <v>0.36</v>
      </c>
      <c r="J60" s="94">
        <v>0</v>
      </c>
      <c r="K60" s="94">
        <v>7.3485000000000014</v>
      </c>
      <c r="L60" s="95">
        <v>-9.5</v>
      </c>
      <c r="M60" s="159">
        <v>-1.35</v>
      </c>
      <c r="N60" s="94">
        <f t="shared" si="4"/>
        <v>487.74849999999998</v>
      </c>
      <c r="O60" s="90">
        <v>190.04</v>
      </c>
      <c r="P60" s="130">
        <f t="shared" si="5"/>
        <v>677.7885</v>
      </c>
      <c r="Q60" s="129">
        <v>20.48</v>
      </c>
      <c r="R60" s="161">
        <f t="shared" si="6"/>
        <v>698.26850000000002</v>
      </c>
    </row>
    <row r="61" spans="1:18" s="85" customFormat="1" x14ac:dyDescent="0.25">
      <c r="A61" s="125" t="s">
        <v>1287</v>
      </c>
      <c r="B61" s="93" t="s">
        <v>1425</v>
      </c>
      <c r="C61" s="149" t="s">
        <v>853</v>
      </c>
      <c r="D61" s="155">
        <v>44197</v>
      </c>
      <c r="E61" s="129">
        <v>614.54999999999995</v>
      </c>
      <c r="F61" s="94">
        <v>-24.21</v>
      </c>
      <c r="G61" s="94">
        <v>0</v>
      </c>
      <c r="H61" s="95">
        <f t="shared" si="3"/>
        <v>590.33999999999992</v>
      </c>
      <c r="I61" s="159">
        <v>0.18</v>
      </c>
      <c r="J61" s="94">
        <v>0</v>
      </c>
      <c r="K61" s="94">
        <v>8.8300500000000284</v>
      </c>
      <c r="L61" s="95">
        <v>-1.49</v>
      </c>
      <c r="M61" s="159">
        <v>-1.85</v>
      </c>
      <c r="N61" s="94">
        <f t="shared" si="4"/>
        <v>596.01004999999986</v>
      </c>
      <c r="O61" s="90">
        <v>29.84</v>
      </c>
      <c r="P61" s="130">
        <f t="shared" si="5"/>
        <v>625.8500499999999</v>
      </c>
      <c r="Q61" s="129">
        <v>15.57</v>
      </c>
      <c r="R61" s="161">
        <f t="shared" si="6"/>
        <v>641.42004999999995</v>
      </c>
    </row>
    <row r="62" spans="1:18" s="85" customFormat="1" x14ac:dyDescent="0.25">
      <c r="A62" s="125" t="s">
        <v>1480</v>
      </c>
      <c r="B62" s="93" t="s">
        <v>1428</v>
      </c>
      <c r="C62" s="149" t="s">
        <v>855</v>
      </c>
      <c r="D62" s="155">
        <v>44197</v>
      </c>
      <c r="E62" s="129">
        <v>723.59</v>
      </c>
      <c r="F62" s="94">
        <v>-61.11</v>
      </c>
      <c r="G62" s="94">
        <v>0</v>
      </c>
      <c r="H62" s="95">
        <f t="shared" si="3"/>
        <v>662.48</v>
      </c>
      <c r="I62" s="159">
        <v>1.88</v>
      </c>
      <c r="J62" s="94">
        <v>0</v>
      </c>
      <c r="K62" s="94">
        <v>9.9328500000000304</v>
      </c>
      <c r="L62" s="95">
        <v>0</v>
      </c>
      <c r="M62" s="159">
        <v>-2.17</v>
      </c>
      <c r="N62" s="94">
        <f t="shared" si="4"/>
        <v>672.12285000000008</v>
      </c>
      <c r="O62" s="90">
        <v>40.39</v>
      </c>
      <c r="P62" s="130">
        <f t="shared" si="5"/>
        <v>712.51285000000007</v>
      </c>
      <c r="Q62" s="129">
        <v>28.77</v>
      </c>
      <c r="R62" s="161">
        <f t="shared" si="6"/>
        <v>741.28285000000005</v>
      </c>
    </row>
    <row r="63" spans="1:18" s="85" customFormat="1" x14ac:dyDescent="0.25">
      <c r="A63" s="125" t="s">
        <v>1315</v>
      </c>
      <c r="B63" s="93" t="s">
        <v>1424</v>
      </c>
      <c r="C63" s="149" t="s">
        <v>855</v>
      </c>
      <c r="D63" s="155">
        <v>44197</v>
      </c>
      <c r="E63" s="129">
        <v>506.74</v>
      </c>
      <c r="F63" s="94">
        <v>-37.04</v>
      </c>
      <c r="G63" s="94">
        <v>-25.85</v>
      </c>
      <c r="H63" s="95">
        <f t="shared" si="3"/>
        <v>443.84999999999997</v>
      </c>
      <c r="I63" s="159">
        <v>1.88</v>
      </c>
      <c r="J63" s="94">
        <v>0</v>
      </c>
      <c r="K63" s="94">
        <v>6.6648000000000138</v>
      </c>
      <c r="L63" s="95">
        <v>-1.02</v>
      </c>
      <c r="M63" s="159">
        <v>-1.41</v>
      </c>
      <c r="N63" s="94">
        <f t="shared" si="4"/>
        <v>449.96479999999997</v>
      </c>
      <c r="O63" s="90">
        <v>20.309999999999999</v>
      </c>
      <c r="P63" s="130">
        <f t="shared" si="5"/>
        <v>470.27479999999997</v>
      </c>
      <c r="Q63" s="129">
        <v>28.77</v>
      </c>
      <c r="R63" s="161">
        <f t="shared" si="6"/>
        <v>499.04479999999995</v>
      </c>
    </row>
    <row r="64" spans="1:18" s="85" customFormat="1" x14ac:dyDescent="0.25">
      <c r="A64" s="125" t="s">
        <v>1269</v>
      </c>
      <c r="B64" s="93" t="s">
        <v>1427</v>
      </c>
      <c r="C64" s="149" t="s">
        <v>855</v>
      </c>
      <c r="D64" s="155">
        <v>44197</v>
      </c>
      <c r="E64" s="129">
        <v>460.41</v>
      </c>
      <c r="F64" s="94">
        <v>-30.34</v>
      </c>
      <c r="G64" s="94">
        <v>0</v>
      </c>
      <c r="H64" s="95">
        <f t="shared" si="3"/>
        <v>430.07000000000005</v>
      </c>
      <c r="I64" s="159">
        <v>1.88</v>
      </c>
      <c r="J64" s="94">
        <v>0</v>
      </c>
      <c r="K64" s="94">
        <v>6.4599000000000046</v>
      </c>
      <c r="L64" s="95">
        <v>-1.71</v>
      </c>
      <c r="M64" s="159">
        <v>-1.29</v>
      </c>
      <c r="N64" s="94">
        <f t="shared" si="4"/>
        <v>435.40990000000005</v>
      </c>
      <c r="O64" s="90">
        <v>34.21</v>
      </c>
      <c r="P64" s="130">
        <f t="shared" si="5"/>
        <v>469.61990000000003</v>
      </c>
      <c r="Q64" s="129">
        <v>28.77</v>
      </c>
      <c r="R64" s="161">
        <f t="shared" si="6"/>
        <v>498.38990000000001</v>
      </c>
    </row>
    <row r="65" spans="1:18" s="85" customFormat="1" x14ac:dyDescent="0.25">
      <c r="A65" s="125" t="s">
        <v>1286</v>
      </c>
      <c r="B65" s="93" t="s">
        <v>1425</v>
      </c>
      <c r="C65" s="149" t="s">
        <v>855</v>
      </c>
      <c r="D65" s="155">
        <v>44197</v>
      </c>
      <c r="E65" s="129">
        <v>723.59</v>
      </c>
      <c r="F65" s="94">
        <v>-61.11</v>
      </c>
      <c r="G65" s="94">
        <v>0</v>
      </c>
      <c r="H65" s="95">
        <f t="shared" si="3"/>
        <v>662.48</v>
      </c>
      <c r="I65" s="159">
        <v>1.88</v>
      </c>
      <c r="J65" s="94">
        <v>0</v>
      </c>
      <c r="K65" s="94">
        <v>9.9328500000000304</v>
      </c>
      <c r="L65" s="95">
        <v>-1.31</v>
      </c>
      <c r="M65" s="159">
        <v>-2.17</v>
      </c>
      <c r="N65" s="94">
        <f t="shared" si="4"/>
        <v>670.81285000000014</v>
      </c>
      <c r="O65" s="90">
        <v>26.23</v>
      </c>
      <c r="P65" s="130">
        <f t="shared" si="5"/>
        <v>697.04285000000016</v>
      </c>
      <c r="Q65" s="129">
        <v>28.77</v>
      </c>
      <c r="R65" s="161">
        <f t="shared" si="6"/>
        <v>725.81285000000014</v>
      </c>
    </row>
    <row r="66" spans="1:18" s="85" customFormat="1" x14ac:dyDescent="0.25">
      <c r="A66" s="125" t="s">
        <v>1285</v>
      </c>
      <c r="B66" s="93" t="s">
        <v>1425</v>
      </c>
      <c r="C66" s="149" t="s">
        <v>877</v>
      </c>
      <c r="D66" s="155">
        <v>44197</v>
      </c>
      <c r="E66" s="129">
        <v>484.89</v>
      </c>
      <c r="F66" s="94">
        <v>-20.149999999999999</v>
      </c>
      <c r="G66" s="94">
        <v>0</v>
      </c>
      <c r="H66" s="95">
        <f t="shared" si="3"/>
        <v>464.74</v>
      </c>
      <c r="I66" s="159">
        <v>0.96</v>
      </c>
      <c r="J66" s="94">
        <v>0</v>
      </c>
      <c r="K66" s="94">
        <v>6.9649499999999875</v>
      </c>
      <c r="L66" s="95">
        <v>-6</v>
      </c>
      <c r="M66" s="159">
        <v>-1.37</v>
      </c>
      <c r="N66" s="94">
        <f t="shared" si="4"/>
        <v>465.29494999999997</v>
      </c>
      <c r="O66" s="90">
        <v>119.9</v>
      </c>
      <c r="P66" s="130">
        <f t="shared" si="5"/>
        <v>585.19494999999995</v>
      </c>
      <c r="Q66" s="129">
        <v>15.36</v>
      </c>
      <c r="R66" s="161">
        <f t="shared" si="6"/>
        <v>600.55494999999996</v>
      </c>
    </row>
    <row r="67" spans="1:18" s="85" customFormat="1" x14ac:dyDescent="0.25">
      <c r="A67" s="125" t="s">
        <v>1705</v>
      </c>
      <c r="B67" s="93" t="s">
        <v>1426</v>
      </c>
      <c r="C67" s="149" t="s">
        <v>895</v>
      </c>
      <c r="D67" s="155">
        <v>44197</v>
      </c>
      <c r="E67" s="129">
        <v>1451.82</v>
      </c>
      <c r="F67" s="94">
        <v>0</v>
      </c>
      <c r="G67" s="94">
        <v>0</v>
      </c>
      <c r="H67" s="95">
        <v>1451.82</v>
      </c>
      <c r="I67" s="159">
        <v>0</v>
      </c>
      <c r="J67" s="94">
        <v>0</v>
      </c>
      <c r="K67" s="94">
        <v>21.768750000000001</v>
      </c>
      <c r="L67" s="95">
        <v>-0.27</v>
      </c>
      <c r="M67" s="159">
        <v>0</v>
      </c>
      <c r="N67" s="94">
        <f t="shared" si="4"/>
        <v>1473.3187499999999</v>
      </c>
      <c r="O67" s="90">
        <v>16.71</v>
      </c>
      <c r="P67" s="130">
        <f t="shared" si="5"/>
        <v>1490.0287499999999</v>
      </c>
      <c r="Q67" s="129">
        <v>22.64</v>
      </c>
      <c r="R67" s="161">
        <f t="shared" si="6"/>
        <v>1512.66875</v>
      </c>
    </row>
    <row r="68" spans="1:18" s="85" customFormat="1" x14ac:dyDescent="0.25">
      <c r="A68" s="125" t="s">
        <v>1284</v>
      </c>
      <c r="B68" s="93" t="s">
        <v>1425</v>
      </c>
      <c r="C68" s="149" t="s">
        <v>895</v>
      </c>
      <c r="D68" s="155">
        <v>44197</v>
      </c>
      <c r="E68" s="129">
        <v>593.83000000000004</v>
      </c>
      <c r="F68" s="94">
        <v>-42.02</v>
      </c>
      <c r="G68" s="94">
        <v>0</v>
      </c>
      <c r="H68" s="95">
        <f t="shared" si="3"/>
        <v>551.81000000000006</v>
      </c>
      <c r="I68" s="159">
        <v>0</v>
      </c>
      <c r="J68" s="94">
        <v>0</v>
      </c>
      <c r="K68" s="94">
        <v>8.2471500000000333</v>
      </c>
      <c r="L68" s="95">
        <v>-0.33</v>
      </c>
      <c r="M68" s="159">
        <v>-2</v>
      </c>
      <c r="N68" s="94">
        <f t="shared" si="4"/>
        <v>557.72715000000005</v>
      </c>
      <c r="O68" s="90">
        <v>17.79</v>
      </c>
      <c r="P68" s="130">
        <f t="shared" si="5"/>
        <v>575.51715000000002</v>
      </c>
      <c r="Q68" s="129">
        <v>22.64</v>
      </c>
      <c r="R68" s="161">
        <f t="shared" si="6"/>
        <v>598.15715</v>
      </c>
    </row>
    <row r="69" spans="1:18" s="85" customFormat="1" x14ac:dyDescent="0.25">
      <c r="A69" s="125" t="s">
        <v>1314</v>
      </c>
      <c r="B69" s="93" t="s">
        <v>1424</v>
      </c>
      <c r="C69" s="149" t="s">
        <v>927</v>
      </c>
      <c r="D69" s="155">
        <v>44197</v>
      </c>
      <c r="E69" s="129">
        <v>614.21</v>
      </c>
      <c r="F69" s="94">
        <v>-35.03</v>
      </c>
      <c r="G69" s="94">
        <v>-92.12</v>
      </c>
      <c r="H69" s="95">
        <f t="shared" si="3"/>
        <v>487.06000000000006</v>
      </c>
      <c r="I69" s="159">
        <v>0</v>
      </c>
      <c r="J69" s="94">
        <v>0</v>
      </c>
      <c r="K69" s="94">
        <v>7.2832500000000095</v>
      </c>
      <c r="L69" s="95">
        <v>-0.61</v>
      </c>
      <c r="M69" s="159">
        <v>-1.51</v>
      </c>
      <c r="N69" s="94">
        <f t="shared" si="4"/>
        <v>492.22325000000006</v>
      </c>
      <c r="O69" s="90">
        <v>12.11</v>
      </c>
      <c r="P69" s="130">
        <f t="shared" si="5"/>
        <v>504.33325000000008</v>
      </c>
      <c r="Q69" s="129">
        <v>20.05</v>
      </c>
      <c r="R69" s="161">
        <f t="shared" si="6"/>
        <v>524.38325000000009</v>
      </c>
    </row>
    <row r="70" spans="1:18" s="85" customFormat="1" x14ac:dyDescent="0.25">
      <c r="A70" s="125" t="s">
        <v>1283</v>
      </c>
      <c r="B70" s="93" t="s">
        <v>1425</v>
      </c>
      <c r="C70" s="149" t="s">
        <v>927</v>
      </c>
      <c r="D70" s="155">
        <v>44197</v>
      </c>
      <c r="E70" s="129">
        <v>691.82</v>
      </c>
      <c r="F70" s="94">
        <v>-52.71</v>
      </c>
      <c r="G70" s="94">
        <v>0</v>
      </c>
      <c r="H70" s="95">
        <f t="shared" si="3"/>
        <v>639.11</v>
      </c>
      <c r="I70" s="159">
        <v>0</v>
      </c>
      <c r="J70" s="94">
        <v>0</v>
      </c>
      <c r="K70" s="94">
        <v>9.5592000000000326</v>
      </c>
      <c r="L70" s="95">
        <v>-1.54</v>
      </c>
      <c r="M70" s="159">
        <v>-1.83</v>
      </c>
      <c r="N70" s="94">
        <f t="shared" si="4"/>
        <v>645.29920000000004</v>
      </c>
      <c r="O70" s="90">
        <v>30.74</v>
      </c>
      <c r="P70" s="130">
        <f t="shared" si="5"/>
        <v>676.03920000000005</v>
      </c>
      <c r="Q70" s="129">
        <v>20.05</v>
      </c>
      <c r="R70" s="161">
        <f t="shared" si="6"/>
        <v>696.08920000000001</v>
      </c>
    </row>
    <row r="71" spans="1:18" s="85" customFormat="1" x14ac:dyDescent="0.25">
      <c r="A71" s="125" t="s">
        <v>1261</v>
      </c>
      <c r="B71" s="93" t="s">
        <v>1428</v>
      </c>
      <c r="C71" s="149" t="s">
        <v>931</v>
      </c>
      <c r="D71" s="155">
        <v>44197</v>
      </c>
      <c r="E71" s="129">
        <v>544.69000000000005</v>
      </c>
      <c r="F71" s="94">
        <v>-16.37</v>
      </c>
      <c r="G71" s="94">
        <v>0</v>
      </c>
      <c r="H71" s="95">
        <f t="shared" si="3"/>
        <v>528.32000000000005</v>
      </c>
      <c r="I71" s="159">
        <v>0</v>
      </c>
      <c r="J71" s="94">
        <v>0</v>
      </c>
      <c r="K71" s="94">
        <v>7.889699999999948</v>
      </c>
      <c r="L71" s="95">
        <v>-1.02</v>
      </c>
      <c r="M71" s="159">
        <v>-2.34</v>
      </c>
      <c r="N71" s="94">
        <f t="shared" si="4"/>
        <v>532.84969999999998</v>
      </c>
      <c r="O71" s="90">
        <v>20.350000000000001</v>
      </c>
      <c r="P71" s="130">
        <f t="shared" si="5"/>
        <v>553.19970000000001</v>
      </c>
      <c r="Q71" s="129">
        <v>21.91</v>
      </c>
      <c r="R71" s="161">
        <f t="shared" si="6"/>
        <v>575.10969999999998</v>
      </c>
    </row>
    <row r="72" spans="1:18" s="85" customFormat="1" x14ac:dyDescent="0.25">
      <c r="A72" s="125" t="s">
        <v>1282</v>
      </c>
      <c r="B72" s="93" t="s">
        <v>1425</v>
      </c>
      <c r="C72" s="149" t="s">
        <v>953</v>
      </c>
      <c r="D72" s="155">
        <v>44197</v>
      </c>
      <c r="E72" s="129">
        <v>523.76</v>
      </c>
      <c r="F72" s="94">
        <v>-26.85</v>
      </c>
      <c r="G72" s="94">
        <v>0</v>
      </c>
      <c r="H72" s="95">
        <f t="shared" si="3"/>
        <v>496.90999999999997</v>
      </c>
      <c r="I72" s="159">
        <v>0.1</v>
      </c>
      <c r="J72" s="94">
        <v>0</v>
      </c>
      <c r="K72" s="94">
        <v>7.4282999999999788</v>
      </c>
      <c r="L72" s="95">
        <v>-2.97</v>
      </c>
      <c r="M72" s="159">
        <v>-1.79</v>
      </c>
      <c r="N72" s="94">
        <f t="shared" si="4"/>
        <v>499.67829999999992</v>
      </c>
      <c r="O72" s="90">
        <v>57.93</v>
      </c>
      <c r="P72" s="130">
        <f t="shared" si="5"/>
        <v>557.60829999999987</v>
      </c>
      <c r="Q72" s="129">
        <v>15.12</v>
      </c>
      <c r="R72" s="161">
        <f t="shared" si="6"/>
        <v>572.72829999999988</v>
      </c>
    </row>
    <row r="73" spans="1:18" s="85" customFormat="1" x14ac:dyDescent="0.25">
      <c r="A73" s="125" t="s">
        <v>1281</v>
      </c>
      <c r="B73" s="93" t="s">
        <v>1425</v>
      </c>
      <c r="C73" s="149" t="s">
        <v>955</v>
      </c>
      <c r="D73" s="155">
        <v>44197</v>
      </c>
      <c r="E73" s="129">
        <v>630.26</v>
      </c>
      <c r="F73" s="94">
        <v>-28.71</v>
      </c>
      <c r="G73" s="94">
        <v>0</v>
      </c>
      <c r="H73" s="95">
        <f t="shared" si="3"/>
        <v>601.54999999999995</v>
      </c>
      <c r="I73" s="159">
        <v>0</v>
      </c>
      <c r="J73" s="94">
        <v>0</v>
      </c>
      <c r="K73" s="94">
        <v>9.0001499999999623</v>
      </c>
      <c r="L73" s="95">
        <v>-0.94</v>
      </c>
      <c r="M73" s="159">
        <v>-1.54</v>
      </c>
      <c r="N73" s="94">
        <f t="shared" si="4"/>
        <v>608.0701499999999</v>
      </c>
      <c r="O73" s="90">
        <v>18.82</v>
      </c>
      <c r="P73" s="130">
        <f t="shared" si="5"/>
        <v>626.89014999999995</v>
      </c>
      <c r="Q73" s="129">
        <v>30.36</v>
      </c>
      <c r="R73" s="161">
        <f t="shared" si="6"/>
        <v>657.25014999999996</v>
      </c>
    </row>
    <row r="74" spans="1:18" s="85" customFormat="1" x14ac:dyDescent="0.25">
      <c r="A74" s="125" t="s">
        <v>1268</v>
      </c>
      <c r="B74" s="93" t="s">
        <v>1427</v>
      </c>
      <c r="C74" s="149" t="s">
        <v>961</v>
      </c>
      <c r="D74" s="155">
        <v>44197</v>
      </c>
      <c r="E74" s="129">
        <v>337.76</v>
      </c>
      <c r="F74" s="94">
        <v>-38.17</v>
      </c>
      <c r="G74" s="94">
        <v>0</v>
      </c>
      <c r="H74" s="95">
        <f t="shared" ref="H74:H105" si="7">SUM(E74:G74)</f>
        <v>299.58999999999997</v>
      </c>
      <c r="I74" s="159">
        <v>0.01</v>
      </c>
      <c r="J74" s="94">
        <v>0</v>
      </c>
      <c r="K74" s="94">
        <v>4.4793000000000234</v>
      </c>
      <c r="L74" s="95">
        <v>-1.26</v>
      </c>
      <c r="M74" s="159">
        <v>-0.98</v>
      </c>
      <c r="N74" s="94">
        <f t="shared" ref="N74:N105" si="8">SUM(H74:M74)</f>
        <v>301.83929999999998</v>
      </c>
      <c r="O74" s="90">
        <v>25.2</v>
      </c>
      <c r="P74" s="130">
        <f t="shared" ref="P74:P105" si="9">SUM(N74:O74)</f>
        <v>327.03929999999997</v>
      </c>
      <c r="Q74" s="129">
        <v>14.06</v>
      </c>
      <c r="R74" s="161">
        <f t="shared" ref="R74:R105" si="10">SUM(P74:Q74)</f>
        <v>341.09929999999997</v>
      </c>
    </row>
    <row r="75" spans="1:18" s="85" customFormat="1" x14ac:dyDescent="0.25">
      <c r="A75" s="125" t="s">
        <v>1478</v>
      </c>
      <c r="B75" s="93" t="s">
        <v>1425</v>
      </c>
      <c r="C75" s="149" t="s">
        <v>1415</v>
      </c>
      <c r="D75" s="155">
        <v>44197</v>
      </c>
      <c r="E75" s="129">
        <v>492.09</v>
      </c>
      <c r="F75" s="94">
        <v>-5.99</v>
      </c>
      <c r="G75" s="94">
        <v>0</v>
      </c>
      <c r="H75" s="95">
        <f t="shared" si="7"/>
        <v>486.09999999999997</v>
      </c>
      <c r="I75" s="159">
        <v>0.01</v>
      </c>
      <c r="J75" s="94">
        <v>0</v>
      </c>
      <c r="K75" s="94">
        <v>7.2683999999999855</v>
      </c>
      <c r="L75" s="95">
        <v>-4.5</v>
      </c>
      <c r="M75" s="159">
        <v>-1.55</v>
      </c>
      <c r="N75" s="94">
        <f t="shared" si="8"/>
        <v>487.32839999999993</v>
      </c>
      <c r="O75" s="90">
        <v>90.01</v>
      </c>
      <c r="P75" s="130">
        <f t="shared" si="9"/>
        <v>577.33839999999998</v>
      </c>
      <c r="Q75" s="129">
        <v>15.97</v>
      </c>
      <c r="R75" s="161">
        <f t="shared" si="10"/>
        <v>593.30840000000001</v>
      </c>
    </row>
    <row r="76" spans="1:18" s="85" customFormat="1" x14ac:dyDescent="0.25">
      <c r="A76" s="125" t="s">
        <v>1280</v>
      </c>
      <c r="B76" s="93" t="s">
        <v>1425</v>
      </c>
      <c r="C76" s="149" t="s">
        <v>967</v>
      </c>
      <c r="D76" s="155">
        <v>44197</v>
      </c>
      <c r="E76" s="129">
        <v>622.53</v>
      </c>
      <c r="F76" s="94">
        <v>-18.36</v>
      </c>
      <c r="G76" s="94">
        <v>0</v>
      </c>
      <c r="H76" s="95">
        <f t="shared" si="7"/>
        <v>604.16999999999996</v>
      </c>
      <c r="I76" s="159">
        <v>0.1</v>
      </c>
      <c r="J76" s="94">
        <v>0</v>
      </c>
      <c r="K76" s="94">
        <v>9.037050000000022</v>
      </c>
      <c r="L76" s="95">
        <v>-2.64</v>
      </c>
      <c r="M76" s="159">
        <v>-1.8</v>
      </c>
      <c r="N76" s="94">
        <f t="shared" si="8"/>
        <v>608.86705000000006</v>
      </c>
      <c r="O76" s="90">
        <v>52.89</v>
      </c>
      <c r="P76" s="130">
        <f t="shared" si="9"/>
        <v>661.75705000000005</v>
      </c>
      <c r="Q76" s="129">
        <v>21.85</v>
      </c>
      <c r="R76" s="161">
        <f t="shared" si="10"/>
        <v>683.60705000000007</v>
      </c>
    </row>
    <row r="77" spans="1:18" s="85" customFormat="1" x14ac:dyDescent="0.25">
      <c r="A77" s="125" t="s">
        <v>1260</v>
      </c>
      <c r="B77" s="93" t="s">
        <v>1428</v>
      </c>
      <c r="C77" s="149" t="s">
        <v>981</v>
      </c>
      <c r="D77" s="155">
        <v>44197</v>
      </c>
      <c r="E77" s="129">
        <v>371.98</v>
      </c>
      <c r="F77" s="94">
        <v>-13.53</v>
      </c>
      <c r="G77" s="94">
        <v>0</v>
      </c>
      <c r="H77" s="95">
        <f t="shared" si="7"/>
        <v>358.45000000000005</v>
      </c>
      <c r="I77" s="159">
        <v>0.39</v>
      </c>
      <c r="J77" s="94">
        <v>0</v>
      </c>
      <c r="K77" s="94">
        <v>5.3701500000000237</v>
      </c>
      <c r="L77" s="95">
        <v>-0.77</v>
      </c>
      <c r="M77" s="159">
        <v>-0.83</v>
      </c>
      <c r="N77" s="94">
        <f t="shared" si="8"/>
        <v>362.61015000000009</v>
      </c>
      <c r="O77" s="90">
        <v>15.48</v>
      </c>
      <c r="P77" s="130">
        <f t="shared" si="9"/>
        <v>378.09015000000011</v>
      </c>
      <c r="Q77" s="129">
        <v>16.5</v>
      </c>
      <c r="R77" s="161">
        <f t="shared" si="10"/>
        <v>394.59015000000011</v>
      </c>
    </row>
    <row r="78" spans="1:18" s="85" customFormat="1" x14ac:dyDescent="0.25">
      <c r="A78" s="125" t="s">
        <v>1259</v>
      </c>
      <c r="B78" s="93" t="s">
        <v>1428</v>
      </c>
      <c r="C78" s="149" t="s">
        <v>991</v>
      </c>
      <c r="D78" s="155">
        <v>44197</v>
      </c>
      <c r="E78" s="129">
        <v>601.77</v>
      </c>
      <c r="F78" s="94">
        <v>-38.76</v>
      </c>
      <c r="G78" s="94">
        <v>0</v>
      </c>
      <c r="H78" s="95">
        <f t="shared" si="7"/>
        <v>563.01</v>
      </c>
      <c r="I78" s="159">
        <v>0</v>
      </c>
      <c r="J78" s="94">
        <v>0</v>
      </c>
      <c r="K78" s="94">
        <v>8.3923499999999649</v>
      </c>
      <c r="L78" s="95">
        <v>-0.73</v>
      </c>
      <c r="M78" s="159">
        <v>-3.52</v>
      </c>
      <c r="N78" s="94">
        <f t="shared" si="8"/>
        <v>567.15234999999996</v>
      </c>
      <c r="O78" s="90">
        <v>14.52</v>
      </c>
      <c r="P78" s="130">
        <f t="shared" si="9"/>
        <v>581.67234999999994</v>
      </c>
      <c r="Q78" s="129">
        <v>16.43</v>
      </c>
      <c r="R78" s="161">
        <f t="shared" si="10"/>
        <v>598.10234999999989</v>
      </c>
    </row>
    <row r="79" spans="1:18" s="85" customFormat="1" x14ac:dyDescent="0.25">
      <c r="A79" s="125" t="s">
        <v>1255</v>
      </c>
      <c r="B79" s="93" t="s">
        <v>1426</v>
      </c>
      <c r="C79" s="149" t="s">
        <v>1254</v>
      </c>
      <c r="D79" s="155">
        <v>44197</v>
      </c>
      <c r="E79" s="129">
        <v>335.18</v>
      </c>
      <c r="F79" s="94">
        <v>-30.78</v>
      </c>
      <c r="G79" s="94">
        <v>0</v>
      </c>
      <c r="H79" s="95">
        <v>335.18</v>
      </c>
      <c r="I79" s="159">
        <v>0</v>
      </c>
      <c r="J79" s="94">
        <v>352.36516</v>
      </c>
      <c r="K79" s="94">
        <v>10.37655</v>
      </c>
      <c r="L79" s="95">
        <v>-1.31</v>
      </c>
      <c r="M79" s="159">
        <v>0</v>
      </c>
      <c r="N79" s="94">
        <f t="shared" si="8"/>
        <v>696.61171000000002</v>
      </c>
      <c r="O79" s="90">
        <v>26.1</v>
      </c>
      <c r="P79" s="130">
        <f t="shared" si="9"/>
        <v>722.71171000000004</v>
      </c>
      <c r="Q79" s="129">
        <v>40.299999999999997</v>
      </c>
      <c r="R79" s="161">
        <f t="shared" si="10"/>
        <v>763.01170999999999</v>
      </c>
    </row>
    <row r="80" spans="1:18" s="85" customFormat="1" x14ac:dyDescent="0.25">
      <c r="A80" s="125" t="s">
        <v>1380</v>
      </c>
      <c r="B80" s="93" t="s">
        <v>1479</v>
      </c>
      <c r="C80" s="149" t="s">
        <v>1254</v>
      </c>
      <c r="D80" s="155">
        <v>44197</v>
      </c>
      <c r="E80" s="129">
        <v>294.60000000000002</v>
      </c>
      <c r="F80" s="94">
        <v>-30.78</v>
      </c>
      <c r="G80" s="94">
        <v>0</v>
      </c>
      <c r="H80" s="95">
        <v>328.93</v>
      </c>
      <c r="I80" s="159">
        <v>0.32</v>
      </c>
      <c r="J80" s="94">
        <v>233.44523999999998</v>
      </c>
      <c r="K80" s="94">
        <v>8.4824999999999999</v>
      </c>
      <c r="L80" s="95">
        <v>-1.1599999999999999</v>
      </c>
      <c r="M80" s="159">
        <v>0</v>
      </c>
      <c r="N80" s="94">
        <f t="shared" si="8"/>
        <v>570.01774</v>
      </c>
      <c r="O80" s="90">
        <v>23.26</v>
      </c>
      <c r="P80" s="130">
        <f t="shared" si="9"/>
        <v>593.27773999999999</v>
      </c>
      <c r="Q80" s="129">
        <v>40.299999999999997</v>
      </c>
      <c r="R80" s="161">
        <f t="shared" si="10"/>
        <v>633.57773999999995</v>
      </c>
    </row>
    <row r="81" spans="1:18" s="85" customFormat="1" x14ac:dyDescent="0.25">
      <c r="A81" s="125" t="s">
        <v>1313</v>
      </c>
      <c r="B81" s="93" t="s">
        <v>1424</v>
      </c>
      <c r="C81" s="149" t="s">
        <v>1312</v>
      </c>
      <c r="D81" s="155">
        <v>44197</v>
      </c>
      <c r="E81" s="129">
        <v>485.27</v>
      </c>
      <c r="F81" s="94">
        <v>-67.19</v>
      </c>
      <c r="G81" s="94">
        <v>-27.76</v>
      </c>
      <c r="H81" s="95">
        <f t="shared" si="7"/>
        <v>390.32</v>
      </c>
      <c r="I81" s="159">
        <v>2.86</v>
      </c>
      <c r="J81" s="94">
        <v>0</v>
      </c>
      <c r="K81" s="94">
        <v>5.8771499999999719</v>
      </c>
      <c r="L81" s="95">
        <v>-0.99</v>
      </c>
      <c r="M81" s="159">
        <v>-1.37</v>
      </c>
      <c r="N81" s="94">
        <f t="shared" si="8"/>
        <v>396.69714999999997</v>
      </c>
      <c r="O81" s="90">
        <v>19.86</v>
      </c>
      <c r="P81" s="130">
        <f t="shared" si="9"/>
        <v>416.55714999999998</v>
      </c>
      <c r="Q81" s="129">
        <v>34.9</v>
      </c>
      <c r="R81" s="161">
        <f t="shared" si="10"/>
        <v>451.45714999999996</v>
      </c>
    </row>
    <row r="82" spans="1:18" s="85" customFormat="1" x14ac:dyDescent="0.25">
      <c r="A82" s="125" t="s">
        <v>1253</v>
      </c>
      <c r="B82" s="93" t="s">
        <v>1426</v>
      </c>
      <c r="C82" s="149" t="s">
        <v>1252</v>
      </c>
      <c r="D82" s="155">
        <v>44197</v>
      </c>
      <c r="E82" s="129">
        <v>1440.81</v>
      </c>
      <c r="F82" s="94">
        <v>0</v>
      </c>
      <c r="G82" s="94">
        <v>0</v>
      </c>
      <c r="H82" s="95">
        <v>1440.81</v>
      </c>
      <c r="I82" s="159">
        <v>0</v>
      </c>
      <c r="J82" s="94">
        <v>140.97400548000002</v>
      </c>
      <c r="K82" s="94">
        <v>23.752199999999998</v>
      </c>
      <c r="L82" s="95">
        <v>-10.32</v>
      </c>
      <c r="M82" s="159">
        <v>0</v>
      </c>
      <c r="N82" s="94">
        <f t="shared" si="8"/>
        <v>1595.2162054799999</v>
      </c>
      <c r="O82" s="90">
        <v>206.33</v>
      </c>
      <c r="P82" s="130">
        <f t="shared" si="9"/>
        <v>1801.5462054799998</v>
      </c>
      <c r="Q82" s="129">
        <v>123.31</v>
      </c>
      <c r="R82" s="161">
        <f t="shared" si="10"/>
        <v>1924.8562054799997</v>
      </c>
    </row>
    <row r="83" spans="1:18" s="85" customFormat="1" x14ac:dyDescent="0.25">
      <c r="A83" s="125" t="s">
        <v>1251</v>
      </c>
      <c r="B83" s="93" t="s">
        <v>1426</v>
      </c>
      <c r="C83" s="149" t="s">
        <v>1250</v>
      </c>
      <c r="D83" s="155">
        <v>44197</v>
      </c>
      <c r="E83" s="129">
        <v>1197.6500000000001</v>
      </c>
      <c r="F83" s="94">
        <v>-41.03</v>
      </c>
      <c r="G83" s="94">
        <v>0</v>
      </c>
      <c r="H83" s="95">
        <v>1197.6500000000001</v>
      </c>
      <c r="I83" s="159">
        <v>0</v>
      </c>
      <c r="J83" s="94">
        <v>59.357759999999999</v>
      </c>
      <c r="K83" s="94">
        <v>18.865800000000004</v>
      </c>
      <c r="L83" s="95">
        <v>-5.9</v>
      </c>
      <c r="M83" s="159">
        <v>0</v>
      </c>
      <c r="N83" s="94">
        <f t="shared" si="8"/>
        <v>1269.9735600000001</v>
      </c>
      <c r="O83" s="90">
        <v>117.9</v>
      </c>
      <c r="P83" s="130">
        <f t="shared" si="9"/>
        <v>1387.8735600000002</v>
      </c>
      <c r="Q83" s="129">
        <v>82.67</v>
      </c>
      <c r="R83" s="161">
        <f t="shared" si="10"/>
        <v>1470.5435600000003</v>
      </c>
    </row>
    <row r="84" spans="1:18" s="85" customFormat="1" x14ac:dyDescent="0.25">
      <c r="A84" s="125" t="s">
        <v>1311</v>
      </c>
      <c r="B84" s="93" t="s">
        <v>1424</v>
      </c>
      <c r="C84" s="149" t="s">
        <v>1051</v>
      </c>
      <c r="D84" s="155">
        <v>44197</v>
      </c>
      <c r="E84" s="129">
        <v>493.23</v>
      </c>
      <c r="F84" s="94">
        <v>-16.27</v>
      </c>
      <c r="G84" s="94">
        <v>-29.11</v>
      </c>
      <c r="H84" s="95">
        <f t="shared" si="7"/>
        <v>447.85</v>
      </c>
      <c r="I84" s="159">
        <v>0.03</v>
      </c>
      <c r="J84" s="94">
        <v>0</v>
      </c>
      <c r="K84" s="94">
        <v>6.6990000000000123</v>
      </c>
      <c r="L84" s="95">
        <v>-0.48</v>
      </c>
      <c r="M84" s="159">
        <v>-1.28</v>
      </c>
      <c r="N84" s="94">
        <f t="shared" si="8"/>
        <v>452.81900000000002</v>
      </c>
      <c r="O84" s="90">
        <v>9.61</v>
      </c>
      <c r="P84" s="130">
        <f t="shared" si="9"/>
        <v>462.42900000000003</v>
      </c>
      <c r="Q84" s="129">
        <v>23.31</v>
      </c>
      <c r="R84" s="161">
        <f t="shared" si="10"/>
        <v>485.73900000000003</v>
      </c>
    </row>
    <row r="85" spans="1:18" s="85" customFormat="1" x14ac:dyDescent="0.25">
      <c r="A85" s="125" t="s">
        <v>1267</v>
      </c>
      <c r="B85" s="93" t="s">
        <v>1427</v>
      </c>
      <c r="C85" s="149" t="s">
        <v>1057</v>
      </c>
      <c r="D85" s="155">
        <v>44197</v>
      </c>
      <c r="E85" s="129">
        <v>435.96</v>
      </c>
      <c r="F85" s="94">
        <v>0</v>
      </c>
      <c r="G85" s="94">
        <v>0</v>
      </c>
      <c r="H85" s="95">
        <f t="shared" si="7"/>
        <v>435.96</v>
      </c>
      <c r="I85" s="159">
        <v>0.39</v>
      </c>
      <c r="J85" s="94">
        <v>0</v>
      </c>
      <c r="K85" s="94">
        <v>6.54525000000001</v>
      </c>
      <c r="L85" s="95">
        <v>-5.0599999999999996</v>
      </c>
      <c r="M85" s="159">
        <v>0</v>
      </c>
      <c r="N85" s="94">
        <f t="shared" si="8"/>
        <v>437.83524999999997</v>
      </c>
      <c r="O85" s="90">
        <v>101.15</v>
      </c>
      <c r="P85" s="130">
        <f t="shared" si="9"/>
        <v>538.98524999999995</v>
      </c>
      <c r="Q85" s="129">
        <v>20.77</v>
      </c>
      <c r="R85" s="161">
        <f t="shared" si="10"/>
        <v>559.75524999999993</v>
      </c>
    </row>
    <row r="86" spans="1:18" s="85" customFormat="1" x14ac:dyDescent="0.25">
      <c r="A86" s="125" t="s">
        <v>1279</v>
      </c>
      <c r="B86" s="93" t="s">
        <v>1425</v>
      </c>
      <c r="C86" s="149" t="s">
        <v>1057</v>
      </c>
      <c r="D86" s="155">
        <v>44197</v>
      </c>
      <c r="E86" s="129">
        <v>522.4</v>
      </c>
      <c r="F86" s="94">
        <v>-37.57</v>
      </c>
      <c r="G86" s="94">
        <v>0</v>
      </c>
      <c r="H86" s="95">
        <f t="shared" si="7"/>
        <v>484.83</v>
      </c>
      <c r="I86" s="159">
        <v>0.39</v>
      </c>
      <c r="J86" s="94">
        <v>0</v>
      </c>
      <c r="K86" s="94">
        <v>7.2538499999999999</v>
      </c>
      <c r="L86" s="95">
        <v>-4.96</v>
      </c>
      <c r="M86" s="159">
        <v>-1.63</v>
      </c>
      <c r="N86" s="94">
        <f t="shared" si="8"/>
        <v>485.88385</v>
      </c>
      <c r="O86" s="90">
        <v>99.29</v>
      </c>
      <c r="P86" s="130">
        <f t="shared" si="9"/>
        <v>585.17385000000002</v>
      </c>
      <c r="Q86" s="129">
        <v>20.77</v>
      </c>
      <c r="R86" s="161">
        <f t="shared" si="10"/>
        <v>605.94385</v>
      </c>
    </row>
    <row r="87" spans="1:18" s="85" customFormat="1" x14ac:dyDescent="0.25">
      <c r="A87" s="125" t="s">
        <v>1270</v>
      </c>
      <c r="B87" s="93" t="s">
        <v>1425</v>
      </c>
      <c r="C87" s="149" t="s">
        <v>1621</v>
      </c>
      <c r="D87" s="155">
        <v>44197</v>
      </c>
      <c r="E87" s="129">
        <v>703.58</v>
      </c>
      <c r="F87" s="94">
        <v>-73.42</v>
      </c>
      <c r="G87" s="94">
        <v>0</v>
      </c>
      <c r="H87" s="95">
        <f t="shared" si="7"/>
        <v>630.16000000000008</v>
      </c>
      <c r="I87" s="159">
        <v>0.12</v>
      </c>
      <c r="J87" s="94">
        <v>0</v>
      </c>
      <c r="K87" s="94">
        <v>9.4246500000000424</v>
      </c>
      <c r="L87" s="95">
        <v>-19.68</v>
      </c>
      <c r="M87" s="159">
        <v>-1.97</v>
      </c>
      <c r="N87" s="94">
        <f t="shared" si="8"/>
        <v>618.05465000000015</v>
      </c>
      <c r="O87" s="90">
        <v>393.6</v>
      </c>
      <c r="P87" s="130">
        <f t="shared" si="9"/>
        <v>1011.6546500000002</v>
      </c>
      <c r="Q87" s="129">
        <v>27.95</v>
      </c>
      <c r="R87" s="161">
        <f t="shared" si="10"/>
        <v>1039.6046500000002</v>
      </c>
    </row>
    <row r="88" spans="1:18" s="85" customFormat="1" x14ac:dyDescent="0.25">
      <c r="A88" s="125" t="s">
        <v>1266</v>
      </c>
      <c r="B88" s="93" t="s">
        <v>1427</v>
      </c>
      <c r="C88" s="149" t="s">
        <v>1082</v>
      </c>
      <c r="D88" s="155">
        <v>44197</v>
      </c>
      <c r="E88" s="129">
        <v>337.22</v>
      </c>
      <c r="F88" s="94">
        <v>-45.42</v>
      </c>
      <c r="G88" s="94">
        <v>0</v>
      </c>
      <c r="H88" s="95">
        <f t="shared" si="7"/>
        <v>291.8</v>
      </c>
      <c r="I88" s="159">
        <v>0.04</v>
      </c>
      <c r="J88" s="94">
        <v>0</v>
      </c>
      <c r="K88" s="94">
        <v>4.3627500000000055</v>
      </c>
      <c r="L88" s="95">
        <v>-1.7</v>
      </c>
      <c r="M88" s="159">
        <v>-0.99</v>
      </c>
      <c r="N88" s="94">
        <f t="shared" si="8"/>
        <v>293.51275000000004</v>
      </c>
      <c r="O88" s="90">
        <v>34.07</v>
      </c>
      <c r="P88" s="130">
        <f t="shared" si="9"/>
        <v>327.58275000000003</v>
      </c>
      <c r="Q88" s="129">
        <v>14.01</v>
      </c>
      <c r="R88" s="161">
        <f t="shared" si="10"/>
        <v>341.59275000000002</v>
      </c>
    </row>
    <row r="89" spans="1:18" s="85" customFormat="1" x14ac:dyDescent="0.25">
      <c r="A89" s="125" t="s">
        <v>1278</v>
      </c>
      <c r="B89" s="93" t="s">
        <v>1425</v>
      </c>
      <c r="C89" s="149" t="s">
        <v>1082</v>
      </c>
      <c r="D89" s="155">
        <v>44197</v>
      </c>
      <c r="E89" s="129">
        <v>470.42</v>
      </c>
      <c r="F89" s="94">
        <v>-34.450000000000003</v>
      </c>
      <c r="G89" s="94">
        <v>0</v>
      </c>
      <c r="H89" s="95">
        <f t="shared" si="7"/>
        <v>435.97</v>
      </c>
      <c r="I89" s="159">
        <v>0.04</v>
      </c>
      <c r="J89" s="94">
        <v>0</v>
      </c>
      <c r="K89" s="94">
        <v>6.5182500000000232</v>
      </c>
      <c r="L89" s="95">
        <v>-1.51</v>
      </c>
      <c r="M89" s="159">
        <v>-1.46</v>
      </c>
      <c r="N89" s="94">
        <f t="shared" si="8"/>
        <v>439.5582500000001</v>
      </c>
      <c r="O89" s="90">
        <v>30.19</v>
      </c>
      <c r="P89" s="130">
        <f t="shared" si="9"/>
        <v>469.7482500000001</v>
      </c>
      <c r="Q89" s="129">
        <v>14.01</v>
      </c>
      <c r="R89" s="161">
        <f t="shared" si="10"/>
        <v>483.75825000000009</v>
      </c>
    </row>
    <row r="90" spans="1:18" s="85" customFormat="1" x14ac:dyDescent="0.25">
      <c r="A90" s="125" t="s">
        <v>1639</v>
      </c>
      <c r="B90" s="93" t="s">
        <v>1425</v>
      </c>
      <c r="C90" s="149" t="s">
        <v>1416</v>
      </c>
      <c r="D90" s="155">
        <v>44197</v>
      </c>
      <c r="E90" s="129">
        <v>613.54</v>
      </c>
      <c r="F90" s="94">
        <v>-47.05</v>
      </c>
      <c r="G90" s="94">
        <v>0</v>
      </c>
      <c r="H90" s="95">
        <f t="shared" si="7"/>
        <v>566.49</v>
      </c>
      <c r="I90" s="159">
        <v>0.1</v>
      </c>
      <c r="J90" s="94">
        <v>0</v>
      </c>
      <c r="K90" s="94">
        <v>8.472150000000056</v>
      </c>
      <c r="L90" s="95">
        <v>-1.57</v>
      </c>
      <c r="M90" s="159">
        <v>-1.78</v>
      </c>
      <c r="N90" s="94">
        <f t="shared" si="8"/>
        <v>571.71215000000007</v>
      </c>
      <c r="O90" s="90">
        <v>31.33</v>
      </c>
      <c r="P90" s="130">
        <f t="shared" si="9"/>
        <v>603.04215000000011</v>
      </c>
      <c r="Q90" s="129">
        <v>21.79</v>
      </c>
      <c r="R90" s="161">
        <f t="shared" si="10"/>
        <v>624.83215000000007</v>
      </c>
    </row>
    <row r="91" spans="1:18" s="85" customFormat="1" x14ac:dyDescent="0.25">
      <c r="A91" s="125" t="s">
        <v>1552</v>
      </c>
      <c r="B91" s="93" t="s">
        <v>1426</v>
      </c>
      <c r="C91" s="149" t="s">
        <v>1550</v>
      </c>
      <c r="D91" s="155">
        <v>44197</v>
      </c>
      <c r="E91" s="129">
        <v>1322.24</v>
      </c>
      <c r="F91" s="94">
        <v>0</v>
      </c>
      <c r="G91" s="94">
        <v>0</v>
      </c>
      <c r="H91" s="95">
        <v>1322.24</v>
      </c>
      <c r="I91" s="159">
        <v>0</v>
      </c>
      <c r="J91" s="94">
        <v>0</v>
      </c>
      <c r="K91" s="94">
        <v>19.833600000000001</v>
      </c>
      <c r="L91" s="95">
        <v>-8.9700000000000006</v>
      </c>
      <c r="M91" s="159">
        <v>0</v>
      </c>
      <c r="N91" s="94">
        <f t="shared" si="8"/>
        <v>1333.1035999999999</v>
      </c>
      <c r="O91" s="90">
        <v>179.38</v>
      </c>
      <c r="P91" s="130">
        <f t="shared" si="9"/>
        <v>1512.4836</v>
      </c>
      <c r="Q91" s="129">
        <v>96.64</v>
      </c>
      <c r="R91" s="161">
        <f t="shared" si="10"/>
        <v>1609.1236000000001</v>
      </c>
    </row>
    <row r="92" spans="1:18" s="85" customFormat="1" x14ac:dyDescent="0.25">
      <c r="A92" s="125" t="s">
        <v>1277</v>
      </c>
      <c r="B92" s="93" t="s">
        <v>1425</v>
      </c>
      <c r="C92" s="149" t="s">
        <v>1122</v>
      </c>
      <c r="D92" s="155">
        <v>44197</v>
      </c>
      <c r="E92" s="129">
        <v>580.04999999999995</v>
      </c>
      <c r="F92" s="94">
        <v>-42.74</v>
      </c>
      <c r="G92" s="94">
        <v>0</v>
      </c>
      <c r="H92" s="95">
        <f t="shared" si="7"/>
        <v>537.30999999999995</v>
      </c>
      <c r="I92" s="159">
        <v>0</v>
      </c>
      <c r="J92" s="94">
        <v>0</v>
      </c>
      <c r="K92" s="94">
        <v>8.0318999999999505</v>
      </c>
      <c r="L92" s="95">
        <v>-5.3</v>
      </c>
      <c r="M92" s="159">
        <v>-1.85</v>
      </c>
      <c r="N92" s="94">
        <f t="shared" si="8"/>
        <v>538.19189999999992</v>
      </c>
      <c r="O92" s="90">
        <v>106.04</v>
      </c>
      <c r="P92" s="130">
        <f t="shared" si="9"/>
        <v>644.23189999999988</v>
      </c>
      <c r="Q92" s="129">
        <v>21.08</v>
      </c>
      <c r="R92" s="161">
        <f t="shared" si="10"/>
        <v>665.31189999999992</v>
      </c>
    </row>
    <row r="93" spans="1:18" s="85" customFormat="1" x14ac:dyDescent="0.25">
      <c r="A93" s="125" t="s">
        <v>1551</v>
      </c>
      <c r="B93" s="93" t="s">
        <v>1425</v>
      </c>
      <c r="C93" s="149" t="s">
        <v>1542</v>
      </c>
      <c r="D93" s="155">
        <v>44197</v>
      </c>
      <c r="E93" s="129">
        <v>649.38</v>
      </c>
      <c r="F93" s="94">
        <v>-13.55</v>
      </c>
      <c r="G93" s="94">
        <v>0</v>
      </c>
      <c r="H93" s="95">
        <f t="shared" si="7"/>
        <v>635.83000000000004</v>
      </c>
      <c r="I93" s="159">
        <v>1.73</v>
      </c>
      <c r="J93" s="94">
        <v>0</v>
      </c>
      <c r="K93" s="94">
        <v>9.5399999999999991</v>
      </c>
      <c r="L93" s="95">
        <v>-3.14</v>
      </c>
      <c r="M93" s="159">
        <v>-1.68</v>
      </c>
      <c r="N93" s="94">
        <f t="shared" si="8"/>
        <v>642.28000000000009</v>
      </c>
      <c r="O93" s="90">
        <v>62.8</v>
      </c>
      <c r="P93" s="130">
        <f t="shared" si="9"/>
        <v>705.08</v>
      </c>
      <c r="Q93" s="129">
        <v>24.72</v>
      </c>
      <c r="R93" s="161">
        <f t="shared" si="10"/>
        <v>729.80000000000007</v>
      </c>
    </row>
    <row r="94" spans="1:18" s="85" customFormat="1" x14ac:dyDescent="0.25">
      <c r="A94" s="125" t="s">
        <v>1276</v>
      </c>
      <c r="B94" s="93" t="s">
        <v>1425</v>
      </c>
      <c r="C94" s="149" t="s">
        <v>1130</v>
      </c>
      <c r="D94" s="155">
        <v>44197</v>
      </c>
      <c r="E94" s="129">
        <v>493.83</v>
      </c>
      <c r="F94" s="94">
        <v>-32.43</v>
      </c>
      <c r="G94" s="94">
        <v>0</v>
      </c>
      <c r="H94" s="95">
        <f t="shared" si="7"/>
        <v>461.4</v>
      </c>
      <c r="I94" s="159">
        <v>0</v>
      </c>
      <c r="J94" s="94">
        <v>0</v>
      </c>
      <c r="K94" s="94">
        <v>6.9026999999999816</v>
      </c>
      <c r="L94" s="95">
        <v>-1.91</v>
      </c>
      <c r="M94" s="159">
        <v>-1.22</v>
      </c>
      <c r="N94" s="94">
        <f t="shared" si="8"/>
        <v>465.17269999999991</v>
      </c>
      <c r="O94" s="90">
        <v>38.18</v>
      </c>
      <c r="P94" s="130">
        <f t="shared" si="9"/>
        <v>503.35269999999991</v>
      </c>
      <c r="Q94" s="129">
        <v>17.5</v>
      </c>
      <c r="R94" s="161">
        <f t="shared" si="10"/>
        <v>520.85269999999991</v>
      </c>
    </row>
    <row r="95" spans="1:18" s="85" customFormat="1" x14ac:dyDescent="0.25">
      <c r="A95" s="125" t="s">
        <v>1275</v>
      </c>
      <c r="B95" s="93" t="s">
        <v>1425</v>
      </c>
      <c r="C95" s="149" t="s">
        <v>1162</v>
      </c>
      <c r="D95" s="155">
        <v>44197</v>
      </c>
      <c r="E95" s="129">
        <v>531.38</v>
      </c>
      <c r="F95" s="94">
        <v>-40.79</v>
      </c>
      <c r="G95" s="94">
        <v>0</v>
      </c>
      <c r="H95" s="95">
        <f t="shared" si="7"/>
        <v>490.59</v>
      </c>
      <c r="I95" s="159">
        <v>0</v>
      </c>
      <c r="J95" s="94">
        <v>0</v>
      </c>
      <c r="K95" s="94">
        <v>7.3360500000000002</v>
      </c>
      <c r="L95" s="95">
        <v>-1.61</v>
      </c>
      <c r="M95" s="159">
        <v>-1.52</v>
      </c>
      <c r="N95" s="94">
        <f t="shared" si="8"/>
        <v>494.79604999999998</v>
      </c>
      <c r="O95" s="90">
        <v>32.1</v>
      </c>
      <c r="P95" s="130">
        <f t="shared" si="9"/>
        <v>526.89604999999995</v>
      </c>
      <c r="Q95" s="129">
        <v>20.92</v>
      </c>
      <c r="R95" s="161">
        <f t="shared" si="10"/>
        <v>547.8160499999999</v>
      </c>
    </row>
    <row r="96" spans="1:18" s="85" customFormat="1" x14ac:dyDescent="0.25">
      <c r="A96" s="125" t="s">
        <v>1274</v>
      </c>
      <c r="B96" s="93" t="s">
        <v>1425</v>
      </c>
      <c r="C96" s="149" t="s">
        <v>1166</v>
      </c>
      <c r="D96" s="155">
        <v>44197</v>
      </c>
      <c r="E96" s="129">
        <v>468.85</v>
      </c>
      <c r="F96" s="94">
        <v>-25.63</v>
      </c>
      <c r="G96" s="94">
        <v>0</v>
      </c>
      <c r="H96" s="95">
        <f t="shared" si="7"/>
        <v>443.22</v>
      </c>
      <c r="I96" s="159">
        <v>0.04</v>
      </c>
      <c r="J96" s="94">
        <v>0</v>
      </c>
      <c r="K96" s="94">
        <v>6.6354000000000042</v>
      </c>
      <c r="L96" s="95">
        <v>0</v>
      </c>
      <c r="M96" s="159">
        <v>-0.9</v>
      </c>
      <c r="N96" s="94">
        <f t="shared" si="8"/>
        <v>448.99540000000007</v>
      </c>
      <c r="O96" s="90">
        <v>0</v>
      </c>
      <c r="P96" s="130">
        <f t="shared" si="9"/>
        <v>448.99540000000007</v>
      </c>
      <c r="Q96" s="129">
        <v>16.07</v>
      </c>
      <c r="R96" s="161">
        <f t="shared" si="10"/>
        <v>465.06540000000007</v>
      </c>
    </row>
    <row r="97" spans="1:18" s="85" customFormat="1" x14ac:dyDescent="0.25">
      <c r="A97" s="125" t="s">
        <v>1265</v>
      </c>
      <c r="B97" s="93" t="s">
        <v>1427</v>
      </c>
      <c r="C97" s="149" t="s">
        <v>1166</v>
      </c>
      <c r="D97" s="155">
        <v>44197</v>
      </c>
      <c r="E97" s="129">
        <v>370.89</v>
      </c>
      <c r="F97" s="94">
        <v>-36.08</v>
      </c>
      <c r="G97" s="94">
        <v>0</v>
      </c>
      <c r="H97" s="95">
        <f t="shared" si="7"/>
        <v>334.81</v>
      </c>
      <c r="I97" s="159">
        <v>0.04</v>
      </c>
      <c r="J97" s="94">
        <v>0</v>
      </c>
      <c r="K97" s="94">
        <v>5.0022000000000162</v>
      </c>
      <c r="L97" s="95">
        <v>-1.93</v>
      </c>
      <c r="M97" s="159">
        <v>-1.37</v>
      </c>
      <c r="N97" s="94">
        <f t="shared" si="8"/>
        <v>336.55220000000003</v>
      </c>
      <c r="O97" s="90">
        <v>38.5</v>
      </c>
      <c r="P97" s="130">
        <f t="shared" si="9"/>
        <v>375.05220000000003</v>
      </c>
      <c r="Q97" s="129">
        <v>16.07</v>
      </c>
      <c r="R97" s="161">
        <f t="shared" si="10"/>
        <v>391.12220000000002</v>
      </c>
    </row>
    <row r="98" spans="1:18" s="85" customFormat="1" x14ac:dyDescent="0.25">
      <c r="A98" s="125" t="s">
        <v>1273</v>
      </c>
      <c r="B98" s="93" t="s">
        <v>1425</v>
      </c>
      <c r="C98" s="149" t="s">
        <v>1209</v>
      </c>
      <c r="D98" s="155">
        <v>44197</v>
      </c>
      <c r="E98" s="129">
        <v>423.51</v>
      </c>
      <c r="F98" s="94">
        <v>-31.35</v>
      </c>
      <c r="G98" s="94">
        <v>0</v>
      </c>
      <c r="H98" s="95">
        <f t="shared" si="7"/>
        <v>392.15999999999997</v>
      </c>
      <c r="I98" s="159">
        <v>0.06</v>
      </c>
      <c r="J98" s="94">
        <v>0</v>
      </c>
      <c r="K98" s="94">
        <v>5.8833000000000197</v>
      </c>
      <c r="L98" s="95">
        <v>0</v>
      </c>
      <c r="M98" s="159">
        <v>0</v>
      </c>
      <c r="N98" s="94">
        <f t="shared" si="8"/>
        <v>398.10329999999999</v>
      </c>
      <c r="O98" s="90">
        <v>0</v>
      </c>
      <c r="P98" s="130">
        <f t="shared" si="9"/>
        <v>398.10329999999999</v>
      </c>
      <c r="Q98" s="129">
        <v>15.96</v>
      </c>
      <c r="R98" s="161">
        <f t="shared" si="10"/>
        <v>414.06329999999997</v>
      </c>
    </row>
    <row r="99" spans="1:18" s="85" customFormat="1" x14ac:dyDescent="0.25">
      <c r="A99" s="125" t="s">
        <v>1272</v>
      </c>
      <c r="B99" s="93" t="s">
        <v>1425</v>
      </c>
      <c r="C99" s="149" t="s">
        <v>1211</v>
      </c>
      <c r="D99" s="155">
        <v>44197</v>
      </c>
      <c r="E99" s="129">
        <v>478.07</v>
      </c>
      <c r="F99" s="94">
        <v>-25.94</v>
      </c>
      <c r="G99" s="94">
        <v>0</v>
      </c>
      <c r="H99" s="95">
        <f t="shared" si="7"/>
        <v>452.13</v>
      </c>
      <c r="I99" s="159">
        <v>0.08</v>
      </c>
      <c r="J99" s="94">
        <v>0</v>
      </c>
      <c r="K99" s="94">
        <v>6.7676999999999907</v>
      </c>
      <c r="L99" s="95">
        <v>-1.22</v>
      </c>
      <c r="M99" s="159">
        <v>-1.03</v>
      </c>
      <c r="N99" s="94">
        <f t="shared" si="8"/>
        <v>456.72769999999997</v>
      </c>
      <c r="O99" s="90">
        <v>24.32</v>
      </c>
      <c r="P99" s="130">
        <f t="shared" si="9"/>
        <v>481.04769999999996</v>
      </c>
      <c r="Q99" s="129">
        <v>16.73</v>
      </c>
      <c r="R99" s="161">
        <f t="shared" si="10"/>
        <v>497.77769999999998</v>
      </c>
    </row>
    <row r="100" spans="1:18" s="85" customFormat="1" x14ac:dyDescent="0.25">
      <c r="A100" s="125" t="s">
        <v>1271</v>
      </c>
      <c r="B100" s="93" t="s">
        <v>1425</v>
      </c>
      <c r="C100" s="149" t="s">
        <v>1213</v>
      </c>
      <c r="D100" s="155">
        <v>44197</v>
      </c>
      <c r="E100" s="129">
        <v>541.39</v>
      </c>
      <c r="F100" s="94">
        <v>-24.93</v>
      </c>
      <c r="G100" s="94">
        <v>0</v>
      </c>
      <c r="H100" s="95">
        <f t="shared" si="7"/>
        <v>516.46</v>
      </c>
      <c r="I100" s="159">
        <v>0.01</v>
      </c>
      <c r="J100" s="94">
        <v>0</v>
      </c>
      <c r="K100" s="94">
        <v>7.731899999999996</v>
      </c>
      <c r="L100" s="95">
        <v>-1.33</v>
      </c>
      <c r="M100" s="159">
        <v>-1.01</v>
      </c>
      <c r="N100" s="94">
        <f t="shared" si="8"/>
        <v>521.86189999999999</v>
      </c>
      <c r="O100" s="90">
        <v>26.58</v>
      </c>
      <c r="P100" s="130">
        <f t="shared" si="9"/>
        <v>548.44190000000003</v>
      </c>
      <c r="Q100" s="129">
        <v>18.79</v>
      </c>
      <c r="R100" s="161">
        <f t="shared" si="10"/>
        <v>567.2319</v>
      </c>
    </row>
    <row r="101" spans="1:18" s="85" customFormat="1" x14ac:dyDescent="0.25">
      <c r="A101" s="150" t="s">
        <v>1274</v>
      </c>
      <c r="B101" s="93" t="s">
        <v>1425</v>
      </c>
      <c r="C101" s="149" t="s">
        <v>1166</v>
      </c>
      <c r="D101" s="155">
        <v>44197</v>
      </c>
      <c r="E101" s="129">
        <v>468.85</v>
      </c>
      <c r="F101" s="94">
        <v>-25.63</v>
      </c>
      <c r="G101" s="94">
        <v>0</v>
      </c>
      <c r="H101" s="95">
        <f t="shared" si="7"/>
        <v>443.22</v>
      </c>
      <c r="I101" s="159">
        <v>0.04</v>
      </c>
      <c r="J101" s="94">
        <v>0</v>
      </c>
      <c r="K101" s="94">
        <v>6.6354000000000042</v>
      </c>
      <c r="L101" s="95">
        <v>0</v>
      </c>
      <c r="M101" s="159">
        <v>-0.9</v>
      </c>
      <c r="N101" s="94">
        <f t="shared" si="8"/>
        <v>448.99540000000007</v>
      </c>
      <c r="O101" s="90">
        <v>0</v>
      </c>
      <c r="P101" s="130">
        <f t="shared" si="9"/>
        <v>448.99540000000007</v>
      </c>
      <c r="Q101" s="129">
        <v>16.07</v>
      </c>
      <c r="R101" s="161">
        <f t="shared" si="10"/>
        <v>465.06540000000007</v>
      </c>
    </row>
    <row r="102" spans="1:18" s="85" customFormat="1" x14ac:dyDescent="0.25">
      <c r="A102" s="151" t="s">
        <v>1265</v>
      </c>
      <c r="B102" s="93" t="s">
        <v>1427</v>
      </c>
      <c r="C102" s="149" t="s">
        <v>1166</v>
      </c>
      <c r="D102" s="155">
        <v>44197</v>
      </c>
      <c r="E102" s="129">
        <v>370.89</v>
      </c>
      <c r="F102" s="94">
        <v>-36.08</v>
      </c>
      <c r="G102" s="94">
        <v>0</v>
      </c>
      <c r="H102" s="95">
        <f t="shared" si="7"/>
        <v>334.81</v>
      </c>
      <c r="I102" s="159">
        <v>0.04</v>
      </c>
      <c r="J102" s="94">
        <v>0</v>
      </c>
      <c r="K102" s="94">
        <v>5.0022000000000162</v>
      </c>
      <c r="L102" s="95">
        <v>-1.93</v>
      </c>
      <c r="M102" s="159">
        <v>-1.37</v>
      </c>
      <c r="N102" s="94">
        <f t="shared" si="8"/>
        <v>336.55220000000003</v>
      </c>
      <c r="O102" s="90">
        <v>38.5</v>
      </c>
      <c r="P102" s="130">
        <f t="shared" si="9"/>
        <v>375.05220000000003</v>
      </c>
      <c r="Q102" s="129">
        <v>16.07</v>
      </c>
      <c r="R102" s="161">
        <f t="shared" si="10"/>
        <v>391.12220000000002</v>
      </c>
    </row>
    <row r="103" spans="1:18" s="85" customFormat="1" x14ac:dyDescent="0.25">
      <c r="A103" s="151" t="s">
        <v>1273</v>
      </c>
      <c r="B103" s="93" t="s">
        <v>1425</v>
      </c>
      <c r="C103" s="149" t="s">
        <v>1209</v>
      </c>
      <c r="D103" s="155">
        <v>44197</v>
      </c>
      <c r="E103" s="129">
        <v>423.51</v>
      </c>
      <c r="F103" s="94">
        <v>-31.35</v>
      </c>
      <c r="G103" s="94">
        <v>0</v>
      </c>
      <c r="H103" s="95">
        <f t="shared" si="7"/>
        <v>392.15999999999997</v>
      </c>
      <c r="I103" s="159">
        <v>0.06</v>
      </c>
      <c r="J103" s="94">
        <v>0</v>
      </c>
      <c r="K103" s="94">
        <v>5.8833000000000197</v>
      </c>
      <c r="L103" s="95">
        <v>0</v>
      </c>
      <c r="M103" s="159">
        <v>0</v>
      </c>
      <c r="N103" s="94">
        <f t="shared" si="8"/>
        <v>398.10329999999999</v>
      </c>
      <c r="O103" s="90">
        <v>0</v>
      </c>
      <c r="P103" s="130">
        <f t="shared" si="9"/>
        <v>398.10329999999999</v>
      </c>
      <c r="Q103" s="129">
        <v>15.96</v>
      </c>
      <c r="R103" s="161">
        <f t="shared" si="10"/>
        <v>414.06329999999997</v>
      </c>
    </row>
    <row r="104" spans="1:18" s="85" customFormat="1" x14ac:dyDescent="0.25">
      <c r="A104" s="151" t="s">
        <v>1272</v>
      </c>
      <c r="B104" s="93" t="s">
        <v>1425</v>
      </c>
      <c r="C104" s="149" t="s">
        <v>1211</v>
      </c>
      <c r="D104" s="155">
        <v>44197</v>
      </c>
      <c r="E104" s="129">
        <v>478.07</v>
      </c>
      <c r="F104" s="94">
        <v>-25.94</v>
      </c>
      <c r="G104" s="94">
        <v>0</v>
      </c>
      <c r="H104" s="95">
        <f t="shared" si="7"/>
        <v>452.13</v>
      </c>
      <c r="I104" s="159">
        <v>0.08</v>
      </c>
      <c r="J104" s="94">
        <v>0</v>
      </c>
      <c r="K104" s="94">
        <v>6.7676999999999907</v>
      </c>
      <c r="L104" s="95">
        <v>-1.22</v>
      </c>
      <c r="M104" s="159">
        <v>-1.03</v>
      </c>
      <c r="N104" s="94">
        <f t="shared" si="8"/>
        <v>456.72769999999997</v>
      </c>
      <c r="O104" s="90">
        <v>24.32</v>
      </c>
      <c r="P104" s="130">
        <f t="shared" si="9"/>
        <v>481.04769999999996</v>
      </c>
      <c r="Q104" s="129">
        <v>16.73</v>
      </c>
      <c r="R104" s="161">
        <f t="shared" si="10"/>
        <v>497.77769999999998</v>
      </c>
    </row>
    <row r="105" spans="1:18" s="85" customFormat="1" x14ac:dyDescent="0.25">
      <c r="A105" s="152" t="s">
        <v>1271</v>
      </c>
      <c r="B105" s="153" t="s">
        <v>1425</v>
      </c>
      <c r="C105" s="154" t="s">
        <v>1213</v>
      </c>
      <c r="D105" s="156">
        <v>44197</v>
      </c>
      <c r="E105" s="131">
        <v>541.39</v>
      </c>
      <c r="F105" s="157">
        <v>-24.93</v>
      </c>
      <c r="G105" s="157">
        <v>0</v>
      </c>
      <c r="H105" s="158">
        <f t="shared" si="7"/>
        <v>516.46</v>
      </c>
      <c r="I105" s="160">
        <v>0.01</v>
      </c>
      <c r="J105" s="157">
        <v>0</v>
      </c>
      <c r="K105" s="157">
        <v>7.731899999999996</v>
      </c>
      <c r="L105" s="158">
        <v>-1.33</v>
      </c>
      <c r="M105" s="160">
        <v>-1.01</v>
      </c>
      <c r="N105" s="157">
        <f t="shared" si="8"/>
        <v>521.86189999999999</v>
      </c>
      <c r="O105" s="124">
        <v>26.58</v>
      </c>
      <c r="P105" s="132">
        <f t="shared" si="9"/>
        <v>548.44190000000003</v>
      </c>
      <c r="Q105" s="131">
        <v>18.79</v>
      </c>
      <c r="R105" s="162">
        <f t="shared" si="10"/>
        <v>567.2319</v>
      </c>
    </row>
  </sheetData>
  <mergeCells count="7">
    <mergeCell ref="I7:L7"/>
    <mergeCell ref="D6:P6"/>
    <mergeCell ref="D1:R1"/>
    <mergeCell ref="D2:R2"/>
    <mergeCell ref="D3:R3"/>
    <mergeCell ref="D4:R4"/>
    <mergeCell ref="D5:R5"/>
  </mergeCells>
  <phoneticPr fontId="17" type="noConversion"/>
  <pageMargins left="0.25" right="0.25" top="0.25" bottom="0.25" header="0.3" footer="0.3"/>
  <pageSetup paperSize="143" scale="4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S105"/>
  <sheetViews>
    <sheetView zoomScale="75" zoomScaleNormal="75" workbookViewId="0">
      <selection activeCell="O22" sqref="O22"/>
    </sheetView>
  </sheetViews>
  <sheetFormatPr defaultColWidth="9.28515625" defaultRowHeight="13.2" x14ac:dyDescent="0.25"/>
  <cols>
    <col min="1" max="1" width="11.7109375" style="35" bestFit="1" customWidth="1"/>
    <col min="2" max="2" width="15.7109375" style="36" customWidth="1"/>
    <col min="3" max="3" width="71.42578125" style="35" bestFit="1" customWidth="1"/>
    <col min="4" max="4" width="12.7109375" style="35" customWidth="1"/>
    <col min="5" max="18" width="17.140625" style="35" customWidth="1"/>
    <col min="19" max="19" width="15.42578125" style="35" customWidth="1"/>
    <col min="20" max="16384" width="9.28515625" style="35"/>
  </cols>
  <sheetData>
    <row r="1" spans="1:19" ht="17.399999999999999" customHeight="1" x14ac:dyDescent="0.3">
      <c r="A1" s="66"/>
      <c r="B1" s="67"/>
      <c r="C1" s="67"/>
      <c r="D1" s="228" t="s">
        <v>1331</v>
      </c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30"/>
    </row>
    <row r="2" spans="1:19" ht="17.399999999999999" customHeight="1" x14ac:dyDescent="0.3">
      <c r="A2" s="62"/>
      <c r="B2" s="3"/>
      <c r="C2" s="3"/>
      <c r="D2" s="210" t="s">
        <v>1735</v>
      </c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2"/>
    </row>
    <row r="3" spans="1:19" ht="17.399999999999999" customHeight="1" x14ac:dyDescent="0.3">
      <c r="A3" s="63"/>
      <c r="B3" s="4"/>
      <c r="C3" s="4"/>
      <c r="D3" s="213" t="s">
        <v>1746</v>
      </c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5"/>
    </row>
    <row r="4" spans="1:19" ht="17.399999999999999" customHeight="1" x14ac:dyDescent="0.3">
      <c r="A4" s="63"/>
      <c r="B4" s="4"/>
      <c r="C4" s="4"/>
      <c r="D4" s="213" t="s">
        <v>1337</v>
      </c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5"/>
    </row>
    <row r="5" spans="1:19" ht="17.399999999999999" customHeight="1" x14ac:dyDescent="0.3">
      <c r="A5" s="64"/>
      <c r="B5" s="65"/>
      <c r="C5" s="65"/>
      <c r="D5" s="216" t="s">
        <v>1342</v>
      </c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8"/>
    </row>
    <row r="6" spans="1:19" ht="57" customHeight="1" x14ac:dyDescent="0.3">
      <c r="A6" s="9"/>
      <c r="B6" s="40"/>
      <c r="C6" s="40"/>
      <c r="D6" s="233" t="str">
        <f>'01-01-21 Spec - Non Medicare '!D6:Q6</f>
        <v>01/01/21 Statewide Pricing Rate Computation Sheet</v>
      </c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5"/>
      <c r="Q6" s="111" t="s">
        <v>1334</v>
      </c>
      <c r="R6" s="11" t="s">
        <v>1335</v>
      </c>
      <c r="S6" s="86"/>
    </row>
    <row r="7" spans="1:19" ht="21.75" customHeight="1" x14ac:dyDescent="0.3">
      <c r="A7" s="13"/>
      <c r="B7" s="39"/>
      <c r="C7" s="39"/>
      <c r="D7" s="167"/>
      <c r="E7" s="163"/>
      <c r="F7" s="164"/>
      <c r="G7" s="164"/>
      <c r="H7" s="165"/>
      <c r="I7" s="236" t="s">
        <v>1500</v>
      </c>
      <c r="J7" s="237"/>
      <c r="K7" s="237"/>
      <c r="L7" s="238"/>
      <c r="M7" s="166"/>
      <c r="N7" s="164"/>
      <c r="O7" s="164"/>
      <c r="P7" s="165"/>
      <c r="Q7" s="14"/>
      <c r="R7" s="111"/>
      <c r="S7" s="43"/>
    </row>
    <row r="8" spans="1:19" ht="76.2" customHeight="1" thickBot="1" x14ac:dyDescent="0.3">
      <c r="A8" s="168" t="s">
        <v>1328</v>
      </c>
      <c r="B8" s="171" t="s">
        <v>1423</v>
      </c>
      <c r="C8" s="169" t="s">
        <v>1327</v>
      </c>
      <c r="D8" s="127" t="s">
        <v>1750</v>
      </c>
      <c r="E8" s="170" t="s">
        <v>1338</v>
      </c>
      <c r="F8" s="171" t="s">
        <v>1325</v>
      </c>
      <c r="G8" s="171" t="s">
        <v>1324</v>
      </c>
      <c r="H8" s="171" t="s">
        <v>1339</v>
      </c>
      <c r="I8" s="172" t="s">
        <v>1498</v>
      </c>
      <c r="J8" s="172" t="s">
        <v>1323</v>
      </c>
      <c r="K8" s="140" t="s">
        <v>1666</v>
      </c>
      <c r="L8" s="140" t="s">
        <v>1713</v>
      </c>
      <c r="M8" s="171" t="s">
        <v>1322</v>
      </c>
      <c r="N8" s="171" t="s">
        <v>1321</v>
      </c>
      <c r="O8" s="171" t="s">
        <v>1724</v>
      </c>
      <c r="P8" s="173" t="s">
        <v>1381</v>
      </c>
      <c r="Q8" s="174" t="s">
        <v>1723</v>
      </c>
      <c r="R8" s="175" t="s">
        <v>1726</v>
      </c>
    </row>
    <row r="9" spans="1:19" ht="13.8" thickTop="1" x14ac:dyDescent="0.25">
      <c r="A9" s="12" t="s">
        <v>1320</v>
      </c>
      <c r="B9" s="96" t="s">
        <v>1424</v>
      </c>
      <c r="C9" s="91" t="s">
        <v>8</v>
      </c>
      <c r="D9" s="155">
        <v>44197</v>
      </c>
      <c r="E9" s="97">
        <v>585.12</v>
      </c>
      <c r="F9" s="98">
        <v>-22.94</v>
      </c>
      <c r="G9" s="98">
        <v>-22.96</v>
      </c>
      <c r="H9" s="177">
        <f>SUM(E9:G9)</f>
        <v>539.21999999999991</v>
      </c>
      <c r="I9" s="181">
        <v>0</v>
      </c>
      <c r="J9" s="97">
        <v>0</v>
      </c>
      <c r="K9" s="97">
        <v>8.0646000000000413</v>
      </c>
      <c r="L9" s="99">
        <v>-0.84</v>
      </c>
      <c r="M9" s="184">
        <v>-1.58</v>
      </c>
      <c r="N9" s="97">
        <f t="shared" ref="N9:N40" si="0">SUM(H9:M9)</f>
        <v>544.86459999999988</v>
      </c>
      <c r="O9" s="92">
        <v>16.89</v>
      </c>
      <c r="P9" s="144">
        <f t="shared" ref="P9" si="1">SUM(N9:O9)</f>
        <v>561.75459999999987</v>
      </c>
      <c r="Q9" s="143">
        <v>19.899999999999999</v>
      </c>
      <c r="R9" s="186">
        <f t="shared" ref="R9" si="2">SUM(P9:Q9)</f>
        <v>581.65459999999985</v>
      </c>
    </row>
    <row r="10" spans="1:19" x14ac:dyDescent="0.25">
      <c r="A10" s="12" t="s">
        <v>1310</v>
      </c>
      <c r="B10" s="96" t="s">
        <v>1425</v>
      </c>
      <c r="C10" s="91" t="s">
        <v>8</v>
      </c>
      <c r="D10" s="155">
        <v>44197</v>
      </c>
      <c r="E10" s="97">
        <v>715.02</v>
      </c>
      <c r="F10" s="98">
        <v>-37.42</v>
      </c>
      <c r="G10" s="98">
        <v>0</v>
      </c>
      <c r="H10" s="177">
        <f t="shared" ref="H10:H73" si="3">SUM(E10:G10)</f>
        <v>677.6</v>
      </c>
      <c r="I10" s="181">
        <v>0</v>
      </c>
      <c r="J10" s="97">
        <v>0</v>
      </c>
      <c r="K10" s="97">
        <v>10.127849999999967</v>
      </c>
      <c r="L10" s="99">
        <v>-1.19</v>
      </c>
      <c r="M10" s="184">
        <v>-2.41</v>
      </c>
      <c r="N10" s="97">
        <f t="shared" si="0"/>
        <v>684.12784999999997</v>
      </c>
      <c r="O10" s="92">
        <v>23.86</v>
      </c>
      <c r="P10" s="144">
        <f t="shared" ref="P10:P73" si="4">SUM(N10:O10)</f>
        <v>707.98784999999998</v>
      </c>
      <c r="Q10" s="143">
        <v>19.899999999999999</v>
      </c>
      <c r="R10" s="186">
        <f t="shared" ref="R10:R73" si="5">SUM(P10:Q10)</f>
        <v>727.88784999999996</v>
      </c>
    </row>
    <row r="11" spans="1:19" x14ac:dyDescent="0.25">
      <c r="A11" s="12" t="s">
        <v>1472</v>
      </c>
      <c r="B11" s="96" t="s">
        <v>1425</v>
      </c>
      <c r="C11" s="91" t="s">
        <v>1447</v>
      </c>
      <c r="D11" s="155">
        <v>44197</v>
      </c>
      <c r="E11" s="97">
        <v>650.66</v>
      </c>
      <c r="F11" s="98">
        <v>-62.02</v>
      </c>
      <c r="G11" s="98">
        <v>0</v>
      </c>
      <c r="H11" s="177">
        <f t="shared" si="3"/>
        <v>588.64</v>
      </c>
      <c r="I11" s="181">
        <v>0.01</v>
      </c>
      <c r="J11" s="97">
        <v>0</v>
      </c>
      <c r="K11" s="97">
        <v>8.8021499999999833</v>
      </c>
      <c r="L11" s="99">
        <v>-1.67</v>
      </c>
      <c r="M11" s="184">
        <v>-1.84</v>
      </c>
      <c r="N11" s="97">
        <f t="shared" si="0"/>
        <v>593.94214999999997</v>
      </c>
      <c r="O11" s="92">
        <v>33.43</v>
      </c>
      <c r="P11" s="144">
        <f t="shared" si="4"/>
        <v>627.37214999999992</v>
      </c>
      <c r="Q11" s="143">
        <v>24.36</v>
      </c>
      <c r="R11" s="186">
        <f t="shared" si="5"/>
        <v>651.73214999999993</v>
      </c>
    </row>
    <row r="12" spans="1:19" x14ac:dyDescent="0.25">
      <c r="A12" s="12" t="s">
        <v>1557</v>
      </c>
      <c r="B12" s="96" t="s">
        <v>1425</v>
      </c>
      <c r="C12" s="91" t="s">
        <v>38</v>
      </c>
      <c r="D12" s="155">
        <v>44197</v>
      </c>
      <c r="E12" s="97">
        <v>665.5</v>
      </c>
      <c r="F12" s="98">
        <v>0</v>
      </c>
      <c r="G12" s="98">
        <v>0</v>
      </c>
      <c r="H12" s="177">
        <f t="shared" si="3"/>
        <v>665.5</v>
      </c>
      <c r="I12" s="181">
        <v>0</v>
      </c>
      <c r="J12" s="97">
        <v>0</v>
      </c>
      <c r="K12" s="97">
        <v>9.9824999999999591</v>
      </c>
      <c r="L12" s="99">
        <v>-3.68</v>
      </c>
      <c r="M12" s="184">
        <v>0</v>
      </c>
      <c r="N12" s="97">
        <f t="shared" si="0"/>
        <v>671.80250000000001</v>
      </c>
      <c r="O12" s="92">
        <v>73.59</v>
      </c>
      <c r="P12" s="144">
        <f t="shared" si="4"/>
        <v>745.39250000000004</v>
      </c>
      <c r="Q12" s="143">
        <v>20.010000000000002</v>
      </c>
      <c r="R12" s="186">
        <f t="shared" si="5"/>
        <v>765.40250000000003</v>
      </c>
    </row>
    <row r="13" spans="1:19" x14ac:dyDescent="0.25">
      <c r="A13" s="12" t="s">
        <v>1635</v>
      </c>
      <c r="B13" s="96" t="s">
        <v>1425</v>
      </c>
      <c r="C13" s="91" t="s">
        <v>1561</v>
      </c>
      <c r="D13" s="155">
        <v>44197</v>
      </c>
      <c r="E13" s="97">
        <v>356.53</v>
      </c>
      <c r="F13" s="98">
        <v>0</v>
      </c>
      <c r="G13" s="98">
        <v>0</v>
      </c>
      <c r="H13" s="177">
        <f t="shared" si="3"/>
        <v>356.53</v>
      </c>
      <c r="I13" s="181">
        <v>0.86</v>
      </c>
      <c r="J13" s="97">
        <v>0</v>
      </c>
      <c r="K13" s="97">
        <v>5.3608500000000276</v>
      </c>
      <c r="L13" s="99">
        <v>0</v>
      </c>
      <c r="M13" s="184">
        <v>0</v>
      </c>
      <c r="N13" s="97">
        <f t="shared" si="0"/>
        <v>362.75085000000001</v>
      </c>
      <c r="O13" s="92">
        <v>0</v>
      </c>
      <c r="P13" s="144">
        <f t="shared" si="4"/>
        <v>362.75085000000001</v>
      </c>
      <c r="Q13" s="143">
        <v>14.53</v>
      </c>
      <c r="R13" s="186">
        <f t="shared" si="5"/>
        <v>377.28084999999999</v>
      </c>
    </row>
    <row r="14" spans="1:19" x14ac:dyDescent="0.25">
      <c r="A14" s="12" t="s">
        <v>1309</v>
      </c>
      <c r="B14" s="96" t="s">
        <v>1425</v>
      </c>
      <c r="C14" s="91" t="s">
        <v>131</v>
      </c>
      <c r="D14" s="155">
        <v>44197</v>
      </c>
      <c r="E14" s="97">
        <v>552.4</v>
      </c>
      <c r="F14" s="98">
        <v>-107.3</v>
      </c>
      <c r="G14" s="98">
        <v>0</v>
      </c>
      <c r="H14" s="177">
        <f t="shared" si="3"/>
        <v>445.09999999999997</v>
      </c>
      <c r="I14" s="181">
        <v>0.85</v>
      </c>
      <c r="J14" s="97">
        <v>0</v>
      </c>
      <c r="K14" s="97">
        <v>6.6630000000000109</v>
      </c>
      <c r="L14" s="99">
        <v>-3.42</v>
      </c>
      <c r="M14" s="184">
        <v>-1.75</v>
      </c>
      <c r="N14" s="97">
        <f t="shared" si="0"/>
        <v>447.44299999999998</v>
      </c>
      <c r="O14" s="92">
        <v>68.45</v>
      </c>
      <c r="P14" s="144">
        <f t="shared" si="4"/>
        <v>515.89300000000003</v>
      </c>
      <c r="Q14" s="143">
        <v>14.41</v>
      </c>
      <c r="R14" s="186">
        <f t="shared" si="5"/>
        <v>530.303</v>
      </c>
    </row>
    <row r="15" spans="1:19" x14ac:dyDescent="0.25">
      <c r="A15" s="12" t="s">
        <v>1547</v>
      </c>
      <c r="B15" s="96" t="s">
        <v>1424</v>
      </c>
      <c r="C15" s="91" t="s">
        <v>1507</v>
      </c>
      <c r="D15" s="155">
        <v>44197</v>
      </c>
      <c r="E15" s="97">
        <v>487.73</v>
      </c>
      <c r="F15" s="98">
        <v>-60.31</v>
      </c>
      <c r="G15" s="98">
        <v>-30.74</v>
      </c>
      <c r="H15" s="177">
        <f t="shared" si="3"/>
        <v>396.68</v>
      </c>
      <c r="I15" s="181">
        <v>0</v>
      </c>
      <c r="J15" s="97">
        <v>0</v>
      </c>
      <c r="K15" s="97">
        <v>5.9269499999999766</v>
      </c>
      <c r="L15" s="99">
        <v>-1.66</v>
      </c>
      <c r="M15" s="184">
        <v>-1.55</v>
      </c>
      <c r="N15" s="97">
        <f t="shared" si="0"/>
        <v>399.39694999999995</v>
      </c>
      <c r="O15" s="92">
        <v>33.24</v>
      </c>
      <c r="P15" s="144">
        <f t="shared" si="4"/>
        <v>432.63694999999996</v>
      </c>
      <c r="Q15" s="143">
        <v>21.43</v>
      </c>
      <c r="R15" s="186">
        <f t="shared" si="5"/>
        <v>454.06694999999996</v>
      </c>
    </row>
    <row r="16" spans="1:19" x14ac:dyDescent="0.25">
      <c r="A16" s="12" t="s">
        <v>1548</v>
      </c>
      <c r="B16" s="96" t="s">
        <v>1425</v>
      </c>
      <c r="C16" s="91" t="s">
        <v>1507</v>
      </c>
      <c r="D16" s="155">
        <v>44197</v>
      </c>
      <c r="E16" s="97">
        <v>669.31</v>
      </c>
      <c r="F16" s="98">
        <v>-108.58</v>
      </c>
      <c r="G16" s="98">
        <v>0</v>
      </c>
      <c r="H16" s="177">
        <f t="shared" si="3"/>
        <v>560.7299999999999</v>
      </c>
      <c r="I16" s="181">
        <v>0</v>
      </c>
      <c r="J16" s="97">
        <v>0</v>
      </c>
      <c r="K16" s="97">
        <v>8.3875500000000329</v>
      </c>
      <c r="L16" s="99">
        <v>-1.42</v>
      </c>
      <c r="M16" s="184">
        <v>-1.56</v>
      </c>
      <c r="N16" s="97">
        <f t="shared" si="0"/>
        <v>566.13755000000003</v>
      </c>
      <c r="O16" s="92">
        <v>28.3</v>
      </c>
      <c r="P16" s="144">
        <f t="shared" si="4"/>
        <v>594.43754999999999</v>
      </c>
      <c r="Q16" s="143">
        <v>21.43</v>
      </c>
      <c r="R16" s="186">
        <f t="shared" si="5"/>
        <v>615.86754999999994</v>
      </c>
    </row>
    <row r="17" spans="1:18" x14ac:dyDescent="0.25">
      <c r="A17" s="12" t="s">
        <v>1319</v>
      </c>
      <c r="B17" s="96" t="s">
        <v>1424</v>
      </c>
      <c r="C17" s="91" t="s">
        <v>1562</v>
      </c>
      <c r="D17" s="155">
        <v>44197</v>
      </c>
      <c r="E17" s="97">
        <v>488.66</v>
      </c>
      <c r="F17" s="98">
        <v>-13.99</v>
      </c>
      <c r="G17" s="98">
        <v>-31.7</v>
      </c>
      <c r="H17" s="177">
        <f t="shared" si="3"/>
        <v>442.97</v>
      </c>
      <c r="I17" s="181">
        <v>0</v>
      </c>
      <c r="J17" s="97">
        <v>0</v>
      </c>
      <c r="K17" s="97">
        <v>6.6247500000000059</v>
      </c>
      <c r="L17" s="99">
        <v>-0.47</v>
      </c>
      <c r="M17" s="184">
        <v>-1.32</v>
      </c>
      <c r="N17" s="97">
        <f t="shared" si="0"/>
        <v>447.80475000000001</v>
      </c>
      <c r="O17" s="92">
        <v>9.3800000000000008</v>
      </c>
      <c r="P17" s="144">
        <f t="shared" si="4"/>
        <v>457.18475000000001</v>
      </c>
      <c r="Q17" s="143">
        <v>25.45</v>
      </c>
      <c r="R17" s="186">
        <f t="shared" si="5"/>
        <v>482.63475</v>
      </c>
    </row>
    <row r="18" spans="1:18" x14ac:dyDescent="0.25">
      <c r="A18" s="12" t="s">
        <v>1636</v>
      </c>
      <c r="B18" s="96" t="s">
        <v>1426</v>
      </c>
      <c r="C18" s="91" t="s">
        <v>1508</v>
      </c>
      <c r="D18" s="155">
        <v>44197</v>
      </c>
      <c r="E18" s="97">
        <v>510.45</v>
      </c>
      <c r="F18" s="98">
        <v>-22.36</v>
      </c>
      <c r="G18" s="98">
        <v>0</v>
      </c>
      <c r="H18" s="177">
        <v>620.12</v>
      </c>
      <c r="I18" s="181">
        <v>0</v>
      </c>
      <c r="J18" s="97">
        <v>327.34660000000002</v>
      </c>
      <c r="K18" s="97">
        <v>14.208</v>
      </c>
      <c r="L18" s="99">
        <v>-1.22</v>
      </c>
      <c r="M18" s="184">
        <v>0</v>
      </c>
      <c r="N18" s="97">
        <f t="shared" si="0"/>
        <v>960.45459999999991</v>
      </c>
      <c r="O18" s="92">
        <v>29.88</v>
      </c>
      <c r="P18" s="144">
        <f t="shared" si="4"/>
        <v>990.33459999999991</v>
      </c>
      <c r="Q18" s="143">
        <v>22.41</v>
      </c>
      <c r="R18" s="186">
        <f t="shared" si="5"/>
        <v>1012.7445999999999</v>
      </c>
    </row>
    <row r="19" spans="1:18" x14ac:dyDescent="0.25">
      <c r="A19" s="12" t="s">
        <v>1318</v>
      </c>
      <c r="B19" s="96" t="s">
        <v>1424</v>
      </c>
      <c r="C19" s="91" t="s">
        <v>1317</v>
      </c>
      <c r="D19" s="155">
        <v>44197</v>
      </c>
      <c r="E19" s="97">
        <v>454.05</v>
      </c>
      <c r="F19" s="98">
        <v>-36.15</v>
      </c>
      <c r="G19" s="98">
        <v>-28.56</v>
      </c>
      <c r="H19" s="177">
        <f t="shared" si="3"/>
        <v>389.34000000000003</v>
      </c>
      <c r="I19" s="181">
        <v>0</v>
      </c>
      <c r="J19" s="97">
        <v>0</v>
      </c>
      <c r="K19" s="97">
        <v>5.8222499999999968</v>
      </c>
      <c r="L19" s="99">
        <v>-0.55000000000000004</v>
      </c>
      <c r="M19" s="184">
        <v>-1.19</v>
      </c>
      <c r="N19" s="97">
        <f t="shared" si="0"/>
        <v>393.42225000000002</v>
      </c>
      <c r="O19" s="92">
        <v>11</v>
      </c>
      <c r="P19" s="144">
        <f t="shared" si="4"/>
        <v>404.42225000000002</v>
      </c>
      <c r="Q19" s="143">
        <v>25.98</v>
      </c>
      <c r="R19" s="186">
        <f t="shared" si="5"/>
        <v>430.40225000000004</v>
      </c>
    </row>
    <row r="20" spans="1:18" x14ac:dyDescent="0.25">
      <c r="A20" s="100" t="s">
        <v>1308</v>
      </c>
      <c r="B20" s="96" t="s">
        <v>1425</v>
      </c>
      <c r="C20" s="91" t="s">
        <v>211</v>
      </c>
      <c r="D20" s="155">
        <v>44197</v>
      </c>
      <c r="E20" s="97">
        <v>654.41</v>
      </c>
      <c r="F20" s="98">
        <v>-28.75</v>
      </c>
      <c r="G20" s="98">
        <v>0</v>
      </c>
      <c r="H20" s="177">
        <f t="shared" si="3"/>
        <v>625.66</v>
      </c>
      <c r="I20" s="181">
        <v>0.92</v>
      </c>
      <c r="J20" s="97">
        <v>0</v>
      </c>
      <c r="K20" s="97">
        <v>9.3706499999999551</v>
      </c>
      <c r="L20" s="99">
        <v>-2.04</v>
      </c>
      <c r="M20" s="184">
        <v>-1.87</v>
      </c>
      <c r="N20" s="97">
        <f t="shared" si="0"/>
        <v>632.04064999999991</v>
      </c>
      <c r="O20" s="92">
        <v>40.700000000000003</v>
      </c>
      <c r="P20" s="144">
        <f t="shared" si="4"/>
        <v>672.74064999999996</v>
      </c>
      <c r="Q20" s="143">
        <v>19.989999999999998</v>
      </c>
      <c r="R20" s="186">
        <f t="shared" si="5"/>
        <v>692.73064999999997</v>
      </c>
    </row>
    <row r="21" spans="1:18" x14ac:dyDescent="0.25">
      <c r="A21" s="101" t="s">
        <v>1307</v>
      </c>
      <c r="B21" s="96" t="s">
        <v>1425</v>
      </c>
      <c r="C21" s="91" t="s">
        <v>213</v>
      </c>
      <c r="D21" s="155">
        <v>44197</v>
      </c>
      <c r="E21" s="97">
        <v>551.32000000000005</v>
      </c>
      <c r="F21" s="98">
        <v>-43.52</v>
      </c>
      <c r="G21" s="98">
        <v>0</v>
      </c>
      <c r="H21" s="177">
        <f t="shared" si="3"/>
        <v>507.80000000000007</v>
      </c>
      <c r="I21" s="181">
        <v>0</v>
      </c>
      <c r="J21" s="97">
        <v>0</v>
      </c>
      <c r="K21" s="97">
        <v>7.5850500000000238</v>
      </c>
      <c r="L21" s="99">
        <v>-1.41</v>
      </c>
      <c r="M21" s="184">
        <v>-2.13</v>
      </c>
      <c r="N21" s="97">
        <f t="shared" si="0"/>
        <v>511.84505000000013</v>
      </c>
      <c r="O21" s="92">
        <v>28.29</v>
      </c>
      <c r="P21" s="144">
        <f t="shared" si="4"/>
        <v>540.13505000000009</v>
      </c>
      <c r="Q21" s="143">
        <v>16.86</v>
      </c>
      <c r="R21" s="186">
        <f t="shared" si="5"/>
        <v>556.99505000000011</v>
      </c>
    </row>
    <row r="22" spans="1:18" x14ac:dyDescent="0.25">
      <c r="A22" s="101" t="s">
        <v>1549</v>
      </c>
      <c r="B22" s="96" t="s">
        <v>1425</v>
      </c>
      <c r="C22" s="91" t="s">
        <v>221</v>
      </c>
      <c r="D22" s="155">
        <v>44197</v>
      </c>
      <c r="E22" s="97">
        <v>759.83</v>
      </c>
      <c r="F22" s="98">
        <v>-17.21</v>
      </c>
      <c r="G22" s="98">
        <v>0</v>
      </c>
      <c r="H22" s="177">
        <f t="shared" si="3"/>
        <v>742.62</v>
      </c>
      <c r="I22" s="181">
        <v>0</v>
      </c>
      <c r="J22" s="97">
        <v>0</v>
      </c>
      <c r="K22" s="97">
        <v>11.091599999999971</v>
      </c>
      <c r="L22" s="99">
        <v>-2.72</v>
      </c>
      <c r="M22" s="184">
        <v>-3.18</v>
      </c>
      <c r="N22" s="97">
        <f t="shared" si="0"/>
        <v>747.8116</v>
      </c>
      <c r="O22" s="92">
        <v>54.45</v>
      </c>
      <c r="P22" s="144">
        <f t="shared" si="4"/>
        <v>802.26160000000004</v>
      </c>
      <c r="Q22" s="143">
        <v>23.62</v>
      </c>
      <c r="R22" s="186">
        <f t="shared" si="5"/>
        <v>825.88160000000005</v>
      </c>
    </row>
    <row r="23" spans="1:18" x14ac:dyDescent="0.25">
      <c r="A23" s="12" t="s">
        <v>1306</v>
      </c>
      <c r="B23" s="96" t="s">
        <v>1425</v>
      </c>
      <c r="C23" s="91" t="s">
        <v>1565</v>
      </c>
      <c r="D23" s="155">
        <v>44197</v>
      </c>
      <c r="E23" s="97">
        <v>572.58000000000004</v>
      </c>
      <c r="F23" s="98">
        <v>-77.78</v>
      </c>
      <c r="G23" s="98">
        <v>0</v>
      </c>
      <c r="H23" s="177">
        <f t="shared" si="3"/>
        <v>494.80000000000007</v>
      </c>
      <c r="I23" s="181">
        <v>0</v>
      </c>
      <c r="J23" s="97">
        <v>0</v>
      </c>
      <c r="K23" s="97">
        <v>7.3931999999999789</v>
      </c>
      <c r="L23" s="99">
        <v>-3.31</v>
      </c>
      <c r="M23" s="184">
        <v>-1.92</v>
      </c>
      <c r="N23" s="97">
        <f t="shared" si="0"/>
        <v>496.96320000000003</v>
      </c>
      <c r="O23" s="92">
        <v>66.28</v>
      </c>
      <c r="P23" s="144">
        <f t="shared" si="4"/>
        <v>563.2432</v>
      </c>
      <c r="Q23" s="143">
        <v>15.84</v>
      </c>
      <c r="R23" s="186">
        <f t="shared" si="5"/>
        <v>579.08320000000003</v>
      </c>
    </row>
    <row r="24" spans="1:18" x14ac:dyDescent="0.25">
      <c r="A24" s="12" t="s">
        <v>1305</v>
      </c>
      <c r="B24" s="96" t="s">
        <v>1425</v>
      </c>
      <c r="C24" s="91" t="s">
        <v>231</v>
      </c>
      <c r="D24" s="155">
        <v>44197</v>
      </c>
      <c r="E24" s="97">
        <v>586.96</v>
      </c>
      <c r="F24" s="98">
        <v>-54.55</v>
      </c>
      <c r="G24" s="98">
        <v>0</v>
      </c>
      <c r="H24" s="177">
        <f t="shared" si="3"/>
        <v>532.41000000000008</v>
      </c>
      <c r="I24" s="181">
        <v>1.51</v>
      </c>
      <c r="J24" s="97">
        <v>0</v>
      </c>
      <c r="K24" s="97">
        <v>7.9773000000000138</v>
      </c>
      <c r="L24" s="99">
        <v>-5.0599999999999996</v>
      </c>
      <c r="M24" s="184">
        <v>-2.1</v>
      </c>
      <c r="N24" s="97">
        <f t="shared" si="0"/>
        <v>534.73730000000012</v>
      </c>
      <c r="O24" s="92">
        <v>101.16</v>
      </c>
      <c r="P24" s="144">
        <f t="shared" si="4"/>
        <v>635.89730000000009</v>
      </c>
      <c r="Q24" s="143">
        <v>23.41</v>
      </c>
      <c r="R24" s="186">
        <f t="shared" si="5"/>
        <v>659.30730000000005</v>
      </c>
    </row>
    <row r="25" spans="1:18" x14ac:dyDescent="0.25">
      <c r="A25" s="12" t="s">
        <v>1304</v>
      </c>
      <c r="B25" s="96" t="s">
        <v>1425</v>
      </c>
      <c r="C25" s="91" t="s">
        <v>275</v>
      </c>
      <c r="D25" s="155">
        <v>44197</v>
      </c>
      <c r="E25" s="97">
        <v>568.14</v>
      </c>
      <c r="F25" s="98">
        <v>-28.3</v>
      </c>
      <c r="G25" s="98">
        <v>0</v>
      </c>
      <c r="H25" s="177">
        <f t="shared" si="3"/>
        <v>539.84</v>
      </c>
      <c r="I25" s="181">
        <v>0</v>
      </c>
      <c r="J25" s="97">
        <v>0</v>
      </c>
      <c r="K25" s="97">
        <v>8.0647500000000036</v>
      </c>
      <c r="L25" s="99">
        <v>-3.73</v>
      </c>
      <c r="M25" s="184">
        <v>-2.19</v>
      </c>
      <c r="N25" s="97">
        <f t="shared" si="0"/>
        <v>541.98474999999996</v>
      </c>
      <c r="O25" s="92">
        <v>74.66</v>
      </c>
      <c r="P25" s="144">
        <f t="shared" si="4"/>
        <v>616.64474999999993</v>
      </c>
      <c r="Q25" s="143">
        <v>20.440000000000001</v>
      </c>
      <c r="R25" s="186">
        <f t="shared" si="5"/>
        <v>637.08474999999999</v>
      </c>
    </row>
    <row r="26" spans="1:18" x14ac:dyDescent="0.25">
      <c r="A26" s="12" t="s">
        <v>1303</v>
      </c>
      <c r="B26" s="96" t="s">
        <v>1425</v>
      </c>
      <c r="C26" s="91" t="s">
        <v>285</v>
      </c>
      <c r="D26" s="155">
        <v>44197</v>
      </c>
      <c r="E26" s="97">
        <v>699.57</v>
      </c>
      <c r="F26" s="98">
        <v>-39.46</v>
      </c>
      <c r="G26" s="98">
        <v>0</v>
      </c>
      <c r="H26" s="177">
        <f t="shared" si="3"/>
        <v>660.11</v>
      </c>
      <c r="I26" s="181">
        <v>1.23</v>
      </c>
      <c r="J26" s="97">
        <v>0</v>
      </c>
      <c r="K26" s="97">
        <v>9.8900999999999613</v>
      </c>
      <c r="L26" s="99">
        <v>-5.12</v>
      </c>
      <c r="M26" s="184">
        <v>-2</v>
      </c>
      <c r="N26" s="97">
        <f t="shared" si="0"/>
        <v>664.11009999999999</v>
      </c>
      <c r="O26" s="92">
        <v>102.34</v>
      </c>
      <c r="P26" s="144">
        <f t="shared" si="4"/>
        <v>766.45010000000002</v>
      </c>
      <c r="Q26" s="143">
        <v>24.13</v>
      </c>
      <c r="R26" s="186">
        <f t="shared" si="5"/>
        <v>790.58010000000002</v>
      </c>
    </row>
    <row r="27" spans="1:18" x14ac:dyDescent="0.25">
      <c r="A27" s="12" t="s">
        <v>1497</v>
      </c>
      <c r="B27" s="96" t="s">
        <v>1425</v>
      </c>
      <c r="C27" s="91" t="s">
        <v>1483</v>
      </c>
      <c r="D27" s="155">
        <v>44197</v>
      </c>
      <c r="E27" s="97">
        <v>403.41</v>
      </c>
      <c r="F27" s="98">
        <v>-31.84</v>
      </c>
      <c r="G27" s="98">
        <v>0</v>
      </c>
      <c r="H27" s="177">
        <f t="shared" si="3"/>
        <v>371.57000000000005</v>
      </c>
      <c r="I27" s="181">
        <v>1.21</v>
      </c>
      <c r="J27" s="97">
        <v>0</v>
      </c>
      <c r="K27" s="97">
        <v>5.574450000000013</v>
      </c>
      <c r="L27" s="99">
        <v>0</v>
      </c>
      <c r="M27" s="184">
        <v>-1.1499999999999999</v>
      </c>
      <c r="N27" s="97">
        <f t="shared" si="0"/>
        <v>377.20445000000007</v>
      </c>
      <c r="O27" s="92">
        <v>0</v>
      </c>
      <c r="P27" s="144">
        <f t="shared" si="4"/>
        <v>377.20445000000007</v>
      </c>
      <c r="Q27" s="143">
        <v>14.2</v>
      </c>
      <c r="R27" s="186">
        <f t="shared" si="5"/>
        <v>391.40445000000005</v>
      </c>
    </row>
    <row r="28" spans="1:18" x14ac:dyDescent="0.25">
      <c r="A28" s="12" t="s">
        <v>1379</v>
      </c>
      <c r="B28" s="96" t="s">
        <v>1425</v>
      </c>
      <c r="C28" s="91" t="s">
        <v>324</v>
      </c>
      <c r="D28" s="155">
        <v>44197</v>
      </c>
      <c r="E28" s="97">
        <v>495.83</v>
      </c>
      <c r="F28" s="98">
        <v>-10.65</v>
      </c>
      <c r="G28" s="98">
        <v>0</v>
      </c>
      <c r="H28" s="177">
        <f t="shared" si="3"/>
        <v>485.18</v>
      </c>
      <c r="I28" s="181">
        <v>0.12</v>
      </c>
      <c r="J28" s="97">
        <v>0</v>
      </c>
      <c r="K28" s="97">
        <v>7.2602999999999724</v>
      </c>
      <c r="L28" s="99">
        <v>-1.25</v>
      </c>
      <c r="M28" s="184">
        <v>-1.28</v>
      </c>
      <c r="N28" s="97">
        <f t="shared" si="0"/>
        <v>490.03030000000001</v>
      </c>
      <c r="O28" s="92">
        <v>25.06</v>
      </c>
      <c r="P28" s="144">
        <f t="shared" si="4"/>
        <v>515.09029999999996</v>
      </c>
      <c r="Q28" s="143">
        <v>17.28</v>
      </c>
      <c r="R28" s="186">
        <f t="shared" si="5"/>
        <v>532.37029999999993</v>
      </c>
    </row>
    <row r="29" spans="1:18" x14ac:dyDescent="0.25">
      <c r="A29" s="12" t="s">
        <v>1258</v>
      </c>
      <c r="B29" s="96" t="s">
        <v>1426</v>
      </c>
      <c r="C29" s="91" t="s">
        <v>1712</v>
      </c>
      <c r="D29" s="155">
        <v>44197</v>
      </c>
      <c r="E29" s="97">
        <v>751.55</v>
      </c>
      <c r="F29" s="98">
        <v>-22.97</v>
      </c>
      <c r="G29" s="98">
        <v>0</v>
      </c>
      <c r="H29" s="177">
        <v>925.66</v>
      </c>
      <c r="I29" s="181">
        <v>0</v>
      </c>
      <c r="J29" s="97">
        <v>493.54424</v>
      </c>
      <c r="K29" s="97">
        <v>21.376949999999997</v>
      </c>
      <c r="L29" s="99">
        <v>-9.26</v>
      </c>
      <c r="M29" s="184">
        <v>0</v>
      </c>
      <c r="N29" s="97">
        <f t="shared" si="0"/>
        <v>1431.3211900000001</v>
      </c>
      <c r="O29" s="92">
        <v>172.25</v>
      </c>
      <c r="P29" s="144">
        <f t="shared" si="4"/>
        <v>1603.5711900000001</v>
      </c>
      <c r="Q29" s="143">
        <v>96.65</v>
      </c>
      <c r="R29" s="186">
        <f t="shared" si="5"/>
        <v>1700.2211900000002</v>
      </c>
    </row>
    <row r="30" spans="1:18" x14ac:dyDescent="0.25">
      <c r="A30" s="12" t="s">
        <v>1302</v>
      </c>
      <c r="B30" s="96" t="s">
        <v>1425</v>
      </c>
      <c r="C30" s="91" t="s">
        <v>356</v>
      </c>
      <c r="D30" s="155">
        <v>44197</v>
      </c>
      <c r="E30" s="97">
        <v>639.01</v>
      </c>
      <c r="F30" s="98">
        <v>-36.869999999999997</v>
      </c>
      <c r="G30" s="98">
        <v>0</v>
      </c>
      <c r="H30" s="177">
        <f t="shared" si="3"/>
        <v>602.14</v>
      </c>
      <c r="I30" s="181">
        <v>0</v>
      </c>
      <c r="J30" s="97">
        <v>0</v>
      </c>
      <c r="K30" s="97">
        <v>8.9983499999999594</v>
      </c>
      <c r="L30" s="99">
        <v>-4.21</v>
      </c>
      <c r="M30" s="184">
        <v>-2.25</v>
      </c>
      <c r="N30" s="97">
        <f t="shared" si="0"/>
        <v>604.67834999999991</v>
      </c>
      <c r="O30" s="92">
        <v>84.21</v>
      </c>
      <c r="P30" s="144">
        <f t="shared" si="4"/>
        <v>688.88834999999995</v>
      </c>
      <c r="Q30" s="143">
        <v>18.48</v>
      </c>
      <c r="R30" s="186">
        <f t="shared" si="5"/>
        <v>707.36834999999996</v>
      </c>
    </row>
    <row r="31" spans="1:18" x14ac:dyDescent="0.25">
      <c r="A31" s="100" t="s">
        <v>1637</v>
      </c>
      <c r="B31" s="96" t="s">
        <v>1425</v>
      </c>
      <c r="C31" s="91" t="s">
        <v>375</v>
      </c>
      <c r="D31" s="155">
        <v>44197</v>
      </c>
      <c r="E31" s="97">
        <v>583.37</v>
      </c>
      <c r="F31" s="98">
        <v>-20.97</v>
      </c>
      <c r="G31" s="98">
        <v>0</v>
      </c>
      <c r="H31" s="177">
        <f t="shared" si="3"/>
        <v>562.4</v>
      </c>
      <c r="I31" s="181">
        <v>0</v>
      </c>
      <c r="J31" s="97">
        <v>0</v>
      </c>
      <c r="K31" s="97">
        <v>8.4095999999999549</v>
      </c>
      <c r="L31" s="99">
        <v>-4.3</v>
      </c>
      <c r="M31" s="184">
        <v>-1.76</v>
      </c>
      <c r="N31" s="97">
        <f t="shared" si="0"/>
        <v>564.74959999999999</v>
      </c>
      <c r="O31" s="92">
        <v>86.06</v>
      </c>
      <c r="P31" s="144">
        <f t="shared" si="4"/>
        <v>650.80960000000005</v>
      </c>
      <c r="Q31" s="143">
        <v>32.49</v>
      </c>
      <c r="R31" s="186">
        <f t="shared" si="5"/>
        <v>683.29960000000005</v>
      </c>
    </row>
    <row r="32" spans="1:18" x14ac:dyDescent="0.25">
      <c r="A32" s="12" t="s">
        <v>1301</v>
      </c>
      <c r="B32" s="96" t="s">
        <v>1425</v>
      </c>
      <c r="C32" s="91" t="s">
        <v>379</v>
      </c>
      <c r="D32" s="155">
        <v>44197</v>
      </c>
      <c r="E32" s="97">
        <v>591.17999999999995</v>
      </c>
      <c r="F32" s="98">
        <v>-15.87</v>
      </c>
      <c r="G32" s="98">
        <v>0</v>
      </c>
      <c r="H32" s="177">
        <f t="shared" si="3"/>
        <v>575.30999999999995</v>
      </c>
      <c r="I32" s="181">
        <v>0.17</v>
      </c>
      <c r="J32" s="97">
        <v>0</v>
      </c>
      <c r="K32" s="97">
        <v>8.6067000000000462</v>
      </c>
      <c r="L32" s="99">
        <v>-4.1100000000000003</v>
      </c>
      <c r="M32" s="184">
        <v>-1.7</v>
      </c>
      <c r="N32" s="97">
        <f t="shared" si="0"/>
        <v>578.27669999999989</v>
      </c>
      <c r="O32" s="92">
        <v>82.28</v>
      </c>
      <c r="P32" s="144">
        <f t="shared" si="4"/>
        <v>660.55669999999986</v>
      </c>
      <c r="Q32" s="143">
        <v>22.6</v>
      </c>
      <c r="R32" s="186">
        <f t="shared" si="5"/>
        <v>683.15669999999989</v>
      </c>
    </row>
    <row r="33" spans="1:18" x14ac:dyDescent="0.25">
      <c r="A33" s="101" t="s">
        <v>1300</v>
      </c>
      <c r="B33" s="96" t="s">
        <v>1425</v>
      </c>
      <c r="C33" s="91" t="s">
        <v>383</v>
      </c>
      <c r="D33" s="155">
        <v>44197</v>
      </c>
      <c r="E33" s="97">
        <v>519.16</v>
      </c>
      <c r="F33" s="98">
        <v>-42.46</v>
      </c>
      <c r="G33" s="98">
        <v>0</v>
      </c>
      <c r="H33" s="177">
        <f t="shared" si="3"/>
        <v>476.7</v>
      </c>
      <c r="I33" s="181">
        <v>0.03</v>
      </c>
      <c r="J33" s="97">
        <v>0</v>
      </c>
      <c r="K33" s="97">
        <v>7.1308500000000095</v>
      </c>
      <c r="L33" s="99">
        <v>-2.62</v>
      </c>
      <c r="M33" s="184">
        <v>-1.34</v>
      </c>
      <c r="N33" s="97">
        <f t="shared" si="0"/>
        <v>479.90084999999999</v>
      </c>
      <c r="O33" s="92">
        <v>52.47</v>
      </c>
      <c r="P33" s="144">
        <f t="shared" si="4"/>
        <v>532.37085000000002</v>
      </c>
      <c r="Q33" s="143">
        <v>21.48</v>
      </c>
      <c r="R33" s="186">
        <f t="shared" si="5"/>
        <v>553.85085000000004</v>
      </c>
    </row>
    <row r="34" spans="1:18" x14ac:dyDescent="0.25">
      <c r="A34" s="12" t="s">
        <v>1708</v>
      </c>
      <c r="B34" s="96" t="s">
        <v>1425</v>
      </c>
      <c r="C34" s="91" t="s">
        <v>1707</v>
      </c>
      <c r="D34" s="155">
        <v>44197</v>
      </c>
      <c r="E34" s="97">
        <v>420</v>
      </c>
      <c r="F34" s="98">
        <v>-25.89</v>
      </c>
      <c r="G34" s="98">
        <v>0</v>
      </c>
      <c r="H34" s="177">
        <f t="shared" si="3"/>
        <v>394.11</v>
      </c>
      <c r="I34" s="181">
        <v>0</v>
      </c>
      <c r="J34" s="97">
        <v>0</v>
      </c>
      <c r="K34" s="97">
        <v>5.9116500000000087</v>
      </c>
      <c r="L34" s="99">
        <v>0</v>
      </c>
      <c r="M34" s="184">
        <v>0</v>
      </c>
      <c r="N34" s="97">
        <f t="shared" si="0"/>
        <v>400.02165000000002</v>
      </c>
      <c r="O34" s="92">
        <v>0</v>
      </c>
      <c r="P34" s="144">
        <f t="shared" si="4"/>
        <v>400.02165000000002</v>
      </c>
      <c r="Q34" s="143">
        <v>15.04</v>
      </c>
      <c r="R34" s="186">
        <f t="shared" si="5"/>
        <v>415.06165000000004</v>
      </c>
    </row>
    <row r="35" spans="1:18" x14ac:dyDescent="0.25">
      <c r="A35" s="101" t="s">
        <v>1299</v>
      </c>
      <c r="B35" s="96" t="s">
        <v>1425</v>
      </c>
      <c r="C35" s="91" t="s">
        <v>433</v>
      </c>
      <c r="D35" s="155">
        <v>44197</v>
      </c>
      <c r="E35" s="97">
        <v>599.28</v>
      </c>
      <c r="F35" s="98">
        <v>-78.62</v>
      </c>
      <c r="G35" s="98">
        <v>0</v>
      </c>
      <c r="H35" s="177">
        <f t="shared" si="3"/>
        <v>520.66</v>
      </c>
      <c r="I35" s="181">
        <v>0</v>
      </c>
      <c r="J35" s="97">
        <v>0</v>
      </c>
      <c r="K35" s="97">
        <v>7.7845499999999674</v>
      </c>
      <c r="L35" s="99">
        <v>-1.59</v>
      </c>
      <c r="M35" s="184">
        <v>-1.69</v>
      </c>
      <c r="N35" s="97">
        <f t="shared" si="0"/>
        <v>525.16454999999985</v>
      </c>
      <c r="O35" s="92">
        <v>31.72</v>
      </c>
      <c r="P35" s="144">
        <f t="shared" si="4"/>
        <v>556.88454999999988</v>
      </c>
      <c r="Q35" s="143">
        <v>27.09</v>
      </c>
      <c r="R35" s="186">
        <f t="shared" si="5"/>
        <v>583.97454999999991</v>
      </c>
    </row>
    <row r="36" spans="1:18" x14ac:dyDescent="0.25">
      <c r="A36" s="12" t="s">
        <v>1481</v>
      </c>
      <c r="B36" s="96" t="s">
        <v>1425</v>
      </c>
      <c r="C36" s="91" t="s">
        <v>459</v>
      </c>
      <c r="D36" s="155">
        <v>44197</v>
      </c>
      <c r="E36" s="97">
        <v>1105.31</v>
      </c>
      <c r="F36" s="98">
        <v>0</v>
      </c>
      <c r="G36" s="98">
        <v>0</v>
      </c>
      <c r="H36" s="177">
        <f t="shared" si="3"/>
        <v>1105.31</v>
      </c>
      <c r="I36" s="181">
        <v>0</v>
      </c>
      <c r="J36" s="97">
        <v>0</v>
      </c>
      <c r="K36" s="97">
        <v>16.59</v>
      </c>
      <c r="L36" s="99">
        <v>-14.65</v>
      </c>
      <c r="M36" s="184">
        <v>0</v>
      </c>
      <c r="N36" s="97">
        <f t="shared" si="0"/>
        <v>1107.2499999999998</v>
      </c>
      <c r="O36" s="92">
        <v>293.02</v>
      </c>
      <c r="P36" s="144">
        <f t="shared" si="4"/>
        <v>1400.2699999999998</v>
      </c>
      <c r="Q36" s="143">
        <v>31.32</v>
      </c>
      <c r="R36" s="186">
        <f t="shared" si="5"/>
        <v>1431.5899999999997</v>
      </c>
    </row>
    <row r="37" spans="1:18" x14ac:dyDescent="0.25">
      <c r="A37" s="12" t="s">
        <v>1638</v>
      </c>
      <c r="B37" s="96" t="s">
        <v>1424</v>
      </c>
      <c r="C37" s="91" t="s">
        <v>1316</v>
      </c>
      <c r="D37" s="155">
        <v>44197</v>
      </c>
      <c r="E37" s="97">
        <v>488.91</v>
      </c>
      <c r="F37" s="98">
        <v>-45.42</v>
      </c>
      <c r="G37" s="98">
        <v>-28.83</v>
      </c>
      <c r="H37" s="177">
        <f t="shared" si="3"/>
        <v>414.66</v>
      </c>
      <c r="I37" s="181">
        <v>0</v>
      </c>
      <c r="J37" s="97">
        <v>0</v>
      </c>
      <c r="K37" s="97">
        <v>6.1995000000000005</v>
      </c>
      <c r="L37" s="99">
        <v>-1.35</v>
      </c>
      <c r="M37" s="184">
        <v>-1.36</v>
      </c>
      <c r="N37" s="97">
        <f t="shared" si="0"/>
        <v>418.14949999999999</v>
      </c>
      <c r="O37" s="92">
        <v>26.96</v>
      </c>
      <c r="P37" s="144">
        <f t="shared" si="4"/>
        <v>445.10949999999997</v>
      </c>
      <c r="Q37" s="143">
        <v>26.32</v>
      </c>
      <c r="R37" s="186">
        <f t="shared" si="5"/>
        <v>471.42949999999996</v>
      </c>
    </row>
    <row r="38" spans="1:18" x14ac:dyDescent="0.25">
      <c r="A38" s="12" t="s">
        <v>1298</v>
      </c>
      <c r="B38" s="96" t="s">
        <v>1425</v>
      </c>
      <c r="C38" s="91" t="s">
        <v>481</v>
      </c>
      <c r="D38" s="155">
        <v>44197</v>
      </c>
      <c r="E38" s="97">
        <v>576.48</v>
      </c>
      <c r="F38" s="98">
        <v>0</v>
      </c>
      <c r="G38" s="98">
        <v>0</v>
      </c>
      <c r="H38" s="177">
        <f t="shared" si="3"/>
        <v>576.48</v>
      </c>
      <c r="I38" s="181">
        <v>0</v>
      </c>
      <c r="J38" s="97">
        <v>0</v>
      </c>
      <c r="K38" s="97">
        <v>8.647199999999998</v>
      </c>
      <c r="L38" s="99">
        <v>-6.07</v>
      </c>
      <c r="M38" s="184">
        <v>0</v>
      </c>
      <c r="N38" s="97">
        <f t="shared" si="0"/>
        <v>579.05719999999997</v>
      </c>
      <c r="O38" s="92">
        <v>121.3</v>
      </c>
      <c r="P38" s="144">
        <f t="shared" si="4"/>
        <v>700.35719999999992</v>
      </c>
      <c r="Q38" s="143">
        <v>14.78</v>
      </c>
      <c r="R38" s="186">
        <f t="shared" si="5"/>
        <v>715.13719999999989</v>
      </c>
    </row>
    <row r="39" spans="1:18" x14ac:dyDescent="0.25">
      <c r="A39" s="12" t="s">
        <v>1257</v>
      </c>
      <c r="B39" s="96" t="s">
        <v>1426</v>
      </c>
      <c r="C39" s="91" t="s">
        <v>481</v>
      </c>
      <c r="D39" s="155">
        <v>44197</v>
      </c>
      <c r="E39" s="97">
        <v>477.02</v>
      </c>
      <c r="F39" s="98">
        <v>-18.850000000000001</v>
      </c>
      <c r="G39" s="98">
        <v>0</v>
      </c>
      <c r="H39" s="177">
        <v>582.1</v>
      </c>
      <c r="I39" s="181">
        <v>0</v>
      </c>
      <c r="J39" s="97">
        <v>0</v>
      </c>
      <c r="K39" s="97">
        <v>8.7314999999999987</v>
      </c>
      <c r="L39" s="99">
        <v>-4.79</v>
      </c>
      <c r="M39" s="184">
        <v>0</v>
      </c>
      <c r="N39" s="97">
        <f t="shared" si="0"/>
        <v>586.04150000000004</v>
      </c>
      <c r="O39" s="92">
        <v>95.72</v>
      </c>
      <c r="P39" s="144">
        <f t="shared" si="4"/>
        <v>681.76150000000007</v>
      </c>
      <c r="Q39" s="143">
        <v>14.78</v>
      </c>
      <c r="R39" s="186">
        <f t="shared" si="5"/>
        <v>696.54150000000004</v>
      </c>
    </row>
    <row r="40" spans="1:18" x14ac:dyDescent="0.25">
      <c r="A40" s="12" t="s">
        <v>1473</v>
      </c>
      <c r="B40" s="96" t="s">
        <v>1424</v>
      </c>
      <c r="C40" s="91" t="s">
        <v>1474</v>
      </c>
      <c r="D40" s="155">
        <v>44197</v>
      </c>
      <c r="E40" s="97">
        <v>378.14</v>
      </c>
      <c r="F40" s="98">
        <v>-43.04</v>
      </c>
      <c r="G40" s="98">
        <v>-7.72</v>
      </c>
      <c r="H40" s="177">
        <f t="shared" si="3"/>
        <v>327.37999999999994</v>
      </c>
      <c r="I40" s="181">
        <v>1.41</v>
      </c>
      <c r="J40" s="97">
        <v>0</v>
      </c>
      <c r="K40" s="97">
        <v>4.915649999999971</v>
      </c>
      <c r="L40" s="99">
        <v>-2.2400000000000002</v>
      </c>
      <c r="M40" s="184">
        <v>-1.08</v>
      </c>
      <c r="N40" s="97">
        <f t="shared" si="0"/>
        <v>330.38564999999994</v>
      </c>
      <c r="O40" s="92">
        <v>44.72</v>
      </c>
      <c r="P40" s="144">
        <f t="shared" si="4"/>
        <v>375.10564999999997</v>
      </c>
      <c r="Q40" s="143">
        <v>20.8</v>
      </c>
      <c r="R40" s="186">
        <f t="shared" si="5"/>
        <v>395.90564999999998</v>
      </c>
    </row>
    <row r="41" spans="1:18" x14ac:dyDescent="0.25">
      <c r="A41" s="12" t="s">
        <v>1743</v>
      </c>
      <c r="B41" s="96" t="s">
        <v>1426</v>
      </c>
      <c r="C41" s="91" t="s">
        <v>1744</v>
      </c>
      <c r="D41" s="155">
        <v>44197</v>
      </c>
      <c r="E41" s="97">
        <v>770.86</v>
      </c>
      <c r="F41" s="98">
        <v>-31.31</v>
      </c>
      <c r="G41" s="98">
        <v>0</v>
      </c>
      <c r="H41" s="177">
        <v>939.6</v>
      </c>
      <c r="I41" s="181">
        <v>0</v>
      </c>
      <c r="J41" s="97">
        <v>0</v>
      </c>
      <c r="K41" s="97">
        <v>14.093999999999999</v>
      </c>
      <c r="L41" s="99">
        <v>-1.8</v>
      </c>
      <c r="M41" s="184">
        <v>0</v>
      </c>
      <c r="N41" s="97">
        <f t="shared" ref="N41:N72" si="6">SUM(H41:M41)</f>
        <v>951.89400000000012</v>
      </c>
      <c r="O41" s="92">
        <v>35.94</v>
      </c>
      <c r="P41" s="144">
        <f t="shared" si="4"/>
        <v>987.83400000000006</v>
      </c>
      <c r="Q41" s="143">
        <v>66.05</v>
      </c>
      <c r="R41" s="186">
        <f t="shared" si="5"/>
        <v>1053.884</v>
      </c>
    </row>
    <row r="42" spans="1:18" x14ac:dyDescent="0.25">
      <c r="A42" s="12" t="s">
        <v>1297</v>
      </c>
      <c r="B42" s="96" t="s">
        <v>1425</v>
      </c>
      <c r="C42" s="91" t="s">
        <v>517</v>
      </c>
      <c r="D42" s="155">
        <v>44197</v>
      </c>
      <c r="E42" s="97">
        <v>588.75</v>
      </c>
      <c r="F42" s="98">
        <v>-17.11</v>
      </c>
      <c r="G42" s="98">
        <v>0</v>
      </c>
      <c r="H42" s="177">
        <f t="shared" si="3"/>
        <v>571.64</v>
      </c>
      <c r="I42" s="181">
        <v>0</v>
      </c>
      <c r="J42" s="97">
        <v>0</v>
      </c>
      <c r="K42" s="97">
        <v>8.5497000000000298</v>
      </c>
      <c r="L42" s="99">
        <v>-1.32</v>
      </c>
      <c r="M42" s="184">
        <v>-1.66</v>
      </c>
      <c r="N42" s="97">
        <f t="shared" si="6"/>
        <v>577.2097</v>
      </c>
      <c r="O42" s="92">
        <v>26.32</v>
      </c>
      <c r="P42" s="144">
        <f t="shared" si="4"/>
        <v>603.52970000000005</v>
      </c>
      <c r="Q42" s="143">
        <v>23.34</v>
      </c>
      <c r="R42" s="186">
        <f t="shared" si="5"/>
        <v>626.86970000000008</v>
      </c>
    </row>
    <row r="43" spans="1:18" x14ac:dyDescent="0.25">
      <c r="A43" s="12" t="s">
        <v>1718</v>
      </c>
      <c r="B43" s="96" t="s">
        <v>1427</v>
      </c>
      <c r="C43" s="91" t="s">
        <v>1556</v>
      </c>
      <c r="D43" s="155">
        <v>44197</v>
      </c>
      <c r="E43" s="97">
        <v>473.94</v>
      </c>
      <c r="F43" s="98">
        <v>0</v>
      </c>
      <c r="G43" s="98">
        <v>0</v>
      </c>
      <c r="H43" s="177">
        <f t="shared" si="3"/>
        <v>473.94</v>
      </c>
      <c r="I43" s="181">
        <v>0</v>
      </c>
      <c r="J43" s="97">
        <v>0</v>
      </c>
      <c r="K43" s="97">
        <v>7.11</v>
      </c>
      <c r="L43" s="99">
        <v>-6.23</v>
      </c>
      <c r="M43" s="184">
        <v>0</v>
      </c>
      <c r="N43" s="97">
        <f t="shared" si="6"/>
        <v>474.82</v>
      </c>
      <c r="O43" s="92">
        <v>25.69</v>
      </c>
      <c r="P43" s="144">
        <f t="shared" si="4"/>
        <v>500.51</v>
      </c>
      <c r="Q43" s="143">
        <v>25.7</v>
      </c>
      <c r="R43" s="186">
        <f t="shared" si="5"/>
        <v>526.21</v>
      </c>
    </row>
    <row r="44" spans="1:18" x14ac:dyDescent="0.25">
      <c r="A44" s="12" t="s">
        <v>1296</v>
      </c>
      <c r="B44" s="96" t="s">
        <v>1425</v>
      </c>
      <c r="C44" s="91" t="s">
        <v>595</v>
      </c>
      <c r="D44" s="155">
        <v>44197</v>
      </c>
      <c r="E44" s="97">
        <v>631.15</v>
      </c>
      <c r="F44" s="98">
        <v>-44.08</v>
      </c>
      <c r="G44" s="98">
        <v>0</v>
      </c>
      <c r="H44" s="177">
        <f t="shared" si="3"/>
        <v>587.06999999999994</v>
      </c>
      <c r="I44" s="181">
        <v>0.02</v>
      </c>
      <c r="J44" s="97">
        <v>0</v>
      </c>
      <c r="K44" s="97">
        <v>8.7785999999999831</v>
      </c>
      <c r="L44" s="99">
        <v>-2.73</v>
      </c>
      <c r="M44" s="184">
        <v>-1.85</v>
      </c>
      <c r="N44" s="97">
        <f t="shared" si="6"/>
        <v>591.28859999999986</v>
      </c>
      <c r="O44" s="92">
        <v>54.69</v>
      </c>
      <c r="P44" s="144">
        <f t="shared" si="4"/>
        <v>645.97859999999991</v>
      </c>
      <c r="Q44" s="143">
        <v>15.54</v>
      </c>
      <c r="R44" s="186">
        <f t="shared" si="5"/>
        <v>661.51859999999988</v>
      </c>
    </row>
    <row r="45" spans="1:18" x14ac:dyDescent="0.25">
      <c r="A45" s="12" t="s">
        <v>1295</v>
      </c>
      <c r="B45" s="96" t="s">
        <v>1425</v>
      </c>
      <c r="C45" s="91" t="s">
        <v>635</v>
      </c>
      <c r="D45" s="155">
        <v>44197</v>
      </c>
      <c r="E45" s="97">
        <v>491.46</v>
      </c>
      <c r="F45" s="98">
        <v>-46.81</v>
      </c>
      <c r="G45" s="98">
        <v>0</v>
      </c>
      <c r="H45" s="177">
        <f t="shared" si="3"/>
        <v>444.65</v>
      </c>
      <c r="I45" s="181">
        <v>0.08</v>
      </c>
      <c r="J45" s="97">
        <v>0</v>
      </c>
      <c r="K45" s="97">
        <v>6.6457500000000209</v>
      </c>
      <c r="L45" s="99">
        <v>-3.2</v>
      </c>
      <c r="M45" s="184">
        <v>-1.68</v>
      </c>
      <c r="N45" s="97">
        <f t="shared" si="6"/>
        <v>446.49574999999999</v>
      </c>
      <c r="O45" s="92">
        <v>64.069999999999993</v>
      </c>
      <c r="P45" s="144">
        <f t="shared" si="4"/>
        <v>510.56574999999998</v>
      </c>
      <c r="Q45" s="143">
        <v>20.03</v>
      </c>
      <c r="R45" s="186">
        <f t="shared" si="5"/>
        <v>530.59574999999995</v>
      </c>
    </row>
    <row r="46" spans="1:18" x14ac:dyDescent="0.25">
      <c r="A46" s="12" t="s">
        <v>1294</v>
      </c>
      <c r="B46" s="96" t="s">
        <v>1425</v>
      </c>
      <c r="C46" s="91" t="s">
        <v>639</v>
      </c>
      <c r="D46" s="155">
        <v>44197</v>
      </c>
      <c r="E46" s="97">
        <v>725.86</v>
      </c>
      <c r="F46" s="98">
        <v>-134.13</v>
      </c>
      <c r="G46" s="98">
        <v>0</v>
      </c>
      <c r="H46" s="177">
        <f t="shared" si="3"/>
        <v>591.73</v>
      </c>
      <c r="I46" s="181">
        <v>0</v>
      </c>
      <c r="J46" s="97">
        <v>0</v>
      </c>
      <c r="K46" s="97">
        <v>8.8474499999999807</v>
      </c>
      <c r="L46" s="99">
        <v>-7.86</v>
      </c>
      <c r="M46" s="184">
        <v>-1.9</v>
      </c>
      <c r="N46" s="97">
        <f t="shared" si="6"/>
        <v>590.81745000000001</v>
      </c>
      <c r="O46" s="92">
        <v>157.13999999999999</v>
      </c>
      <c r="P46" s="144">
        <f t="shared" si="4"/>
        <v>747.95744999999999</v>
      </c>
      <c r="Q46" s="143">
        <v>27.17</v>
      </c>
      <c r="R46" s="186">
        <f t="shared" si="5"/>
        <v>775.12744999999995</v>
      </c>
    </row>
    <row r="47" spans="1:18" x14ac:dyDescent="0.25">
      <c r="A47" s="12" t="s">
        <v>1719</v>
      </c>
      <c r="B47" s="96" t="s">
        <v>1426</v>
      </c>
      <c r="C47" s="91" t="s">
        <v>665</v>
      </c>
      <c r="D47" s="155">
        <v>44197</v>
      </c>
      <c r="E47" s="97">
        <v>705.2</v>
      </c>
      <c r="F47" s="98">
        <v>0</v>
      </c>
      <c r="G47" s="98">
        <v>0</v>
      </c>
      <c r="H47" s="177">
        <v>732.7</v>
      </c>
      <c r="I47" s="181">
        <v>0</v>
      </c>
      <c r="J47" s="97">
        <v>0</v>
      </c>
      <c r="K47" s="97">
        <v>10.99</v>
      </c>
      <c r="L47" s="99">
        <v>-1.07</v>
      </c>
      <c r="M47" s="184">
        <v>0</v>
      </c>
      <c r="N47" s="97">
        <f t="shared" si="6"/>
        <v>742.62</v>
      </c>
      <c r="O47" s="92">
        <v>22.38</v>
      </c>
      <c r="P47" s="144">
        <f t="shared" si="4"/>
        <v>765</v>
      </c>
      <c r="Q47" s="143">
        <v>16.21</v>
      </c>
      <c r="R47" s="186">
        <f t="shared" si="5"/>
        <v>781.21</v>
      </c>
    </row>
    <row r="48" spans="1:18" x14ac:dyDescent="0.25">
      <c r="A48" s="12" t="s">
        <v>1293</v>
      </c>
      <c r="B48" s="96" t="s">
        <v>1425</v>
      </c>
      <c r="C48" s="91" t="s">
        <v>699</v>
      </c>
      <c r="D48" s="155">
        <v>44197</v>
      </c>
      <c r="E48" s="97">
        <v>619.91999999999996</v>
      </c>
      <c r="F48" s="98">
        <v>-50.73</v>
      </c>
      <c r="G48" s="98">
        <v>0</v>
      </c>
      <c r="H48" s="177">
        <f t="shared" si="3"/>
        <v>569.18999999999994</v>
      </c>
      <c r="I48" s="181">
        <v>1.23</v>
      </c>
      <c r="J48" s="97">
        <v>0</v>
      </c>
      <c r="K48" s="97">
        <v>8.5300499999999602</v>
      </c>
      <c r="L48" s="99">
        <v>-2.68</v>
      </c>
      <c r="M48" s="184">
        <v>-1.75</v>
      </c>
      <c r="N48" s="97">
        <f t="shared" si="6"/>
        <v>574.52004999999997</v>
      </c>
      <c r="O48" s="92">
        <v>53.64</v>
      </c>
      <c r="P48" s="144">
        <f t="shared" si="4"/>
        <v>628.16004999999996</v>
      </c>
      <c r="Q48" s="143">
        <v>22.76</v>
      </c>
      <c r="R48" s="186">
        <f t="shared" si="5"/>
        <v>650.92004999999995</v>
      </c>
    </row>
    <row r="49" spans="1:18" x14ac:dyDescent="0.25">
      <c r="A49" s="12" t="s">
        <v>1475</v>
      </c>
      <c r="B49" s="96" t="s">
        <v>1427</v>
      </c>
      <c r="C49" s="91" t="s">
        <v>1458</v>
      </c>
      <c r="D49" s="155">
        <v>44197</v>
      </c>
      <c r="E49" s="97">
        <v>299.55</v>
      </c>
      <c r="F49" s="98">
        <v>-29.59</v>
      </c>
      <c r="G49" s="98">
        <v>0</v>
      </c>
      <c r="H49" s="177">
        <f t="shared" si="3"/>
        <v>269.96000000000004</v>
      </c>
      <c r="I49" s="181">
        <v>0</v>
      </c>
      <c r="J49" s="97">
        <v>0</v>
      </c>
      <c r="K49" s="97">
        <v>4.0364999999999895</v>
      </c>
      <c r="L49" s="99">
        <v>-2.02</v>
      </c>
      <c r="M49" s="184">
        <v>-0.86</v>
      </c>
      <c r="N49" s="97">
        <f t="shared" si="6"/>
        <v>271.11650000000003</v>
      </c>
      <c r="O49" s="92">
        <v>40.46</v>
      </c>
      <c r="P49" s="144">
        <f t="shared" si="4"/>
        <v>311.57650000000001</v>
      </c>
      <c r="Q49" s="143">
        <v>21.41</v>
      </c>
      <c r="R49" s="186">
        <f t="shared" si="5"/>
        <v>332.98650000000004</v>
      </c>
    </row>
    <row r="50" spans="1:18" x14ac:dyDescent="0.25">
      <c r="A50" s="12" t="s">
        <v>1476</v>
      </c>
      <c r="B50" s="96" t="s">
        <v>1428</v>
      </c>
      <c r="C50" s="91" t="s">
        <v>1458</v>
      </c>
      <c r="D50" s="155">
        <v>44197</v>
      </c>
      <c r="E50" s="97">
        <v>331.47</v>
      </c>
      <c r="F50" s="98">
        <v>-37.869999999999997</v>
      </c>
      <c r="G50" s="98">
        <v>0</v>
      </c>
      <c r="H50" s="177">
        <f t="shared" si="3"/>
        <v>293.60000000000002</v>
      </c>
      <c r="I50" s="181">
        <v>0</v>
      </c>
      <c r="J50" s="97">
        <v>0</v>
      </c>
      <c r="K50" s="97">
        <v>4.3930500000000166</v>
      </c>
      <c r="L50" s="99">
        <v>-2.12</v>
      </c>
      <c r="M50" s="184">
        <v>-0.73</v>
      </c>
      <c r="N50" s="97">
        <f t="shared" si="6"/>
        <v>295.14305000000002</v>
      </c>
      <c r="O50" s="92">
        <v>42.32</v>
      </c>
      <c r="P50" s="144">
        <f t="shared" si="4"/>
        <v>337.46305000000001</v>
      </c>
      <c r="Q50" s="143">
        <v>21.41</v>
      </c>
      <c r="R50" s="186">
        <f t="shared" si="5"/>
        <v>358.87305000000003</v>
      </c>
    </row>
    <row r="51" spans="1:18" x14ac:dyDescent="0.25">
      <c r="A51" s="12" t="s">
        <v>1477</v>
      </c>
      <c r="B51" s="96" t="s">
        <v>1425</v>
      </c>
      <c r="C51" s="91" t="s">
        <v>1458</v>
      </c>
      <c r="D51" s="155">
        <v>44197</v>
      </c>
      <c r="E51" s="97">
        <v>500.58</v>
      </c>
      <c r="F51" s="98">
        <v>-49.73</v>
      </c>
      <c r="G51" s="98">
        <v>0</v>
      </c>
      <c r="H51" s="177">
        <f t="shared" si="3"/>
        <v>450.84999999999997</v>
      </c>
      <c r="I51" s="181">
        <v>0</v>
      </c>
      <c r="J51" s="97">
        <v>0</v>
      </c>
      <c r="K51" s="97">
        <v>6.7489499999999794</v>
      </c>
      <c r="L51" s="99">
        <v>-3.54</v>
      </c>
      <c r="M51" s="184">
        <v>-0.92</v>
      </c>
      <c r="N51" s="97">
        <f t="shared" si="6"/>
        <v>453.13894999999991</v>
      </c>
      <c r="O51" s="92">
        <v>70.86</v>
      </c>
      <c r="P51" s="144">
        <f t="shared" si="4"/>
        <v>523.99894999999992</v>
      </c>
      <c r="Q51" s="143">
        <v>21.41</v>
      </c>
      <c r="R51" s="186">
        <f t="shared" si="5"/>
        <v>545.40894999999989</v>
      </c>
    </row>
    <row r="52" spans="1:18" x14ac:dyDescent="0.25">
      <c r="A52" s="12" t="s">
        <v>1292</v>
      </c>
      <c r="B52" s="96" t="s">
        <v>1425</v>
      </c>
      <c r="C52" s="91" t="s">
        <v>727</v>
      </c>
      <c r="D52" s="155">
        <v>44197</v>
      </c>
      <c r="E52" s="97">
        <v>630.62</v>
      </c>
      <c r="F52" s="98">
        <v>-49.96</v>
      </c>
      <c r="G52" s="98">
        <v>0</v>
      </c>
      <c r="H52" s="177">
        <f t="shared" si="3"/>
        <v>580.66</v>
      </c>
      <c r="I52" s="181">
        <v>0.48</v>
      </c>
      <c r="J52" s="97">
        <v>0</v>
      </c>
      <c r="K52" s="97">
        <v>8.6899499999999534</v>
      </c>
      <c r="L52" s="99">
        <v>-1.19</v>
      </c>
      <c r="M52" s="184">
        <v>-1.81</v>
      </c>
      <c r="N52" s="97">
        <f t="shared" si="6"/>
        <v>586.82994999999994</v>
      </c>
      <c r="O52" s="92">
        <v>23.71</v>
      </c>
      <c r="P52" s="144">
        <f t="shared" si="4"/>
        <v>610.53994999999998</v>
      </c>
      <c r="Q52" s="143">
        <v>13.21</v>
      </c>
      <c r="R52" s="186">
        <f t="shared" si="5"/>
        <v>623.74995000000001</v>
      </c>
    </row>
    <row r="53" spans="1:18" x14ac:dyDescent="0.25">
      <c r="A53" s="12" t="s">
        <v>1291</v>
      </c>
      <c r="B53" s="96" t="s">
        <v>1425</v>
      </c>
      <c r="C53" s="91" t="s">
        <v>1681</v>
      </c>
      <c r="D53" s="155">
        <v>44197</v>
      </c>
      <c r="E53" s="97">
        <v>508.33</v>
      </c>
      <c r="F53" s="98">
        <v>-41.72</v>
      </c>
      <c r="G53" s="98">
        <v>0</v>
      </c>
      <c r="H53" s="177">
        <f t="shared" si="3"/>
        <v>466.61</v>
      </c>
      <c r="I53" s="181">
        <v>0</v>
      </c>
      <c r="J53" s="97">
        <v>0</v>
      </c>
      <c r="K53" s="97">
        <v>6.9778499999999894</v>
      </c>
      <c r="L53" s="99">
        <v>-0.69</v>
      </c>
      <c r="M53" s="184">
        <v>-1.42</v>
      </c>
      <c r="N53" s="97">
        <f t="shared" si="6"/>
        <v>471.47784999999999</v>
      </c>
      <c r="O53" s="92">
        <v>13.75</v>
      </c>
      <c r="P53" s="144">
        <f t="shared" si="4"/>
        <v>485.22784999999999</v>
      </c>
      <c r="Q53" s="143">
        <v>17.649999999999999</v>
      </c>
      <c r="R53" s="186">
        <f t="shared" si="5"/>
        <v>502.87784999999997</v>
      </c>
    </row>
    <row r="54" spans="1:18" x14ac:dyDescent="0.25">
      <c r="A54" s="12" t="s">
        <v>1290</v>
      </c>
      <c r="B54" s="96" t="s">
        <v>1425</v>
      </c>
      <c r="C54" s="91" t="s">
        <v>781</v>
      </c>
      <c r="D54" s="155">
        <v>44197</v>
      </c>
      <c r="E54" s="97">
        <v>625.02</v>
      </c>
      <c r="F54" s="98">
        <v>-32.53</v>
      </c>
      <c r="G54" s="98">
        <v>0</v>
      </c>
      <c r="H54" s="177">
        <f t="shared" si="3"/>
        <v>592.49</v>
      </c>
      <c r="I54" s="181">
        <v>0</v>
      </c>
      <c r="J54" s="97">
        <v>0</v>
      </c>
      <c r="K54" s="97">
        <v>8.8596000000000004</v>
      </c>
      <c r="L54" s="99">
        <v>-1.37</v>
      </c>
      <c r="M54" s="184">
        <v>-1.85</v>
      </c>
      <c r="N54" s="97">
        <f t="shared" si="6"/>
        <v>598.12959999999998</v>
      </c>
      <c r="O54" s="92">
        <v>27.43</v>
      </c>
      <c r="P54" s="144">
        <f t="shared" si="4"/>
        <v>625.55959999999993</v>
      </c>
      <c r="Q54" s="143">
        <v>25.21</v>
      </c>
      <c r="R54" s="186">
        <f t="shared" si="5"/>
        <v>650.76959999999997</v>
      </c>
    </row>
    <row r="55" spans="1:18" x14ac:dyDescent="0.25">
      <c r="A55" s="12" t="s">
        <v>1264</v>
      </c>
      <c r="B55" s="96" t="s">
        <v>1428</v>
      </c>
      <c r="C55" s="91" t="s">
        <v>791</v>
      </c>
      <c r="D55" s="155">
        <v>44197</v>
      </c>
      <c r="E55" s="97">
        <v>521.76</v>
      </c>
      <c r="F55" s="98">
        <v>-31.83</v>
      </c>
      <c r="G55" s="98">
        <v>0</v>
      </c>
      <c r="H55" s="177">
        <f t="shared" si="3"/>
        <v>489.93</v>
      </c>
      <c r="I55" s="181">
        <v>0.28000000000000003</v>
      </c>
      <c r="J55" s="97">
        <v>0</v>
      </c>
      <c r="K55" s="97">
        <v>7.3363499999999817</v>
      </c>
      <c r="L55" s="99">
        <v>-0.91</v>
      </c>
      <c r="M55" s="184">
        <v>-1.1200000000000001</v>
      </c>
      <c r="N55" s="97">
        <f t="shared" si="6"/>
        <v>495.51634999999993</v>
      </c>
      <c r="O55" s="92">
        <v>18.22</v>
      </c>
      <c r="P55" s="144">
        <f t="shared" si="4"/>
        <v>513.7363499999999</v>
      </c>
      <c r="Q55" s="143">
        <v>21.57</v>
      </c>
      <c r="R55" s="186">
        <f t="shared" si="5"/>
        <v>535.30634999999995</v>
      </c>
    </row>
    <row r="56" spans="1:18" x14ac:dyDescent="0.25">
      <c r="A56" s="12" t="s">
        <v>1263</v>
      </c>
      <c r="B56" s="96" t="s">
        <v>1428</v>
      </c>
      <c r="C56" s="91" t="s">
        <v>797</v>
      </c>
      <c r="D56" s="155">
        <v>44197</v>
      </c>
      <c r="E56" s="97">
        <v>423.85</v>
      </c>
      <c r="F56" s="98">
        <v>-16.010000000000002</v>
      </c>
      <c r="G56" s="98">
        <v>0</v>
      </c>
      <c r="H56" s="177">
        <f t="shared" si="3"/>
        <v>407.84000000000003</v>
      </c>
      <c r="I56" s="181">
        <v>0</v>
      </c>
      <c r="J56" s="97">
        <v>0</v>
      </c>
      <c r="K56" s="97">
        <v>6.1120500000000106</v>
      </c>
      <c r="L56" s="99">
        <v>-2.04</v>
      </c>
      <c r="M56" s="184">
        <v>-0.37</v>
      </c>
      <c r="N56" s="97">
        <f t="shared" si="6"/>
        <v>411.54205000000002</v>
      </c>
      <c r="O56" s="92">
        <v>40.700000000000003</v>
      </c>
      <c r="P56" s="144">
        <f t="shared" si="4"/>
        <v>452.24205000000001</v>
      </c>
      <c r="Q56" s="143">
        <v>35.5</v>
      </c>
      <c r="R56" s="186">
        <f t="shared" si="5"/>
        <v>487.74205000000001</v>
      </c>
    </row>
    <row r="57" spans="1:18" x14ac:dyDescent="0.25">
      <c r="A57" s="12" t="s">
        <v>1289</v>
      </c>
      <c r="B57" s="96" t="s">
        <v>1425</v>
      </c>
      <c r="C57" s="91" t="s">
        <v>797</v>
      </c>
      <c r="D57" s="155">
        <v>44197</v>
      </c>
      <c r="E57" s="97">
        <v>488.3</v>
      </c>
      <c r="F57" s="98">
        <v>-65.98</v>
      </c>
      <c r="G57" s="98">
        <v>0</v>
      </c>
      <c r="H57" s="177">
        <f t="shared" si="3"/>
        <v>422.32</v>
      </c>
      <c r="I57" s="181">
        <v>0</v>
      </c>
      <c r="J57" s="97">
        <v>0</v>
      </c>
      <c r="K57" s="97">
        <v>6.3277499999999804</v>
      </c>
      <c r="L57" s="99">
        <v>-2.74</v>
      </c>
      <c r="M57" s="184">
        <v>-0.47</v>
      </c>
      <c r="N57" s="97">
        <f t="shared" si="6"/>
        <v>425.43774999999994</v>
      </c>
      <c r="O57" s="92">
        <v>54.75</v>
      </c>
      <c r="P57" s="144">
        <f t="shared" si="4"/>
        <v>480.18774999999994</v>
      </c>
      <c r="Q57" s="143">
        <v>35.5</v>
      </c>
      <c r="R57" s="186">
        <f t="shared" si="5"/>
        <v>515.68774999999994</v>
      </c>
    </row>
    <row r="58" spans="1:18" x14ac:dyDescent="0.25">
      <c r="A58" s="12" t="s">
        <v>1256</v>
      </c>
      <c r="B58" s="96" t="s">
        <v>1426</v>
      </c>
      <c r="C58" s="91" t="s">
        <v>797</v>
      </c>
      <c r="D58" s="155">
        <v>44197</v>
      </c>
      <c r="E58" s="97">
        <v>654.95000000000005</v>
      </c>
      <c r="F58" s="98">
        <v>-35.51</v>
      </c>
      <c r="G58" s="98">
        <v>0</v>
      </c>
      <c r="H58" s="177">
        <v>787</v>
      </c>
      <c r="I58" s="181">
        <v>0</v>
      </c>
      <c r="J58" s="97">
        <v>0</v>
      </c>
      <c r="K58" s="97">
        <v>11.805</v>
      </c>
      <c r="L58" s="99">
        <v>-2.12</v>
      </c>
      <c r="M58" s="184">
        <v>0</v>
      </c>
      <c r="N58" s="97">
        <f t="shared" si="6"/>
        <v>796.68499999999995</v>
      </c>
      <c r="O58" s="92">
        <v>42.36</v>
      </c>
      <c r="P58" s="144">
        <f t="shared" si="4"/>
        <v>839.04499999999996</v>
      </c>
      <c r="Q58" s="143">
        <v>35.5</v>
      </c>
      <c r="R58" s="186">
        <f t="shared" si="5"/>
        <v>874.54499999999996</v>
      </c>
    </row>
    <row r="59" spans="1:18" x14ac:dyDescent="0.25">
      <c r="A59" s="12" t="s">
        <v>1288</v>
      </c>
      <c r="B59" s="96" t="s">
        <v>1425</v>
      </c>
      <c r="C59" s="91" t="s">
        <v>821</v>
      </c>
      <c r="D59" s="155">
        <v>44197</v>
      </c>
      <c r="E59" s="97">
        <v>557.92999999999995</v>
      </c>
      <c r="F59" s="98">
        <v>-17.8</v>
      </c>
      <c r="G59" s="98">
        <v>0</v>
      </c>
      <c r="H59" s="177">
        <f t="shared" si="3"/>
        <v>540.13</v>
      </c>
      <c r="I59" s="181">
        <v>0.01</v>
      </c>
      <c r="J59" s="97">
        <v>0</v>
      </c>
      <c r="K59" s="97">
        <v>8.0740499999999429</v>
      </c>
      <c r="L59" s="99">
        <v>-2.27</v>
      </c>
      <c r="M59" s="184">
        <v>-1.87</v>
      </c>
      <c r="N59" s="97">
        <f t="shared" si="6"/>
        <v>544.07404999999994</v>
      </c>
      <c r="O59" s="92">
        <v>45.42</v>
      </c>
      <c r="P59" s="144">
        <f t="shared" si="4"/>
        <v>589.4940499999999</v>
      </c>
      <c r="Q59" s="143">
        <v>16.920000000000002</v>
      </c>
      <c r="R59" s="186">
        <f t="shared" si="5"/>
        <v>606.41404999999986</v>
      </c>
    </row>
    <row r="60" spans="1:18" x14ac:dyDescent="0.25">
      <c r="A60" s="12" t="s">
        <v>1262</v>
      </c>
      <c r="B60" s="96" t="s">
        <v>1428</v>
      </c>
      <c r="C60" s="91" t="s">
        <v>837</v>
      </c>
      <c r="D60" s="155">
        <v>44197</v>
      </c>
      <c r="E60" s="97">
        <v>506.29</v>
      </c>
      <c r="F60" s="98">
        <v>-21.36</v>
      </c>
      <c r="G60" s="98">
        <v>0</v>
      </c>
      <c r="H60" s="177">
        <f t="shared" si="3"/>
        <v>484.93</v>
      </c>
      <c r="I60" s="181">
        <v>0.36</v>
      </c>
      <c r="J60" s="97">
        <v>0</v>
      </c>
      <c r="K60" s="97">
        <v>7.2590999999999894</v>
      </c>
      <c r="L60" s="99">
        <v>-9.5</v>
      </c>
      <c r="M60" s="184">
        <v>-1.35</v>
      </c>
      <c r="N60" s="97">
        <f t="shared" si="6"/>
        <v>481.69909999999999</v>
      </c>
      <c r="O60" s="92">
        <v>190.04</v>
      </c>
      <c r="P60" s="144">
        <f t="shared" si="4"/>
        <v>671.73910000000001</v>
      </c>
      <c r="Q60" s="143">
        <v>20.48</v>
      </c>
      <c r="R60" s="186">
        <f t="shared" si="5"/>
        <v>692.21910000000003</v>
      </c>
    </row>
    <row r="61" spans="1:18" x14ac:dyDescent="0.25">
      <c r="A61" s="12" t="s">
        <v>1287</v>
      </c>
      <c r="B61" s="96" t="s">
        <v>1425</v>
      </c>
      <c r="C61" s="91" t="s">
        <v>853</v>
      </c>
      <c r="D61" s="155">
        <v>44197</v>
      </c>
      <c r="E61" s="97">
        <v>607.9</v>
      </c>
      <c r="F61" s="98">
        <v>-24.21</v>
      </c>
      <c r="G61" s="98">
        <v>0</v>
      </c>
      <c r="H61" s="177">
        <f t="shared" si="3"/>
        <v>583.68999999999994</v>
      </c>
      <c r="I61" s="181">
        <v>0.18</v>
      </c>
      <c r="J61" s="97">
        <v>0</v>
      </c>
      <c r="K61" s="97">
        <v>8.7302999999999429</v>
      </c>
      <c r="L61" s="99">
        <v>-1.49</v>
      </c>
      <c r="M61" s="184">
        <v>-1.85</v>
      </c>
      <c r="N61" s="97">
        <f t="shared" si="6"/>
        <v>589.2602999999998</v>
      </c>
      <c r="O61" s="92">
        <v>29.84</v>
      </c>
      <c r="P61" s="144">
        <f t="shared" si="4"/>
        <v>619.10029999999983</v>
      </c>
      <c r="Q61" s="143">
        <v>15.57</v>
      </c>
      <c r="R61" s="186">
        <f t="shared" si="5"/>
        <v>634.67029999999988</v>
      </c>
    </row>
    <row r="62" spans="1:18" x14ac:dyDescent="0.25">
      <c r="A62" s="12" t="s">
        <v>1480</v>
      </c>
      <c r="B62" s="96" t="s">
        <v>1428</v>
      </c>
      <c r="C62" s="91" t="s">
        <v>855</v>
      </c>
      <c r="D62" s="155">
        <v>44197</v>
      </c>
      <c r="E62" s="97">
        <v>715.22</v>
      </c>
      <c r="F62" s="98">
        <v>-61.11</v>
      </c>
      <c r="G62" s="98">
        <v>0</v>
      </c>
      <c r="H62" s="177">
        <f t="shared" si="3"/>
        <v>654.11</v>
      </c>
      <c r="I62" s="181">
        <v>1.88</v>
      </c>
      <c r="J62" s="97">
        <v>0</v>
      </c>
      <c r="K62" s="97">
        <v>9.8073000000000548</v>
      </c>
      <c r="L62" s="99">
        <v>0</v>
      </c>
      <c r="M62" s="184">
        <v>-2.17</v>
      </c>
      <c r="N62" s="97">
        <f t="shared" si="6"/>
        <v>663.6273000000001</v>
      </c>
      <c r="O62" s="92">
        <v>40.39</v>
      </c>
      <c r="P62" s="144">
        <f t="shared" si="4"/>
        <v>704.01730000000009</v>
      </c>
      <c r="Q62" s="143">
        <v>28.77</v>
      </c>
      <c r="R62" s="186">
        <f t="shared" si="5"/>
        <v>732.78730000000007</v>
      </c>
    </row>
    <row r="63" spans="1:18" x14ac:dyDescent="0.25">
      <c r="A63" s="12" t="s">
        <v>1315</v>
      </c>
      <c r="B63" s="96" t="s">
        <v>1424</v>
      </c>
      <c r="C63" s="91" t="s">
        <v>855</v>
      </c>
      <c r="D63" s="155">
        <v>44197</v>
      </c>
      <c r="E63" s="97">
        <v>500.66</v>
      </c>
      <c r="F63" s="98">
        <v>-37.04</v>
      </c>
      <c r="G63" s="98">
        <v>-25.85</v>
      </c>
      <c r="H63" s="177">
        <f t="shared" si="3"/>
        <v>437.77</v>
      </c>
      <c r="I63" s="181">
        <v>1.88</v>
      </c>
      <c r="J63" s="97">
        <v>0</v>
      </c>
      <c r="K63" s="97">
        <v>6.573599999999999</v>
      </c>
      <c r="L63" s="99">
        <v>-1.02</v>
      </c>
      <c r="M63" s="184">
        <v>-1.41</v>
      </c>
      <c r="N63" s="97">
        <f t="shared" si="6"/>
        <v>443.79359999999997</v>
      </c>
      <c r="O63" s="92">
        <v>20.309999999999999</v>
      </c>
      <c r="P63" s="144">
        <f t="shared" si="4"/>
        <v>464.10359999999997</v>
      </c>
      <c r="Q63" s="143">
        <v>28.77</v>
      </c>
      <c r="R63" s="186">
        <f t="shared" si="5"/>
        <v>492.87359999999995</v>
      </c>
    </row>
    <row r="64" spans="1:18" x14ac:dyDescent="0.25">
      <c r="A64" s="12" t="s">
        <v>1269</v>
      </c>
      <c r="B64" s="96" t="s">
        <v>1427</v>
      </c>
      <c r="C64" s="91" t="s">
        <v>855</v>
      </c>
      <c r="D64" s="155">
        <v>44197</v>
      </c>
      <c r="E64" s="97">
        <v>454.7</v>
      </c>
      <c r="F64" s="98">
        <v>-30.34</v>
      </c>
      <c r="G64" s="98">
        <v>0</v>
      </c>
      <c r="H64" s="177">
        <f t="shared" si="3"/>
        <v>424.36</v>
      </c>
      <c r="I64" s="181">
        <v>1.88</v>
      </c>
      <c r="J64" s="97">
        <v>0</v>
      </c>
      <c r="K64" s="97">
        <v>6.3742500000000177</v>
      </c>
      <c r="L64" s="99">
        <v>-1.71</v>
      </c>
      <c r="M64" s="184">
        <v>-1.29</v>
      </c>
      <c r="N64" s="97">
        <f t="shared" si="6"/>
        <v>429.61425000000003</v>
      </c>
      <c r="O64" s="92">
        <v>34.21</v>
      </c>
      <c r="P64" s="144">
        <f t="shared" si="4"/>
        <v>463.82425000000001</v>
      </c>
      <c r="Q64" s="143">
        <v>28.77</v>
      </c>
      <c r="R64" s="186">
        <f t="shared" si="5"/>
        <v>492.59424999999999</v>
      </c>
    </row>
    <row r="65" spans="1:18" x14ac:dyDescent="0.25">
      <c r="A65" s="12" t="s">
        <v>1286</v>
      </c>
      <c r="B65" s="96" t="s">
        <v>1425</v>
      </c>
      <c r="C65" s="91" t="s">
        <v>855</v>
      </c>
      <c r="D65" s="155">
        <v>44197</v>
      </c>
      <c r="E65" s="97">
        <v>715.22</v>
      </c>
      <c r="F65" s="98">
        <v>-61.11</v>
      </c>
      <c r="G65" s="98">
        <v>0</v>
      </c>
      <c r="H65" s="177">
        <f t="shared" si="3"/>
        <v>654.11</v>
      </c>
      <c r="I65" s="181">
        <v>1.88</v>
      </c>
      <c r="J65" s="97">
        <v>0</v>
      </c>
      <c r="K65" s="97">
        <v>9.8073000000000548</v>
      </c>
      <c r="L65" s="99">
        <v>-1.31</v>
      </c>
      <c r="M65" s="184">
        <v>-2.17</v>
      </c>
      <c r="N65" s="97">
        <f t="shared" si="6"/>
        <v>662.31730000000016</v>
      </c>
      <c r="O65" s="92">
        <v>26.23</v>
      </c>
      <c r="P65" s="144">
        <f t="shared" si="4"/>
        <v>688.54730000000018</v>
      </c>
      <c r="Q65" s="143">
        <v>28.77</v>
      </c>
      <c r="R65" s="186">
        <f t="shared" si="5"/>
        <v>717.31730000000016</v>
      </c>
    </row>
    <row r="66" spans="1:18" x14ac:dyDescent="0.25">
      <c r="A66" s="12" t="s">
        <v>1285</v>
      </c>
      <c r="B66" s="96" t="s">
        <v>1425</v>
      </c>
      <c r="C66" s="91" t="s">
        <v>877</v>
      </c>
      <c r="D66" s="155">
        <v>44197</v>
      </c>
      <c r="E66" s="97">
        <v>479.81</v>
      </c>
      <c r="F66" s="98">
        <v>-20.149999999999999</v>
      </c>
      <c r="G66" s="98">
        <v>0</v>
      </c>
      <c r="H66" s="177">
        <f t="shared" si="3"/>
        <v>459.66</v>
      </c>
      <c r="I66" s="181">
        <v>0.96</v>
      </c>
      <c r="J66" s="97">
        <v>0</v>
      </c>
      <c r="K66" s="97">
        <v>6.8887500000000159</v>
      </c>
      <c r="L66" s="99">
        <v>-6</v>
      </c>
      <c r="M66" s="184">
        <v>-1.37</v>
      </c>
      <c r="N66" s="97">
        <f t="shared" si="6"/>
        <v>460.13875000000002</v>
      </c>
      <c r="O66" s="92">
        <v>119.9</v>
      </c>
      <c r="P66" s="144">
        <f t="shared" si="4"/>
        <v>580.03875000000005</v>
      </c>
      <c r="Q66" s="143">
        <v>15.36</v>
      </c>
      <c r="R66" s="186">
        <f t="shared" si="5"/>
        <v>595.39875000000006</v>
      </c>
    </row>
    <row r="67" spans="1:18" x14ac:dyDescent="0.25">
      <c r="A67" s="12" t="s">
        <v>1705</v>
      </c>
      <c r="B67" s="96" t="s">
        <v>1426</v>
      </c>
      <c r="C67" s="91" t="s">
        <v>895</v>
      </c>
      <c r="D67" s="155">
        <v>44197</v>
      </c>
      <c r="E67" s="97">
        <v>1400.02</v>
      </c>
      <c r="F67" s="98">
        <v>0</v>
      </c>
      <c r="G67" s="98">
        <v>0</v>
      </c>
      <c r="H67" s="177">
        <v>1451.82</v>
      </c>
      <c r="I67" s="181">
        <v>0</v>
      </c>
      <c r="J67" s="97">
        <v>0</v>
      </c>
      <c r="K67" s="97">
        <v>21.768750000000001</v>
      </c>
      <c r="L67" s="99">
        <v>-0.27</v>
      </c>
      <c r="M67" s="184">
        <v>0</v>
      </c>
      <c r="N67" s="97">
        <f t="shared" si="6"/>
        <v>1473.3187499999999</v>
      </c>
      <c r="O67" s="92">
        <v>16.71</v>
      </c>
      <c r="P67" s="144">
        <f t="shared" si="4"/>
        <v>1490.0287499999999</v>
      </c>
      <c r="Q67" s="143">
        <v>22.64</v>
      </c>
      <c r="R67" s="186">
        <f t="shared" si="5"/>
        <v>1512.66875</v>
      </c>
    </row>
    <row r="68" spans="1:18" x14ac:dyDescent="0.25">
      <c r="A68" s="12" t="s">
        <v>1284</v>
      </c>
      <c r="B68" s="96" t="s">
        <v>1425</v>
      </c>
      <c r="C68" s="91" t="s">
        <v>895</v>
      </c>
      <c r="D68" s="155">
        <v>44197</v>
      </c>
      <c r="E68" s="97">
        <v>587.70000000000005</v>
      </c>
      <c r="F68" s="98">
        <v>-42.02</v>
      </c>
      <c r="G68" s="98">
        <v>0</v>
      </c>
      <c r="H68" s="177">
        <f t="shared" si="3"/>
        <v>545.68000000000006</v>
      </c>
      <c r="I68" s="181">
        <v>0</v>
      </c>
      <c r="J68" s="97">
        <v>0</v>
      </c>
      <c r="K68" s="97">
        <v>8.1552000000000362</v>
      </c>
      <c r="L68" s="99">
        <v>-0.33</v>
      </c>
      <c r="M68" s="184">
        <v>-2</v>
      </c>
      <c r="N68" s="97">
        <f t="shared" si="6"/>
        <v>551.50520000000006</v>
      </c>
      <c r="O68" s="92">
        <v>17.79</v>
      </c>
      <c r="P68" s="144">
        <f t="shared" si="4"/>
        <v>569.29520000000002</v>
      </c>
      <c r="Q68" s="143">
        <v>22.64</v>
      </c>
      <c r="R68" s="186">
        <f t="shared" si="5"/>
        <v>591.93520000000001</v>
      </c>
    </row>
    <row r="69" spans="1:18" x14ac:dyDescent="0.25">
      <c r="A69" s="100" t="s">
        <v>1314</v>
      </c>
      <c r="B69" s="96" t="s">
        <v>1424</v>
      </c>
      <c r="C69" s="91" t="s">
        <v>927</v>
      </c>
      <c r="D69" s="155">
        <v>44197</v>
      </c>
      <c r="E69" s="97">
        <v>607.70000000000005</v>
      </c>
      <c r="F69" s="98">
        <v>-35.03</v>
      </c>
      <c r="G69" s="98">
        <v>-92.12</v>
      </c>
      <c r="H69" s="177">
        <f t="shared" si="3"/>
        <v>480.55000000000007</v>
      </c>
      <c r="I69" s="181">
        <v>0</v>
      </c>
      <c r="J69" s="97">
        <v>0</v>
      </c>
      <c r="K69" s="97">
        <v>7.1856000000000222</v>
      </c>
      <c r="L69" s="99">
        <v>-0.61</v>
      </c>
      <c r="M69" s="184">
        <v>-1.51</v>
      </c>
      <c r="N69" s="97">
        <f t="shared" si="6"/>
        <v>485.61560000000009</v>
      </c>
      <c r="O69" s="92">
        <v>12.11</v>
      </c>
      <c r="P69" s="144">
        <f t="shared" si="4"/>
        <v>497.7256000000001</v>
      </c>
      <c r="Q69" s="143">
        <v>20.05</v>
      </c>
      <c r="R69" s="186">
        <f t="shared" si="5"/>
        <v>517.77560000000005</v>
      </c>
    </row>
    <row r="70" spans="1:18" x14ac:dyDescent="0.25">
      <c r="A70" s="12" t="s">
        <v>1283</v>
      </c>
      <c r="B70" s="96" t="s">
        <v>1425</v>
      </c>
      <c r="C70" s="91" t="s">
        <v>927</v>
      </c>
      <c r="D70" s="155">
        <v>44197</v>
      </c>
      <c r="E70" s="97">
        <v>683.59</v>
      </c>
      <c r="F70" s="98">
        <v>-52.71</v>
      </c>
      <c r="G70" s="98">
        <v>0</v>
      </c>
      <c r="H70" s="177">
        <f t="shared" si="3"/>
        <v>630.88</v>
      </c>
      <c r="I70" s="181">
        <v>0</v>
      </c>
      <c r="J70" s="97">
        <v>0</v>
      </c>
      <c r="K70" s="97">
        <v>9.4357499999999845</v>
      </c>
      <c r="L70" s="99">
        <v>-1.54</v>
      </c>
      <c r="M70" s="184">
        <v>-1.83</v>
      </c>
      <c r="N70" s="97">
        <f t="shared" si="6"/>
        <v>636.94574999999998</v>
      </c>
      <c r="O70" s="92">
        <v>30.74</v>
      </c>
      <c r="P70" s="144">
        <f t="shared" si="4"/>
        <v>667.68574999999998</v>
      </c>
      <c r="Q70" s="143">
        <v>20.05</v>
      </c>
      <c r="R70" s="186">
        <f t="shared" si="5"/>
        <v>687.73574999999994</v>
      </c>
    </row>
    <row r="71" spans="1:18" x14ac:dyDescent="0.25">
      <c r="A71" s="12" t="s">
        <v>1261</v>
      </c>
      <c r="B71" s="96" t="s">
        <v>1428</v>
      </c>
      <c r="C71" s="91" t="s">
        <v>931</v>
      </c>
      <c r="D71" s="155">
        <v>44197</v>
      </c>
      <c r="E71" s="97">
        <v>540.35</v>
      </c>
      <c r="F71" s="98">
        <v>-16.37</v>
      </c>
      <c r="G71" s="98">
        <v>0</v>
      </c>
      <c r="H71" s="177">
        <f t="shared" si="3"/>
        <v>523.98</v>
      </c>
      <c r="I71" s="181">
        <v>0</v>
      </c>
      <c r="J71" s="97">
        <v>0</v>
      </c>
      <c r="K71" s="97">
        <v>7.8246000000000322</v>
      </c>
      <c r="L71" s="99">
        <v>-1.02</v>
      </c>
      <c r="M71" s="184">
        <v>-2.34</v>
      </c>
      <c r="N71" s="97">
        <f t="shared" si="6"/>
        <v>528.44460000000004</v>
      </c>
      <c r="O71" s="92">
        <v>20.350000000000001</v>
      </c>
      <c r="P71" s="144">
        <f t="shared" si="4"/>
        <v>548.79460000000006</v>
      </c>
      <c r="Q71" s="143">
        <v>21.91</v>
      </c>
      <c r="R71" s="186">
        <f t="shared" si="5"/>
        <v>570.70460000000003</v>
      </c>
    </row>
    <row r="72" spans="1:18" x14ac:dyDescent="0.25">
      <c r="A72" s="12" t="s">
        <v>1282</v>
      </c>
      <c r="B72" s="96" t="s">
        <v>1425</v>
      </c>
      <c r="C72" s="91" t="s">
        <v>953</v>
      </c>
      <c r="D72" s="155">
        <v>44197</v>
      </c>
      <c r="E72" s="97">
        <v>518.65</v>
      </c>
      <c r="F72" s="98">
        <v>-26.85</v>
      </c>
      <c r="G72" s="98">
        <v>0</v>
      </c>
      <c r="H72" s="177">
        <f t="shared" si="3"/>
        <v>491.79999999999995</v>
      </c>
      <c r="I72" s="181">
        <v>0.1</v>
      </c>
      <c r="J72" s="97">
        <v>0</v>
      </c>
      <c r="K72" s="97">
        <v>7.3516500000000065</v>
      </c>
      <c r="L72" s="99">
        <v>-2.97</v>
      </c>
      <c r="M72" s="184">
        <v>-1.79</v>
      </c>
      <c r="N72" s="97">
        <f t="shared" si="6"/>
        <v>494.49164999999994</v>
      </c>
      <c r="O72" s="92">
        <v>57.93</v>
      </c>
      <c r="P72" s="144">
        <f t="shared" si="4"/>
        <v>552.42164999999989</v>
      </c>
      <c r="Q72" s="143">
        <v>15.12</v>
      </c>
      <c r="R72" s="186">
        <f t="shared" si="5"/>
        <v>567.54164999999989</v>
      </c>
    </row>
    <row r="73" spans="1:18" x14ac:dyDescent="0.25">
      <c r="A73" s="12" t="s">
        <v>1281</v>
      </c>
      <c r="B73" s="96" t="s">
        <v>1425</v>
      </c>
      <c r="C73" s="91" t="s">
        <v>955</v>
      </c>
      <c r="D73" s="155">
        <v>44197</v>
      </c>
      <c r="E73" s="97">
        <v>624.35</v>
      </c>
      <c r="F73" s="98">
        <v>-28.71</v>
      </c>
      <c r="G73" s="98">
        <v>0</v>
      </c>
      <c r="H73" s="177">
        <f t="shared" si="3"/>
        <v>595.64</v>
      </c>
      <c r="I73" s="181">
        <v>0</v>
      </c>
      <c r="J73" s="97">
        <v>0</v>
      </c>
      <c r="K73" s="97">
        <v>8.9115000000000464</v>
      </c>
      <c r="L73" s="99">
        <v>-0.94</v>
      </c>
      <c r="M73" s="184">
        <v>-1.54</v>
      </c>
      <c r="N73" s="97">
        <f t="shared" ref="N73:N104" si="7">SUM(H73:M73)</f>
        <v>602.07150000000001</v>
      </c>
      <c r="O73" s="92">
        <v>18.82</v>
      </c>
      <c r="P73" s="144">
        <f t="shared" si="4"/>
        <v>620.89150000000006</v>
      </c>
      <c r="Q73" s="143">
        <v>30.36</v>
      </c>
      <c r="R73" s="186">
        <f t="shared" si="5"/>
        <v>651.25150000000008</v>
      </c>
    </row>
    <row r="74" spans="1:18" x14ac:dyDescent="0.25">
      <c r="A74" s="12" t="s">
        <v>1268</v>
      </c>
      <c r="B74" s="96" t="s">
        <v>1427</v>
      </c>
      <c r="C74" s="91" t="s">
        <v>961</v>
      </c>
      <c r="D74" s="155">
        <v>44197</v>
      </c>
      <c r="E74" s="97">
        <v>334.74</v>
      </c>
      <c r="F74" s="98">
        <v>-38.17</v>
      </c>
      <c r="G74" s="98">
        <v>0</v>
      </c>
      <c r="H74" s="177">
        <f t="shared" ref="H74:H105" si="8">SUM(E74:G74)</f>
        <v>296.57</v>
      </c>
      <c r="I74" s="181">
        <v>0.01</v>
      </c>
      <c r="J74" s="97">
        <v>0</v>
      </c>
      <c r="K74" s="97">
        <v>4.4340000000000259</v>
      </c>
      <c r="L74" s="99">
        <v>-1.26</v>
      </c>
      <c r="M74" s="184">
        <v>-0.98</v>
      </c>
      <c r="N74" s="97">
        <f t="shared" si="7"/>
        <v>298.774</v>
      </c>
      <c r="O74" s="92">
        <v>25.2</v>
      </c>
      <c r="P74" s="144">
        <f t="shared" ref="P74:P105" si="9">SUM(N74:O74)</f>
        <v>323.97399999999999</v>
      </c>
      <c r="Q74" s="143">
        <v>14.06</v>
      </c>
      <c r="R74" s="186">
        <f t="shared" ref="R74:R105" si="10">SUM(P74:Q74)</f>
        <v>338.03399999999999</v>
      </c>
    </row>
    <row r="75" spans="1:18" x14ac:dyDescent="0.25">
      <c r="A75" s="12" t="s">
        <v>1478</v>
      </c>
      <c r="B75" s="96" t="s">
        <v>1425</v>
      </c>
      <c r="C75" s="91" t="s">
        <v>1415</v>
      </c>
      <c r="D75" s="155">
        <v>44197</v>
      </c>
      <c r="E75" s="97">
        <v>486.35</v>
      </c>
      <c r="F75" s="98">
        <v>-5.99</v>
      </c>
      <c r="G75" s="98">
        <v>0</v>
      </c>
      <c r="H75" s="177">
        <f t="shared" si="8"/>
        <v>480.36</v>
      </c>
      <c r="I75" s="181">
        <v>0.01</v>
      </c>
      <c r="J75" s="97">
        <v>0</v>
      </c>
      <c r="K75" s="97">
        <v>7.1822999999999979</v>
      </c>
      <c r="L75" s="99">
        <v>-4.5</v>
      </c>
      <c r="M75" s="184">
        <v>-1.55</v>
      </c>
      <c r="N75" s="97">
        <f t="shared" si="7"/>
        <v>481.50229999999999</v>
      </c>
      <c r="O75" s="92">
        <v>90.01</v>
      </c>
      <c r="P75" s="144">
        <f t="shared" si="9"/>
        <v>571.51229999999998</v>
      </c>
      <c r="Q75" s="143">
        <v>15.97</v>
      </c>
      <c r="R75" s="186">
        <f t="shared" si="10"/>
        <v>587.48230000000001</v>
      </c>
    </row>
    <row r="76" spans="1:18" x14ac:dyDescent="0.25">
      <c r="A76" s="12" t="s">
        <v>1280</v>
      </c>
      <c r="B76" s="96" t="s">
        <v>1425</v>
      </c>
      <c r="C76" s="91" t="s">
        <v>967</v>
      </c>
      <c r="D76" s="155">
        <v>44197</v>
      </c>
      <c r="E76" s="97">
        <v>617.01</v>
      </c>
      <c r="F76" s="98">
        <v>-18.36</v>
      </c>
      <c r="G76" s="98">
        <v>0</v>
      </c>
      <c r="H76" s="177">
        <f t="shared" si="8"/>
        <v>598.65</v>
      </c>
      <c r="I76" s="181">
        <v>0.1</v>
      </c>
      <c r="J76" s="97">
        <v>0</v>
      </c>
      <c r="K76" s="97">
        <v>8.9542500000000018</v>
      </c>
      <c r="L76" s="99">
        <v>-2.64</v>
      </c>
      <c r="M76" s="184">
        <v>-1.8</v>
      </c>
      <c r="N76" s="97">
        <f t="shared" si="7"/>
        <v>603.26425000000006</v>
      </c>
      <c r="O76" s="92">
        <v>52.89</v>
      </c>
      <c r="P76" s="144">
        <f t="shared" si="9"/>
        <v>656.15425000000005</v>
      </c>
      <c r="Q76" s="143">
        <v>21.85</v>
      </c>
      <c r="R76" s="186">
        <f t="shared" si="10"/>
        <v>678.00425000000007</v>
      </c>
    </row>
    <row r="77" spans="1:18" x14ac:dyDescent="0.25">
      <c r="A77" s="12" t="s">
        <v>1260</v>
      </c>
      <c r="B77" s="96" t="s">
        <v>1428</v>
      </c>
      <c r="C77" s="91" t="s">
        <v>981</v>
      </c>
      <c r="D77" s="155">
        <v>44197</v>
      </c>
      <c r="E77" s="97">
        <v>368.96</v>
      </c>
      <c r="F77" s="98">
        <v>-13.53</v>
      </c>
      <c r="G77" s="98">
        <v>0</v>
      </c>
      <c r="H77" s="177">
        <f t="shared" si="8"/>
        <v>355.43</v>
      </c>
      <c r="I77" s="181">
        <v>0.39</v>
      </c>
      <c r="J77" s="97">
        <v>0</v>
      </c>
      <c r="K77" s="97">
        <v>5.3248500000000263</v>
      </c>
      <c r="L77" s="99">
        <v>-0.77</v>
      </c>
      <c r="M77" s="184">
        <v>-0.83</v>
      </c>
      <c r="N77" s="97">
        <f t="shared" si="7"/>
        <v>359.54485000000005</v>
      </c>
      <c r="O77" s="92">
        <v>15.48</v>
      </c>
      <c r="P77" s="144">
        <f t="shared" si="9"/>
        <v>375.02485000000007</v>
      </c>
      <c r="Q77" s="143">
        <v>16.5</v>
      </c>
      <c r="R77" s="186">
        <f t="shared" si="10"/>
        <v>391.52485000000007</v>
      </c>
    </row>
    <row r="78" spans="1:18" x14ac:dyDescent="0.25">
      <c r="A78" s="12" t="s">
        <v>1259</v>
      </c>
      <c r="B78" s="96" t="s">
        <v>1428</v>
      </c>
      <c r="C78" s="91" t="s">
        <v>991</v>
      </c>
      <c r="D78" s="155">
        <v>44197</v>
      </c>
      <c r="E78" s="97">
        <v>595.41</v>
      </c>
      <c r="F78" s="98">
        <v>-38.76</v>
      </c>
      <c r="G78" s="98">
        <v>0</v>
      </c>
      <c r="H78" s="177">
        <f t="shared" si="8"/>
        <v>556.65</v>
      </c>
      <c r="I78" s="181">
        <v>0</v>
      </c>
      <c r="J78" s="97">
        <v>0</v>
      </c>
      <c r="K78" s="97">
        <v>8.296950000000038</v>
      </c>
      <c r="L78" s="99">
        <v>-0.73</v>
      </c>
      <c r="M78" s="184">
        <v>-3.52</v>
      </c>
      <c r="N78" s="97">
        <f t="shared" si="7"/>
        <v>560.69695000000002</v>
      </c>
      <c r="O78" s="92">
        <v>14.52</v>
      </c>
      <c r="P78" s="144">
        <f t="shared" si="9"/>
        <v>575.21695</v>
      </c>
      <c r="Q78" s="143">
        <v>16.43</v>
      </c>
      <c r="R78" s="186">
        <f t="shared" si="10"/>
        <v>591.64694999999995</v>
      </c>
    </row>
    <row r="79" spans="1:18" x14ac:dyDescent="0.25">
      <c r="A79" s="12" t="s">
        <v>1255</v>
      </c>
      <c r="B79" s="96" t="s">
        <v>1426</v>
      </c>
      <c r="C79" s="91" t="s">
        <v>1254</v>
      </c>
      <c r="D79" s="155">
        <v>44197</v>
      </c>
      <c r="E79" s="97">
        <v>294.60000000000002</v>
      </c>
      <c r="F79" s="98">
        <v>-30.78</v>
      </c>
      <c r="G79" s="98">
        <v>0</v>
      </c>
      <c r="H79" s="177">
        <v>335.18</v>
      </c>
      <c r="I79" s="181">
        <v>0</v>
      </c>
      <c r="J79" s="97">
        <v>352.36516</v>
      </c>
      <c r="K79" s="97">
        <v>10.37655</v>
      </c>
      <c r="L79" s="99">
        <v>-1.31</v>
      </c>
      <c r="M79" s="184">
        <v>0</v>
      </c>
      <c r="N79" s="97">
        <f t="shared" si="7"/>
        <v>696.61171000000002</v>
      </c>
      <c r="O79" s="92">
        <v>26.1</v>
      </c>
      <c r="P79" s="144">
        <f t="shared" si="9"/>
        <v>722.71171000000004</v>
      </c>
      <c r="Q79" s="143">
        <v>40.299999999999997</v>
      </c>
      <c r="R79" s="186">
        <f t="shared" si="10"/>
        <v>763.01170999999999</v>
      </c>
    </row>
    <row r="80" spans="1:18" x14ac:dyDescent="0.25">
      <c r="A80" s="12" t="s">
        <v>1380</v>
      </c>
      <c r="B80" s="96" t="s">
        <v>1479</v>
      </c>
      <c r="C80" s="91" t="s">
        <v>1254</v>
      </c>
      <c r="D80" s="155">
        <v>44197</v>
      </c>
      <c r="E80" s="97">
        <v>294.60000000000002</v>
      </c>
      <c r="F80" s="98">
        <v>-30.78</v>
      </c>
      <c r="G80" s="98">
        <v>0</v>
      </c>
      <c r="H80" s="177">
        <v>328.93</v>
      </c>
      <c r="I80" s="181">
        <v>0.32</v>
      </c>
      <c r="J80" s="97">
        <v>233.44523999999998</v>
      </c>
      <c r="K80" s="97">
        <v>8.4824999999999999</v>
      </c>
      <c r="L80" s="99">
        <v>-1.1599999999999999</v>
      </c>
      <c r="M80" s="184">
        <v>0</v>
      </c>
      <c r="N80" s="97">
        <f t="shared" si="7"/>
        <v>570.01774</v>
      </c>
      <c r="O80" s="92">
        <v>23.26</v>
      </c>
      <c r="P80" s="144">
        <f t="shared" si="9"/>
        <v>593.27773999999999</v>
      </c>
      <c r="Q80" s="143">
        <v>40.299999999999997</v>
      </c>
      <c r="R80" s="186">
        <f t="shared" si="10"/>
        <v>633.57773999999995</v>
      </c>
    </row>
    <row r="81" spans="1:18" x14ac:dyDescent="0.25">
      <c r="A81" s="12" t="s">
        <v>1313</v>
      </c>
      <c r="B81" s="96" t="s">
        <v>1424</v>
      </c>
      <c r="C81" s="91" t="s">
        <v>1312</v>
      </c>
      <c r="D81" s="155">
        <v>44197</v>
      </c>
      <c r="E81" s="97">
        <v>480.33</v>
      </c>
      <c r="F81" s="98">
        <v>-67.19</v>
      </c>
      <c r="G81" s="98">
        <v>-27.76</v>
      </c>
      <c r="H81" s="177">
        <f t="shared" si="8"/>
        <v>385.38</v>
      </c>
      <c r="I81" s="181">
        <v>2.86</v>
      </c>
      <c r="J81" s="97">
        <v>0</v>
      </c>
      <c r="K81" s="97">
        <v>5.8771499999999719</v>
      </c>
      <c r="L81" s="99">
        <v>-0.99</v>
      </c>
      <c r="M81" s="184">
        <v>-1.37</v>
      </c>
      <c r="N81" s="97">
        <f t="shared" si="7"/>
        <v>391.75714999999997</v>
      </c>
      <c r="O81" s="92">
        <v>19.86</v>
      </c>
      <c r="P81" s="144">
        <f t="shared" si="9"/>
        <v>411.61714999999998</v>
      </c>
      <c r="Q81" s="143">
        <v>34.9</v>
      </c>
      <c r="R81" s="186">
        <f t="shared" si="10"/>
        <v>446.51714999999996</v>
      </c>
    </row>
    <row r="82" spans="1:18" x14ac:dyDescent="0.25">
      <c r="A82" s="12" t="s">
        <v>1253</v>
      </c>
      <c r="B82" s="96" t="s">
        <v>1426</v>
      </c>
      <c r="C82" s="91" t="s">
        <v>1252</v>
      </c>
      <c r="D82" s="155">
        <v>44197</v>
      </c>
      <c r="E82" s="97">
        <v>1204.29</v>
      </c>
      <c r="F82" s="98">
        <v>0</v>
      </c>
      <c r="G82" s="98">
        <v>0</v>
      </c>
      <c r="H82" s="177">
        <v>1440.81</v>
      </c>
      <c r="I82" s="181">
        <v>0</v>
      </c>
      <c r="J82" s="97">
        <v>140.97400548000002</v>
      </c>
      <c r="K82" s="97">
        <v>23.752199999999998</v>
      </c>
      <c r="L82" s="99">
        <v>-10.32</v>
      </c>
      <c r="M82" s="184">
        <v>0</v>
      </c>
      <c r="N82" s="97">
        <f t="shared" si="7"/>
        <v>1595.2162054799999</v>
      </c>
      <c r="O82" s="92">
        <v>206.33</v>
      </c>
      <c r="P82" s="144">
        <f t="shared" si="9"/>
        <v>1801.5462054799998</v>
      </c>
      <c r="Q82" s="143">
        <v>123.31</v>
      </c>
      <c r="R82" s="186">
        <f t="shared" si="10"/>
        <v>1924.8562054799997</v>
      </c>
    </row>
    <row r="83" spans="1:18" x14ac:dyDescent="0.25">
      <c r="A83" s="12" t="s">
        <v>1251</v>
      </c>
      <c r="B83" s="96" t="s">
        <v>1426</v>
      </c>
      <c r="C83" s="91" t="s">
        <v>1250</v>
      </c>
      <c r="D83" s="155">
        <v>44197</v>
      </c>
      <c r="E83" s="97">
        <v>980.44</v>
      </c>
      <c r="F83" s="98">
        <v>-41.03</v>
      </c>
      <c r="G83" s="98">
        <v>0</v>
      </c>
      <c r="H83" s="177">
        <v>1193.52</v>
      </c>
      <c r="I83" s="181">
        <v>0</v>
      </c>
      <c r="J83" s="97">
        <v>59.357759999999999</v>
      </c>
      <c r="K83" s="97">
        <v>18.803849999999997</v>
      </c>
      <c r="L83" s="99">
        <v>-5.9</v>
      </c>
      <c r="M83" s="184">
        <v>0</v>
      </c>
      <c r="N83" s="97">
        <f t="shared" si="7"/>
        <v>1265.78161</v>
      </c>
      <c r="O83" s="92">
        <v>117.9</v>
      </c>
      <c r="P83" s="144">
        <f t="shared" si="9"/>
        <v>1383.6816100000001</v>
      </c>
      <c r="Q83" s="143">
        <v>82.67</v>
      </c>
      <c r="R83" s="186">
        <f t="shared" si="10"/>
        <v>1466.3516100000002</v>
      </c>
    </row>
    <row r="84" spans="1:18" x14ac:dyDescent="0.25">
      <c r="A84" s="12" t="s">
        <v>1311</v>
      </c>
      <c r="B84" s="96" t="s">
        <v>1424</v>
      </c>
      <c r="C84" s="91" t="s">
        <v>1051</v>
      </c>
      <c r="D84" s="155">
        <v>44197</v>
      </c>
      <c r="E84" s="97">
        <v>487.42</v>
      </c>
      <c r="F84" s="98">
        <v>-16.27</v>
      </c>
      <c r="G84" s="98">
        <v>-29.11</v>
      </c>
      <c r="H84" s="177">
        <f t="shared" si="8"/>
        <v>442.04</v>
      </c>
      <c r="I84" s="181">
        <v>0.03</v>
      </c>
      <c r="J84" s="97">
        <v>0</v>
      </c>
      <c r="K84" s="97">
        <v>6.611850000000004</v>
      </c>
      <c r="L84" s="99">
        <v>-0.48</v>
      </c>
      <c r="M84" s="184">
        <v>-1.28</v>
      </c>
      <c r="N84" s="97">
        <f t="shared" si="7"/>
        <v>446.92185000000001</v>
      </c>
      <c r="O84" s="92">
        <v>9.61</v>
      </c>
      <c r="P84" s="144">
        <f t="shared" si="9"/>
        <v>456.53185000000002</v>
      </c>
      <c r="Q84" s="143">
        <v>23.31</v>
      </c>
      <c r="R84" s="186">
        <f t="shared" si="10"/>
        <v>479.84185000000002</v>
      </c>
    </row>
    <row r="85" spans="1:18" x14ac:dyDescent="0.25">
      <c r="A85" s="100" t="s">
        <v>1267</v>
      </c>
      <c r="B85" s="96" t="s">
        <v>1427</v>
      </c>
      <c r="C85" s="91" t="s">
        <v>1057</v>
      </c>
      <c r="D85" s="155">
        <v>44197</v>
      </c>
      <c r="E85" s="97">
        <v>431.6</v>
      </c>
      <c r="F85" s="98">
        <v>0</v>
      </c>
      <c r="G85" s="98">
        <v>0</v>
      </c>
      <c r="H85" s="177">
        <f t="shared" si="8"/>
        <v>431.6</v>
      </c>
      <c r="I85" s="181">
        <v>0.39</v>
      </c>
      <c r="J85" s="97">
        <v>0</v>
      </c>
      <c r="K85" s="97">
        <v>6.479849999999999</v>
      </c>
      <c r="L85" s="99">
        <v>-5.0599999999999996</v>
      </c>
      <c r="M85" s="184">
        <v>0</v>
      </c>
      <c r="N85" s="97">
        <f t="shared" si="7"/>
        <v>433.40985000000001</v>
      </c>
      <c r="O85" s="92">
        <v>101.15</v>
      </c>
      <c r="P85" s="144">
        <f t="shared" si="9"/>
        <v>534.55984999999998</v>
      </c>
      <c r="Q85" s="143">
        <v>20.77</v>
      </c>
      <c r="R85" s="186">
        <f t="shared" si="10"/>
        <v>555.32984999999996</v>
      </c>
    </row>
    <row r="86" spans="1:18" x14ac:dyDescent="0.25">
      <c r="A86" s="12" t="s">
        <v>1279</v>
      </c>
      <c r="B86" s="96" t="s">
        <v>1425</v>
      </c>
      <c r="C86" s="91" t="s">
        <v>1057</v>
      </c>
      <c r="D86" s="155">
        <v>44197</v>
      </c>
      <c r="E86" s="97">
        <v>517.23</v>
      </c>
      <c r="F86" s="98">
        <v>-37.57</v>
      </c>
      <c r="G86" s="98">
        <v>0</v>
      </c>
      <c r="H86" s="177">
        <f t="shared" si="8"/>
        <v>479.66</v>
      </c>
      <c r="I86" s="181">
        <v>0.39</v>
      </c>
      <c r="J86" s="97">
        <v>0</v>
      </c>
      <c r="K86" s="97">
        <v>7.1763000000000261</v>
      </c>
      <c r="L86" s="99">
        <v>-4.96</v>
      </c>
      <c r="M86" s="184">
        <v>-1.63</v>
      </c>
      <c r="N86" s="97">
        <f t="shared" si="7"/>
        <v>480.63630000000006</v>
      </c>
      <c r="O86" s="92">
        <v>99.29</v>
      </c>
      <c r="P86" s="144">
        <f t="shared" si="9"/>
        <v>579.92630000000008</v>
      </c>
      <c r="Q86" s="143">
        <v>20.77</v>
      </c>
      <c r="R86" s="186">
        <f t="shared" si="10"/>
        <v>600.69630000000006</v>
      </c>
    </row>
    <row r="87" spans="1:18" x14ac:dyDescent="0.25">
      <c r="A87" s="101" t="s">
        <v>1270</v>
      </c>
      <c r="B87" s="96" t="s">
        <v>1425</v>
      </c>
      <c r="C87" s="91" t="s">
        <v>1621</v>
      </c>
      <c r="D87" s="155">
        <v>44197</v>
      </c>
      <c r="E87" s="97">
        <v>702.97</v>
      </c>
      <c r="F87" s="98">
        <v>-73.42</v>
      </c>
      <c r="G87" s="98">
        <v>0</v>
      </c>
      <c r="H87" s="177">
        <f t="shared" si="8"/>
        <v>629.55000000000007</v>
      </c>
      <c r="I87" s="181">
        <v>0.12</v>
      </c>
      <c r="J87" s="97">
        <v>0</v>
      </c>
      <c r="K87" s="97">
        <v>9.4154999999999518</v>
      </c>
      <c r="L87" s="99">
        <v>-19.68</v>
      </c>
      <c r="M87" s="184">
        <v>-1.97</v>
      </c>
      <c r="N87" s="97">
        <f t="shared" si="7"/>
        <v>617.43550000000005</v>
      </c>
      <c r="O87" s="92">
        <v>393.6</v>
      </c>
      <c r="P87" s="144">
        <f t="shared" si="9"/>
        <v>1011.0355000000001</v>
      </c>
      <c r="Q87" s="143">
        <v>27.95</v>
      </c>
      <c r="R87" s="186">
        <f t="shared" si="10"/>
        <v>1038.9855</v>
      </c>
    </row>
    <row r="88" spans="1:18" x14ac:dyDescent="0.25">
      <c r="A88" s="12" t="s">
        <v>1266</v>
      </c>
      <c r="B88" s="96" t="s">
        <v>1427</v>
      </c>
      <c r="C88" s="91" t="s">
        <v>1082</v>
      </c>
      <c r="D88" s="155">
        <v>44197</v>
      </c>
      <c r="E88" s="97">
        <v>333.71</v>
      </c>
      <c r="F88" s="98">
        <v>-45.42</v>
      </c>
      <c r="G88" s="98">
        <v>0</v>
      </c>
      <c r="H88" s="177">
        <f t="shared" si="8"/>
        <v>288.28999999999996</v>
      </c>
      <c r="I88" s="181">
        <v>0.04</v>
      </c>
      <c r="J88" s="97">
        <v>0</v>
      </c>
      <c r="K88" s="97">
        <v>4.3100999999999772</v>
      </c>
      <c r="L88" s="99">
        <v>-1.7</v>
      </c>
      <c r="M88" s="184">
        <v>-0.99</v>
      </c>
      <c r="N88" s="97">
        <f t="shared" si="7"/>
        <v>289.95009999999996</v>
      </c>
      <c r="O88" s="92">
        <v>34.07</v>
      </c>
      <c r="P88" s="144">
        <f t="shared" si="9"/>
        <v>324.02009999999996</v>
      </c>
      <c r="Q88" s="143">
        <v>14.01</v>
      </c>
      <c r="R88" s="186">
        <f t="shared" si="10"/>
        <v>338.03009999999995</v>
      </c>
    </row>
    <row r="89" spans="1:18" x14ac:dyDescent="0.25">
      <c r="A89" s="12" t="s">
        <v>1278</v>
      </c>
      <c r="B89" s="96" t="s">
        <v>1425</v>
      </c>
      <c r="C89" s="91" t="s">
        <v>1082</v>
      </c>
      <c r="D89" s="155">
        <v>44197</v>
      </c>
      <c r="E89" s="97">
        <v>466.43</v>
      </c>
      <c r="F89" s="98">
        <v>-34.450000000000003</v>
      </c>
      <c r="G89" s="98">
        <v>0</v>
      </c>
      <c r="H89" s="177">
        <f t="shared" si="8"/>
        <v>431.98</v>
      </c>
      <c r="I89" s="181">
        <v>0.04</v>
      </c>
      <c r="J89" s="97">
        <v>0</v>
      </c>
      <c r="K89" s="97">
        <v>6.4583999999999833</v>
      </c>
      <c r="L89" s="99">
        <v>-1.51</v>
      </c>
      <c r="M89" s="184">
        <v>-1.46</v>
      </c>
      <c r="N89" s="97">
        <f t="shared" si="7"/>
        <v>435.50840000000005</v>
      </c>
      <c r="O89" s="92">
        <v>30.19</v>
      </c>
      <c r="P89" s="144">
        <f t="shared" si="9"/>
        <v>465.69840000000005</v>
      </c>
      <c r="Q89" s="143">
        <v>14.01</v>
      </c>
      <c r="R89" s="186">
        <f t="shared" si="10"/>
        <v>479.70840000000004</v>
      </c>
    </row>
    <row r="90" spans="1:18" x14ac:dyDescent="0.25">
      <c r="A90" s="12" t="s">
        <v>1639</v>
      </c>
      <c r="B90" s="96" t="s">
        <v>1425</v>
      </c>
      <c r="C90" s="91" t="s">
        <v>1416</v>
      </c>
      <c r="D90" s="155">
        <v>44197</v>
      </c>
      <c r="E90" s="97">
        <v>611.11</v>
      </c>
      <c r="F90" s="98">
        <v>-47.05</v>
      </c>
      <c r="G90" s="98">
        <v>0</v>
      </c>
      <c r="H90" s="177">
        <f t="shared" si="8"/>
        <v>564.06000000000006</v>
      </c>
      <c r="I90" s="181">
        <v>0.1</v>
      </c>
      <c r="J90" s="97">
        <v>0</v>
      </c>
      <c r="K90" s="97">
        <v>8.4356999999999971</v>
      </c>
      <c r="L90" s="99">
        <v>-1.57</v>
      </c>
      <c r="M90" s="184">
        <v>-1.78</v>
      </c>
      <c r="N90" s="97">
        <f t="shared" si="7"/>
        <v>569.24570000000006</v>
      </c>
      <c r="O90" s="92">
        <v>31.33</v>
      </c>
      <c r="P90" s="144">
        <f t="shared" si="9"/>
        <v>600.5757000000001</v>
      </c>
      <c r="Q90" s="143">
        <v>21.79</v>
      </c>
      <c r="R90" s="186">
        <f t="shared" si="10"/>
        <v>622.36570000000006</v>
      </c>
    </row>
    <row r="91" spans="1:18" x14ac:dyDescent="0.25">
      <c r="A91" s="101" t="s">
        <v>1552</v>
      </c>
      <c r="B91" s="96" t="s">
        <v>1426</v>
      </c>
      <c r="C91" s="91" t="s">
        <v>1550</v>
      </c>
      <c r="D91" s="155">
        <v>44197</v>
      </c>
      <c r="E91" s="97">
        <v>1221.58</v>
      </c>
      <c r="F91" s="98">
        <v>0</v>
      </c>
      <c r="G91" s="98">
        <v>0</v>
      </c>
      <c r="H91" s="177">
        <v>1322.24</v>
      </c>
      <c r="I91" s="181">
        <v>0</v>
      </c>
      <c r="J91" s="97">
        <v>0</v>
      </c>
      <c r="K91" s="97">
        <v>19.833600000000001</v>
      </c>
      <c r="L91" s="99">
        <v>-8.9700000000000006</v>
      </c>
      <c r="M91" s="184">
        <v>0</v>
      </c>
      <c r="N91" s="97">
        <f t="shared" si="7"/>
        <v>1333.1035999999999</v>
      </c>
      <c r="O91" s="92">
        <v>179.38</v>
      </c>
      <c r="P91" s="144">
        <f t="shared" si="9"/>
        <v>1512.4836</v>
      </c>
      <c r="Q91" s="143">
        <v>96.64</v>
      </c>
      <c r="R91" s="186">
        <f t="shared" si="10"/>
        <v>1609.1236000000001</v>
      </c>
    </row>
    <row r="92" spans="1:18" x14ac:dyDescent="0.25">
      <c r="A92" s="12" t="s">
        <v>1277</v>
      </c>
      <c r="B92" s="96" t="s">
        <v>1425</v>
      </c>
      <c r="C92" s="91" t="s">
        <v>1122</v>
      </c>
      <c r="D92" s="155">
        <v>44197</v>
      </c>
      <c r="E92" s="97">
        <v>574.08000000000004</v>
      </c>
      <c r="F92" s="98">
        <v>-42.74</v>
      </c>
      <c r="G92" s="98">
        <v>0</v>
      </c>
      <c r="H92" s="177">
        <f t="shared" si="8"/>
        <v>531.34</v>
      </c>
      <c r="I92" s="181">
        <v>0</v>
      </c>
      <c r="J92" s="97">
        <v>0</v>
      </c>
      <c r="K92" s="97">
        <v>7.9423500000000331</v>
      </c>
      <c r="L92" s="99">
        <v>-5.3</v>
      </c>
      <c r="M92" s="184">
        <v>-1.85</v>
      </c>
      <c r="N92" s="97">
        <f t="shared" si="7"/>
        <v>532.13235000000009</v>
      </c>
      <c r="O92" s="92">
        <v>106.04</v>
      </c>
      <c r="P92" s="144">
        <f t="shared" si="9"/>
        <v>638.17235000000005</v>
      </c>
      <c r="Q92" s="143">
        <v>21.08</v>
      </c>
      <c r="R92" s="186">
        <f t="shared" si="10"/>
        <v>659.25235000000009</v>
      </c>
    </row>
    <row r="93" spans="1:18" x14ac:dyDescent="0.25">
      <c r="A93" s="12" t="s">
        <v>1551</v>
      </c>
      <c r="B93" s="96" t="s">
        <v>1425</v>
      </c>
      <c r="C93" s="91" t="s">
        <v>1542</v>
      </c>
      <c r="D93" s="155">
        <v>44197</v>
      </c>
      <c r="E93" s="97">
        <v>642.97</v>
      </c>
      <c r="F93" s="98">
        <v>-13.55</v>
      </c>
      <c r="G93" s="98">
        <v>0</v>
      </c>
      <c r="H93" s="177">
        <f t="shared" si="8"/>
        <v>629.42000000000007</v>
      </c>
      <c r="I93" s="181">
        <v>1.73</v>
      </c>
      <c r="J93" s="97">
        <v>0</v>
      </c>
      <c r="K93" s="97">
        <v>9.4499999999999993</v>
      </c>
      <c r="L93" s="99">
        <v>-3.14</v>
      </c>
      <c r="M93" s="184">
        <v>-1.68</v>
      </c>
      <c r="N93" s="97">
        <f t="shared" si="7"/>
        <v>635.7800000000002</v>
      </c>
      <c r="O93" s="92">
        <v>62.8</v>
      </c>
      <c r="P93" s="144">
        <f t="shared" si="9"/>
        <v>698.58000000000015</v>
      </c>
      <c r="Q93" s="143">
        <v>24.72</v>
      </c>
      <c r="R93" s="186">
        <f t="shared" si="10"/>
        <v>723.30000000000018</v>
      </c>
    </row>
    <row r="94" spans="1:18" x14ac:dyDescent="0.25">
      <c r="A94" s="12" t="s">
        <v>1276</v>
      </c>
      <c r="B94" s="96" t="s">
        <v>1425</v>
      </c>
      <c r="C94" s="91" t="s">
        <v>1130</v>
      </c>
      <c r="D94" s="155">
        <v>44197</v>
      </c>
      <c r="E94" s="97">
        <v>488.86</v>
      </c>
      <c r="F94" s="98">
        <v>-32.43</v>
      </c>
      <c r="G94" s="98">
        <v>0</v>
      </c>
      <c r="H94" s="177">
        <f t="shared" si="8"/>
        <v>456.43</v>
      </c>
      <c r="I94" s="181">
        <v>0</v>
      </c>
      <c r="J94" s="97">
        <v>0</v>
      </c>
      <c r="K94" s="97">
        <v>6.8281499999999937</v>
      </c>
      <c r="L94" s="99">
        <v>-1.91</v>
      </c>
      <c r="M94" s="184">
        <v>-1.22</v>
      </c>
      <c r="N94" s="97">
        <f t="shared" si="7"/>
        <v>460.12814999999995</v>
      </c>
      <c r="O94" s="92">
        <v>38.18</v>
      </c>
      <c r="P94" s="144">
        <f t="shared" si="9"/>
        <v>498.30814999999996</v>
      </c>
      <c r="Q94" s="143">
        <v>17.5</v>
      </c>
      <c r="R94" s="186">
        <f t="shared" si="10"/>
        <v>515.80814999999996</v>
      </c>
    </row>
    <row r="95" spans="1:18" x14ac:dyDescent="0.25">
      <c r="A95" s="12" t="s">
        <v>1275</v>
      </c>
      <c r="B95" s="96" t="s">
        <v>1425</v>
      </c>
      <c r="C95" s="91" t="s">
        <v>1162</v>
      </c>
      <c r="D95" s="155">
        <v>44197</v>
      </c>
      <c r="E95" s="97">
        <v>526.27</v>
      </c>
      <c r="F95" s="98">
        <v>-40.79</v>
      </c>
      <c r="G95" s="98">
        <v>0</v>
      </c>
      <c r="H95" s="177">
        <f t="shared" si="8"/>
        <v>485.47999999999996</v>
      </c>
      <c r="I95" s="181">
        <v>0</v>
      </c>
      <c r="J95" s="97">
        <v>0</v>
      </c>
      <c r="K95" s="97">
        <v>7.259399999999971</v>
      </c>
      <c r="L95" s="99">
        <v>-1.61</v>
      </c>
      <c r="M95" s="184">
        <v>-1.52</v>
      </c>
      <c r="N95" s="97">
        <f t="shared" si="7"/>
        <v>489.60939999999994</v>
      </c>
      <c r="O95" s="92">
        <v>32.1</v>
      </c>
      <c r="P95" s="144">
        <f t="shared" si="9"/>
        <v>521.70939999999996</v>
      </c>
      <c r="Q95" s="143">
        <v>20.92</v>
      </c>
      <c r="R95" s="186">
        <f t="shared" si="10"/>
        <v>542.62939999999992</v>
      </c>
    </row>
    <row r="96" spans="1:18" x14ac:dyDescent="0.25">
      <c r="A96" s="12" t="s">
        <v>1274</v>
      </c>
      <c r="B96" s="96" t="s">
        <v>1425</v>
      </c>
      <c r="C96" s="91" t="s">
        <v>1166</v>
      </c>
      <c r="D96" s="155">
        <v>44197</v>
      </c>
      <c r="E96" s="97">
        <v>464.25</v>
      </c>
      <c r="F96" s="98">
        <v>-25.63</v>
      </c>
      <c r="G96" s="98">
        <v>0</v>
      </c>
      <c r="H96" s="177">
        <f t="shared" si="8"/>
        <v>438.62</v>
      </c>
      <c r="I96" s="181">
        <v>0.04</v>
      </c>
      <c r="J96" s="97">
        <v>0</v>
      </c>
      <c r="K96" s="97">
        <v>6.5663999999999874</v>
      </c>
      <c r="L96" s="99">
        <v>0</v>
      </c>
      <c r="M96" s="184">
        <v>-0.9</v>
      </c>
      <c r="N96" s="97">
        <f t="shared" si="7"/>
        <v>444.32640000000004</v>
      </c>
      <c r="O96" s="92">
        <v>0</v>
      </c>
      <c r="P96" s="144">
        <f t="shared" si="9"/>
        <v>444.32640000000004</v>
      </c>
      <c r="Q96" s="143">
        <v>16.07</v>
      </c>
      <c r="R96" s="186">
        <f t="shared" si="10"/>
        <v>460.39640000000003</v>
      </c>
    </row>
    <row r="97" spans="1:18" x14ac:dyDescent="0.25">
      <c r="A97" s="12" t="s">
        <v>1265</v>
      </c>
      <c r="B97" s="96" t="s">
        <v>1427</v>
      </c>
      <c r="C97" s="91" t="s">
        <v>1166</v>
      </c>
      <c r="D97" s="155">
        <v>44197</v>
      </c>
      <c r="E97" s="97">
        <v>367.94</v>
      </c>
      <c r="F97" s="98">
        <v>-36.08</v>
      </c>
      <c r="G97" s="98">
        <v>0</v>
      </c>
      <c r="H97" s="177">
        <f t="shared" si="8"/>
        <v>331.86</v>
      </c>
      <c r="I97" s="181">
        <v>0.04</v>
      </c>
      <c r="J97" s="97">
        <v>0</v>
      </c>
      <c r="K97" s="97">
        <v>4.9579499999999825</v>
      </c>
      <c r="L97" s="99">
        <v>-1.93</v>
      </c>
      <c r="M97" s="184">
        <v>-1.37</v>
      </c>
      <c r="N97" s="97">
        <f t="shared" si="7"/>
        <v>333.55795000000001</v>
      </c>
      <c r="O97" s="92">
        <v>38.5</v>
      </c>
      <c r="P97" s="144">
        <f t="shared" si="9"/>
        <v>372.05795000000001</v>
      </c>
      <c r="Q97" s="143">
        <v>16.07</v>
      </c>
      <c r="R97" s="186">
        <f t="shared" si="10"/>
        <v>388.12795</v>
      </c>
    </row>
    <row r="98" spans="1:18" x14ac:dyDescent="0.25">
      <c r="A98" s="12" t="s">
        <v>1273</v>
      </c>
      <c r="B98" s="96" t="s">
        <v>1425</v>
      </c>
      <c r="C98" s="91" t="s">
        <v>1209</v>
      </c>
      <c r="D98" s="155">
        <v>44197</v>
      </c>
      <c r="E98" s="97">
        <v>418.44</v>
      </c>
      <c r="F98" s="98">
        <v>-31.35</v>
      </c>
      <c r="G98" s="98">
        <v>0</v>
      </c>
      <c r="H98" s="177">
        <f t="shared" si="8"/>
        <v>387.09</v>
      </c>
      <c r="I98" s="181">
        <v>0.06</v>
      </c>
      <c r="J98" s="97">
        <v>0</v>
      </c>
      <c r="K98" s="97">
        <v>5.8072500000000105</v>
      </c>
      <c r="L98" s="99">
        <v>0</v>
      </c>
      <c r="M98" s="184">
        <v>0</v>
      </c>
      <c r="N98" s="97">
        <f t="shared" si="7"/>
        <v>392.95724999999999</v>
      </c>
      <c r="O98" s="92">
        <v>0</v>
      </c>
      <c r="P98" s="144">
        <f t="shared" si="9"/>
        <v>392.95724999999999</v>
      </c>
      <c r="Q98" s="143">
        <v>15.96</v>
      </c>
      <c r="R98" s="186">
        <f t="shared" si="10"/>
        <v>408.91724999999997</v>
      </c>
    </row>
    <row r="99" spans="1:18" x14ac:dyDescent="0.25">
      <c r="A99" s="12" t="s">
        <v>1272</v>
      </c>
      <c r="B99" s="96" t="s">
        <v>1425</v>
      </c>
      <c r="C99" s="91" t="s">
        <v>1211</v>
      </c>
      <c r="D99" s="155">
        <v>44197</v>
      </c>
      <c r="E99" s="97">
        <v>472.25</v>
      </c>
      <c r="F99" s="98">
        <v>-25.94</v>
      </c>
      <c r="G99" s="98">
        <v>0</v>
      </c>
      <c r="H99" s="177">
        <f t="shared" si="8"/>
        <v>446.31</v>
      </c>
      <c r="I99" s="181">
        <v>0.08</v>
      </c>
      <c r="J99" s="97">
        <v>0</v>
      </c>
      <c r="K99" s="97">
        <v>6.6804000000000201</v>
      </c>
      <c r="L99" s="99">
        <v>-1.22</v>
      </c>
      <c r="M99" s="184">
        <v>-1.03</v>
      </c>
      <c r="N99" s="97">
        <f t="shared" si="7"/>
        <v>450.82040000000001</v>
      </c>
      <c r="O99" s="92">
        <v>24.32</v>
      </c>
      <c r="P99" s="144">
        <f t="shared" si="9"/>
        <v>475.1404</v>
      </c>
      <c r="Q99" s="143">
        <v>16.73</v>
      </c>
      <c r="R99" s="186">
        <f t="shared" si="10"/>
        <v>491.87040000000002</v>
      </c>
    </row>
    <row r="100" spans="1:18" x14ac:dyDescent="0.25">
      <c r="A100" s="12" t="s">
        <v>1271</v>
      </c>
      <c r="B100" s="96" t="s">
        <v>1425</v>
      </c>
      <c r="C100" s="91" t="s">
        <v>1213</v>
      </c>
      <c r="D100" s="155">
        <v>44197</v>
      </c>
      <c r="E100" s="97">
        <v>534.28</v>
      </c>
      <c r="F100" s="98">
        <v>-24.93</v>
      </c>
      <c r="G100" s="98">
        <v>0</v>
      </c>
      <c r="H100" s="177">
        <f t="shared" si="8"/>
        <v>509.34999999999997</v>
      </c>
      <c r="I100" s="181">
        <v>0.01</v>
      </c>
      <c r="J100" s="97">
        <v>0</v>
      </c>
      <c r="K100" s="97">
        <v>7.6252499999999941</v>
      </c>
      <c r="L100" s="99">
        <v>-1.33</v>
      </c>
      <c r="M100" s="184">
        <v>-1.01</v>
      </c>
      <c r="N100" s="97">
        <f t="shared" si="7"/>
        <v>514.64524999999992</v>
      </c>
      <c r="O100" s="92">
        <v>26.58</v>
      </c>
      <c r="P100" s="144">
        <f t="shared" si="9"/>
        <v>541.22524999999996</v>
      </c>
      <c r="Q100" s="143">
        <v>18.79</v>
      </c>
      <c r="R100" s="186">
        <f t="shared" si="10"/>
        <v>560.01524999999992</v>
      </c>
    </row>
    <row r="101" spans="1:18" x14ac:dyDescent="0.25">
      <c r="A101" s="12" t="s">
        <v>1274</v>
      </c>
      <c r="B101" s="96" t="s">
        <v>1425</v>
      </c>
      <c r="C101" s="91" t="s">
        <v>1166</v>
      </c>
      <c r="D101" s="155">
        <v>44197</v>
      </c>
      <c r="E101" s="97">
        <v>464.25</v>
      </c>
      <c r="F101" s="98">
        <v>-25.63</v>
      </c>
      <c r="G101" s="98">
        <v>0</v>
      </c>
      <c r="H101" s="177">
        <f t="shared" si="8"/>
        <v>438.62</v>
      </c>
      <c r="I101" s="181">
        <v>0.04</v>
      </c>
      <c r="J101" s="97">
        <v>0</v>
      </c>
      <c r="K101" s="97">
        <v>6.5663999999999874</v>
      </c>
      <c r="L101" s="99">
        <v>0</v>
      </c>
      <c r="M101" s="184">
        <v>-0.9</v>
      </c>
      <c r="N101" s="97">
        <f t="shared" si="7"/>
        <v>444.32640000000004</v>
      </c>
      <c r="O101" s="92">
        <v>0</v>
      </c>
      <c r="P101" s="144">
        <f t="shared" si="9"/>
        <v>444.32640000000004</v>
      </c>
      <c r="Q101" s="143">
        <v>16.07</v>
      </c>
      <c r="R101" s="186">
        <f t="shared" si="10"/>
        <v>460.39640000000003</v>
      </c>
    </row>
    <row r="102" spans="1:18" x14ac:dyDescent="0.25">
      <c r="A102" s="102" t="s">
        <v>1265</v>
      </c>
      <c r="B102" s="96" t="s">
        <v>1427</v>
      </c>
      <c r="C102" s="91" t="s">
        <v>1166</v>
      </c>
      <c r="D102" s="155">
        <v>44197</v>
      </c>
      <c r="E102" s="97">
        <v>367.94</v>
      </c>
      <c r="F102" s="98">
        <v>-36.08</v>
      </c>
      <c r="G102" s="98">
        <v>0</v>
      </c>
      <c r="H102" s="177">
        <f t="shared" si="8"/>
        <v>331.86</v>
      </c>
      <c r="I102" s="181">
        <v>0.04</v>
      </c>
      <c r="J102" s="97">
        <v>0</v>
      </c>
      <c r="K102" s="97">
        <v>4.9579499999999825</v>
      </c>
      <c r="L102" s="99">
        <v>-1.93</v>
      </c>
      <c r="M102" s="184">
        <v>-1.37</v>
      </c>
      <c r="N102" s="97">
        <f t="shared" si="7"/>
        <v>333.55795000000001</v>
      </c>
      <c r="O102" s="92">
        <v>38.5</v>
      </c>
      <c r="P102" s="144">
        <f t="shared" si="9"/>
        <v>372.05795000000001</v>
      </c>
      <c r="Q102" s="143">
        <v>16.07</v>
      </c>
      <c r="R102" s="186">
        <f t="shared" si="10"/>
        <v>388.12795</v>
      </c>
    </row>
    <row r="103" spans="1:18" x14ac:dyDescent="0.25">
      <c r="A103" s="188" t="s">
        <v>1273</v>
      </c>
      <c r="B103" s="96" t="s">
        <v>1425</v>
      </c>
      <c r="C103" s="101" t="s">
        <v>1209</v>
      </c>
      <c r="D103" s="155">
        <v>44197</v>
      </c>
      <c r="E103" s="97">
        <v>418.44</v>
      </c>
      <c r="F103" s="98">
        <v>-31.35</v>
      </c>
      <c r="G103" s="98">
        <v>0</v>
      </c>
      <c r="H103" s="177">
        <f t="shared" si="8"/>
        <v>387.09</v>
      </c>
      <c r="I103" s="181">
        <v>0.06</v>
      </c>
      <c r="J103" s="97">
        <v>0</v>
      </c>
      <c r="K103" s="97">
        <v>5.8072500000000105</v>
      </c>
      <c r="L103" s="99">
        <v>0</v>
      </c>
      <c r="M103" s="184">
        <v>0</v>
      </c>
      <c r="N103" s="97">
        <f t="shared" si="7"/>
        <v>392.95724999999999</v>
      </c>
      <c r="O103" s="92">
        <v>0</v>
      </c>
      <c r="P103" s="144">
        <f t="shared" si="9"/>
        <v>392.95724999999999</v>
      </c>
      <c r="Q103" s="143">
        <v>15.96</v>
      </c>
      <c r="R103" s="186">
        <f t="shared" si="10"/>
        <v>408.91724999999997</v>
      </c>
    </row>
    <row r="104" spans="1:18" x14ac:dyDescent="0.25">
      <c r="A104" s="188" t="s">
        <v>1272</v>
      </c>
      <c r="B104" s="96" t="s">
        <v>1425</v>
      </c>
      <c r="C104" s="101" t="s">
        <v>1211</v>
      </c>
      <c r="D104" s="155">
        <v>44197</v>
      </c>
      <c r="E104" s="97">
        <v>472.25</v>
      </c>
      <c r="F104" s="98">
        <v>-25.94</v>
      </c>
      <c r="G104" s="98">
        <v>0</v>
      </c>
      <c r="H104" s="177">
        <f t="shared" si="8"/>
        <v>446.31</v>
      </c>
      <c r="I104" s="181">
        <v>0.08</v>
      </c>
      <c r="J104" s="97">
        <v>0</v>
      </c>
      <c r="K104" s="97">
        <v>6.6804000000000201</v>
      </c>
      <c r="L104" s="99">
        <v>-1.22</v>
      </c>
      <c r="M104" s="184">
        <v>-1.03</v>
      </c>
      <c r="N104" s="97">
        <f t="shared" si="7"/>
        <v>450.82040000000001</v>
      </c>
      <c r="O104" s="92">
        <v>24.32</v>
      </c>
      <c r="P104" s="144">
        <f t="shared" si="9"/>
        <v>475.1404</v>
      </c>
      <c r="Q104" s="143">
        <v>16.73</v>
      </c>
      <c r="R104" s="186">
        <f t="shared" si="10"/>
        <v>491.87040000000002</v>
      </c>
    </row>
    <row r="105" spans="1:18" x14ac:dyDescent="0.25">
      <c r="A105" s="189" t="s">
        <v>1271</v>
      </c>
      <c r="B105" s="190" t="s">
        <v>1425</v>
      </c>
      <c r="C105" s="191" t="s">
        <v>1213</v>
      </c>
      <c r="D105" s="156">
        <v>44197</v>
      </c>
      <c r="E105" s="178">
        <v>534.28</v>
      </c>
      <c r="F105" s="179">
        <v>-24.93</v>
      </c>
      <c r="G105" s="179">
        <v>0</v>
      </c>
      <c r="H105" s="180">
        <f t="shared" si="8"/>
        <v>509.34999999999997</v>
      </c>
      <c r="I105" s="182">
        <v>0.01</v>
      </c>
      <c r="J105" s="178">
        <v>0</v>
      </c>
      <c r="K105" s="178">
        <v>7.6252499999999941</v>
      </c>
      <c r="L105" s="183">
        <v>-1.33</v>
      </c>
      <c r="M105" s="185">
        <v>-1.01</v>
      </c>
      <c r="N105" s="178">
        <f t="shared" ref="N105" si="11">SUM(H105:M105)</f>
        <v>514.64524999999992</v>
      </c>
      <c r="O105" s="120">
        <v>26.58</v>
      </c>
      <c r="P105" s="146">
        <f t="shared" si="9"/>
        <v>541.22524999999996</v>
      </c>
      <c r="Q105" s="145">
        <v>18.79</v>
      </c>
      <c r="R105" s="187">
        <f t="shared" si="10"/>
        <v>560.01524999999992</v>
      </c>
    </row>
  </sheetData>
  <sortState xmlns:xlrd2="http://schemas.microsoft.com/office/spreadsheetml/2017/richdata2" ref="A9:R101">
    <sortCondition ref="C9:C101"/>
  </sortState>
  <mergeCells count="7">
    <mergeCell ref="I7:L7"/>
    <mergeCell ref="D6:P6"/>
    <mergeCell ref="D1:R1"/>
    <mergeCell ref="D2:R2"/>
    <mergeCell ref="D3:R3"/>
    <mergeCell ref="D4:R4"/>
    <mergeCell ref="D5:R5"/>
  </mergeCells>
  <phoneticPr fontId="17" type="noConversion"/>
  <pageMargins left="0.25" right="0.25" top="0.25" bottom="0.25" header="0.3" footer="0.3"/>
  <pageSetup paperSize="5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01-01-21 NH Non-Medicare Elig.</vt:lpstr>
      <vt:lpstr>01-01-21 NH-Medicare Elig.</vt:lpstr>
      <vt:lpstr>Non Comp-Ancillaries</vt:lpstr>
      <vt:lpstr>01-01-21 Spec - Non Medicare </vt:lpstr>
      <vt:lpstr>01-01-21 Spec Medicare</vt:lpstr>
      <vt:lpstr>'01-01-21 NH Non-Medicare Elig.'!Print_Area</vt:lpstr>
      <vt:lpstr>'01-01-21 NH-Medicare Elig.'!Print_Area</vt:lpstr>
      <vt:lpstr>'01-01-21 Spec - Non Medicare '!Print_Area</vt:lpstr>
      <vt:lpstr>'01-01-21 Spec Medicare'!Print_Area</vt:lpstr>
      <vt:lpstr>'01-01-21 NH Non-Medicare Elig.'!Print_Titles</vt:lpstr>
      <vt:lpstr>'01-01-21 NH-Medicare Elig.'!Print_Titles</vt:lpstr>
      <vt:lpstr>'01-01-21 Spec - Non Medicare '!Print_Titles</vt:lpstr>
      <vt:lpstr>'01-01-21 Spec Medicare'!Print_Titles</vt:lpstr>
      <vt:lpstr>'Non Comp-Ancillaries'!Print_Titles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Babaianyan-Knorr, Nadia (DOH)</cp:lastModifiedBy>
  <cp:lastPrinted>2023-02-24T19:08:47Z</cp:lastPrinted>
  <dcterms:created xsi:type="dcterms:W3CDTF">2014-12-18T18:24:59Z</dcterms:created>
  <dcterms:modified xsi:type="dcterms:W3CDTF">2023-03-06T15:37:21Z</dcterms:modified>
</cp:coreProperties>
</file>