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3" documentId="8_{79ED2348-99FB-4A58-84DC-2F7E28FFE6CD}" xr6:coauthVersionLast="47" xr6:coauthVersionMax="47" xr10:uidLastSave="{98DB71E3-7F8A-4D34-ABF4-384AE6508204}"/>
  <bookViews>
    <workbookView xWindow="28680" yWindow="-120" windowWidth="29040" windowHeight="15990" xr2:uid="{00000000-000D-0000-FFFF-FFFF00000000}"/>
  </bookViews>
  <sheets>
    <sheet name="01-01-22 NH Non-Medicare Elig." sheetId="1" r:id="rId1"/>
    <sheet name="01-01-22 NH-Medicare Elig." sheetId="5" r:id="rId2"/>
  </sheets>
  <externalReferences>
    <externalReference r:id="rId3"/>
    <externalReference r:id="rId4"/>
    <externalReference r:id="rId5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mmis">'[1]printout for mmis  (2)'!$A$3:$C$639</definedName>
    <definedName name="_xlnm.Print_Area" localSheetId="0">'01-01-22 NH Non-Medicare Elig.'!$A$1:$T$26</definedName>
    <definedName name="_xlnm.Print_Titles" localSheetId="0">'01-01-22 NH Non-Medicare Elig.'!$1:$8</definedName>
    <definedName name="_xlnm.Print_Titles" localSheetId="1">'01-01-22 NH-Medicare Elig.'!$1:$8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5" l="1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9" i="5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9" i="1"/>
  <c r="O10" i="5" l="1"/>
  <c r="Q10" i="5" s="1"/>
  <c r="R10" i="5" s="1"/>
  <c r="T10" i="5" s="1"/>
  <c r="O11" i="5"/>
  <c r="Q11" i="5" s="1"/>
  <c r="R11" i="5" s="1"/>
  <c r="T11" i="5" s="1"/>
  <c r="O12" i="5"/>
  <c r="Q12" i="5" s="1"/>
  <c r="R12" i="5" s="1"/>
  <c r="T12" i="5" s="1"/>
  <c r="O13" i="5"/>
  <c r="Q13" i="5" s="1"/>
  <c r="R13" i="5" s="1"/>
  <c r="O14" i="5"/>
  <c r="Q14" i="5" s="1"/>
  <c r="R14" i="5" s="1"/>
  <c r="O15" i="5"/>
  <c r="Q15" i="5" s="1"/>
  <c r="O16" i="5"/>
  <c r="Q16" i="5" s="1"/>
  <c r="R16" i="5" s="1"/>
  <c r="O17" i="5"/>
  <c r="Q17" i="5" s="1"/>
  <c r="R17" i="5" s="1"/>
  <c r="T17" i="5" s="1"/>
  <c r="O18" i="5"/>
  <c r="Q18" i="5" s="1"/>
  <c r="R18" i="5" s="1"/>
  <c r="T18" i="5" s="1"/>
  <c r="O19" i="5"/>
  <c r="Q19" i="5" s="1"/>
  <c r="R19" i="5" s="1"/>
  <c r="T19" i="5" s="1"/>
  <c r="O20" i="5"/>
  <c r="Q20" i="5" s="1"/>
  <c r="R20" i="5" s="1"/>
  <c r="T20" i="5" s="1"/>
  <c r="O21" i="5"/>
  <c r="Q21" i="5" s="1"/>
  <c r="R21" i="5" s="1"/>
  <c r="T21" i="5" s="1"/>
  <c r="O22" i="5"/>
  <c r="Q22" i="5" s="1"/>
  <c r="R22" i="5" s="1"/>
  <c r="T22" i="5" s="1"/>
  <c r="O23" i="5"/>
  <c r="Q23" i="5" s="1"/>
  <c r="O24" i="5"/>
  <c r="Q24" i="5" s="1"/>
  <c r="R24" i="5" s="1"/>
  <c r="O25" i="5"/>
  <c r="Q25" i="5" s="1"/>
  <c r="R25" i="5" s="1"/>
  <c r="O26" i="5"/>
  <c r="Q26" i="5" s="1"/>
  <c r="R26" i="5" s="1"/>
  <c r="O9" i="5"/>
  <c r="O10" i="1"/>
  <c r="Q10" i="1" s="1"/>
  <c r="R10" i="1" s="1"/>
  <c r="T10" i="1" s="1"/>
  <c r="O11" i="1"/>
  <c r="Q11" i="1" s="1"/>
  <c r="R11" i="1" s="1"/>
  <c r="T11" i="1" s="1"/>
  <c r="O12" i="1"/>
  <c r="Q12" i="1" s="1"/>
  <c r="R12" i="1" s="1"/>
  <c r="T12" i="1" s="1"/>
  <c r="O13" i="1"/>
  <c r="Q13" i="1" s="1"/>
  <c r="R13" i="1" s="1"/>
  <c r="T13" i="1" s="1"/>
  <c r="O14" i="1"/>
  <c r="Q14" i="1" s="1"/>
  <c r="R14" i="1" s="1"/>
  <c r="T14" i="1" s="1"/>
  <c r="O15" i="1"/>
  <c r="Q15" i="1" s="1"/>
  <c r="R15" i="1" s="1"/>
  <c r="O16" i="1"/>
  <c r="Q16" i="1" s="1"/>
  <c r="O17" i="1"/>
  <c r="Q17" i="1" s="1"/>
  <c r="R17" i="1" s="1"/>
  <c r="T17" i="1" s="1"/>
  <c r="O18" i="1"/>
  <c r="Q18" i="1" s="1"/>
  <c r="O19" i="1"/>
  <c r="Q19" i="1" s="1"/>
  <c r="R19" i="1" s="1"/>
  <c r="T19" i="1" s="1"/>
  <c r="O20" i="1"/>
  <c r="Q20" i="1" s="1"/>
  <c r="R20" i="1" s="1"/>
  <c r="O21" i="1"/>
  <c r="Q21" i="1" s="1"/>
  <c r="R21" i="1" s="1"/>
  <c r="T21" i="1" s="1"/>
  <c r="O23" i="1"/>
  <c r="Q23" i="1" s="1"/>
  <c r="R23" i="1" s="1"/>
  <c r="O24" i="1"/>
  <c r="Q24" i="1" s="1"/>
  <c r="O25" i="1"/>
  <c r="Q25" i="1" s="1"/>
  <c r="R25" i="1" s="1"/>
  <c r="O26" i="1"/>
  <c r="Q26" i="1" s="1"/>
  <c r="R26" i="1" s="1"/>
  <c r="O9" i="1"/>
  <c r="Q9" i="1" s="1"/>
  <c r="R9" i="1" s="1"/>
  <c r="Q9" i="5" l="1"/>
  <c r="R9" i="5" s="1"/>
  <c r="T14" i="5"/>
  <c r="T13" i="5"/>
  <c r="R18" i="1"/>
  <c r="T18" i="1" s="1"/>
  <c r="T25" i="5"/>
  <c r="T26" i="5"/>
  <c r="T24" i="5"/>
  <c r="T16" i="5"/>
  <c r="R23" i="5"/>
  <c r="T23" i="5" s="1"/>
  <c r="R15" i="5"/>
  <c r="T15" i="5" s="1"/>
  <c r="T20" i="1"/>
  <c r="T26" i="1"/>
  <c r="T25" i="1"/>
  <c r="T15" i="1"/>
  <c r="T23" i="1"/>
  <c r="T9" i="1"/>
  <c r="R24" i="1"/>
  <c r="T24" i="1" s="1"/>
  <c r="R16" i="1"/>
  <c r="T16" i="1" s="1"/>
  <c r="O22" i="1"/>
  <c r="Q22" i="1" s="1"/>
  <c r="R22" i="1" s="1"/>
  <c r="T22" i="1" s="1"/>
  <c r="T9" i="5" l="1"/>
</calcChain>
</file>

<file path=xl/sharedStrings.xml><?xml version="1.0" encoding="utf-8"?>
<sst xmlns="http://schemas.openxmlformats.org/spreadsheetml/2006/main" count="128" uniqueCount="67">
  <si>
    <t>Name</t>
  </si>
  <si>
    <t xml:space="preserve">Indirect Component </t>
  </si>
  <si>
    <t xml:space="preserve">Capital </t>
  </si>
  <si>
    <t xml:space="preserve">TBI, BMI, Dementia Add On </t>
  </si>
  <si>
    <t xml:space="preserve">Transition Adjustment </t>
  </si>
  <si>
    <t xml:space="preserve">Misc Per Diem Adjustment </t>
  </si>
  <si>
    <t xml:space="preserve">Bed Hold Per Diem Adjustment </t>
  </si>
  <si>
    <t>Bed Count</t>
  </si>
  <si>
    <t>015330210</t>
  </si>
  <si>
    <t>540131110</t>
  </si>
  <si>
    <t>Cayuga Ridge Extended Care</t>
  </si>
  <si>
    <t>252530110</t>
  </si>
  <si>
    <t>Conesus Lake Nursing Home LLC</t>
  </si>
  <si>
    <t>145130710</t>
  </si>
  <si>
    <t>Elderwood at Amherst</t>
  </si>
  <si>
    <t>140630110</t>
  </si>
  <si>
    <t>Harris Hill Nursing Facility LLC</t>
  </si>
  <si>
    <t>700030210</t>
  </si>
  <si>
    <t>Hebrew Home For The Aged At Riverdale</t>
  </si>
  <si>
    <t>700234010</t>
  </si>
  <si>
    <t>330132710</t>
  </si>
  <si>
    <t>Loretto Health and Rehabilitation Center</t>
  </si>
  <si>
    <t>132730210</t>
  </si>
  <si>
    <t>Northern Dutchess Residential Health Care Facility Inc</t>
  </si>
  <si>
    <t>515500030</t>
  </si>
  <si>
    <t>Peconic Bay Skilled Nursing Facility</t>
  </si>
  <si>
    <t>596030410</t>
  </si>
  <si>
    <t>Salem Hills Rehabilitation and Nursing Center</t>
  </si>
  <si>
    <t>St Josephs Hospital - Skilled Nursing Facility</t>
  </si>
  <si>
    <t>700234510</t>
  </si>
  <si>
    <t>Terence Cardinal Cooke Health Care Ctr</t>
  </si>
  <si>
    <t>270135910</t>
  </si>
  <si>
    <t>The Shore Winds LLC</t>
  </si>
  <si>
    <t xml:space="preserve">Non Medicare Eligible  Direct Component </t>
  </si>
  <si>
    <t>Opcert</t>
  </si>
  <si>
    <t>Non Medicare Eligible Total Payment</t>
  </si>
  <si>
    <t>Medicare Eligible Total Payment</t>
  </si>
  <si>
    <t>Total Price</t>
  </si>
  <si>
    <t>Total Price + Capital Per Diem</t>
  </si>
  <si>
    <t xml:space="preserve">New York State Department of Health </t>
  </si>
  <si>
    <t xml:space="preserve">Bureau Of Long Term Care Reimbursement </t>
  </si>
  <si>
    <t>Nursing Home Benchmark Rates</t>
  </si>
  <si>
    <t>Non Medicare Eligible</t>
  </si>
  <si>
    <t>Final All Inclusive Benchmark</t>
  </si>
  <si>
    <t>Non-Comp Component - Refer to Non Comp Ancillaries Tab</t>
  </si>
  <si>
    <t>Medicare Eligible</t>
  </si>
  <si>
    <t>700341210</t>
  </si>
  <si>
    <t xml:space="preserve">Medicare Eligible  Direct Component </t>
  </si>
  <si>
    <t>291030010</t>
  </si>
  <si>
    <t>700180610</t>
  </si>
  <si>
    <t>North Shore-LIJ Orzac Center for Rehabilitation</t>
  </si>
  <si>
    <t>Sea Crest Nursing and Rehabilitation Center</t>
  </si>
  <si>
    <t>The New Jewish Home, Manhattan</t>
  </si>
  <si>
    <t>Minimum Wage Adjustment</t>
  </si>
  <si>
    <t>Miscellaneous</t>
  </si>
  <si>
    <t>Beach Gardens Rehab and Nursing Center</t>
  </si>
  <si>
    <t>700039610</t>
  </si>
  <si>
    <t>The Plaza Rehab and Nursing Center (Bronx County)</t>
  </si>
  <si>
    <t>2% Penalty on Poor Performing Nursing Homes</t>
  </si>
  <si>
    <t>Transformation 1.5% Investment</t>
  </si>
  <si>
    <t>Shaker Place Rehabilitation and Nursing Center</t>
  </si>
  <si>
    <t>5% Capital Reduction</t>
  </si>
  <si>
    <t>COVID Rate Enhancement</t>
  </si>
  <si>
    <t>2020 Cash Receipts (CRA) Per Diem</t>
  </si>
  <si>
    <t>070130230</t>
  </si>
  <si>
    <t>01/01/22 - 12/31/22 - COVID Rate Enhancement</t>
  </si>
  <si>
    <t>01/01/22 Statewide Pricing Rate Computation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</si>
</sst>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49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44" fontId="8" fillId="0" borderId="0" xfId="1" applyFont="1" applyFill="1" applyBorder="1" applyAlignment="1"/>
    <xf numFmtId="0" fontId="1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3" xfId="0" applyNumberFormat="1" applyFont="1" applyFill="1" applyBorder="1" applyAlignment="1"/>
    <xf numFmtId="44" fontId="9" fillId="0" borderId="5" xfId="1" applyFont="1" applyFill="1" applyBorder="1" applyAlignment="1"/>
    <xf numFmtId="0" fontId="9" fillId="0" borderId="2" xfId="0" applyNumberFormat="1" applyFont="1" applyFill="1" applyBorder="1" applyAlignment="1"/>
    <xf numFmtId="44" fontId="8" fillId="0" borderId="0" xfId="0" applyNumberFormat="1" applyFont="1"/>
    <xf numFmtId="0" fontId="9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Border="1" applyAlignment="1"/>
    <xf numFmtId="44" fontId="5" fillId="0" borderId="9" xfId="0" applyNumberFormat="1" applyFont="1" applyBorder="1" applyAlignment="1"/>
    <xf numFmtId="0" fontId="1" fillId="0" borderId="1" xfId="0" applyFont="1" applyFill="1" applyBorder="1" applyAlignment="1">
      <alignment horizontal="center" wrapText="1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ont="1" applyFill="1" applyBorder="1" applyAlignment="1"/>
    <xf numFmtId="0" fontId="1" fillId="0" borderId="11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0" fillId="0" borderId="0" xfId="0" quotePrefix="1"/>
    <xf numFmtId="0" fontId="12" fillId="0" borderId="2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-01-2022%20April%20Benchmark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-01-22 NH Non-Medicare Elig."/>
      <sheetName val="04-01-22 NH-Medicare Elig."/>
      <sheetName val="Non Comp-Ancillaries"/>
      <sheetName val="04-01-22 Spec - Non Medicare "/>
      <sheetName val="04-01-22 Spec Medicare"/>
    </sheetNames>
    <sheetDataSet>
      <sheetData sheetId="0">
        <row r="9">
          <cell r="A9" t="str">
            <v>295030230</v>
          </cell>
          <cell r="B9" t="str">
            <v>A Holly Patterson Extended Care Facility</v>
          </cell>
          <cell r="C9">
            <v>589</v>
          </cell>
          <cell r="D9">
            <v>29.8</v>
          </cell>
          <cell r="E9">
            <v>156.05000000000001</v>
          </cell>
          <cell r="F9">
            <v>72.97</v>
          </cell>
          <cell r="G9">
            <v>4.57</v>
          </cell>
          <cell r="H9">
            <v>0</v>
          </cell>
          <cell r="I9">
            <v>0</v>
          </cell>
          <cell r="J9">
            <v>0</v>
          </cell>
          <cell r="K9">
            <v>3.94</v>
          </cell>
          <cell r="L9">
            <v>2.67</v>
          </cell>
          <cell r="M9">
            <v>-1.47</v>
          </cell>
          <cell r="N9">
            <v>-0.7</v>
          </cell>
          <cell r="O9">
            <v>267.83000000000004</v>
          </cell>
          <cell r="P9">
            <v>34.950000000000003</v>
          </cell>
          <cell r="Q9">
            <v>302.78000000000003</v>
          </cell>
          <cell r="R9">
            <v>19.899999999999999</v>
          </cell>
        </row>
        <row r="10">
          <cell r="A10" t="str">
            <v>272530110</v>
          </cell>
          <cell r="B10" t="str">
            <v>Aaron Manor Rehabilitation and Nursing Center</v>
          </cell>
          <cell r="C10">
            <v>140</v>
          </cell>
          <cell r="D10">
            <v>12.93</v>
          </cell>
          <cell r="E10">
            <v>114.19</v>
          </cell>
          <cell r="F10">
            <v>52.01</v>
          </cell>
          <cell r="G10">
            <v>2.72</v>
          </cell>
          <cell r="H10">
            <v>0</v>
          </cell>
          <cell r="I10">
            <v>0</v>
          </cell>
          <cell r="J10">
            <v>1.85</v>
          </cell>
          <cell r="K10">
            <v>2.75</v>
          </cell>
          <cell r="L10">
            <v>1.86</v>
          </cell>
          <cell r="M10">
            <v>-1.75</v>
          </cell>
          <cell r="N10">
            <v>-0.53</v>
          </cell>
          <cell r="O10">
            <v>186.03</v>
          </cell>
          <cell r="P10">
            <v>34.94</v>
          </cell>
          <cell r="Q10">
            <v>220.97</v>
          </cell>
          <cell r="R10">
            <v>16.7</v>
          </cell>
        </row>
        <row r="11">
          <cell r="A11" t="str">
            <v>042030210</v>
          </cell>
          <cell r="B11" t="str">
            <v>Absolut Center for Nursing and Rehabilitation at Allega</v>
          </cell>
          <cell r="C11">
            <v>37</v>
          </cell>
          <cell r="D11">
            <v>7.15</v>
          </cell>
          <cell r="E11">
            <v>124.84</v>
          </cell>
          <cell r="F11">
            <v>49</v>
          </cell>
          <cell r="G11">
            <v>0</v>
          </cell>
          <cell r="H11">
            <v>0</v>
          </cell>
          <cell r="I11">
            <v>0</v>
          </cell>
          <cell r="J11">
            <v>3.77</v>
          </cell>
          <cell r="K11">
            <v>2.76</v>
          </cell>
          <cell r="L11">
            <v>1.87</v>
          </cell>
          <cell r="M11">
            <v>-0.66</v>
          </cell>
          <cell r="N11">
            <v>-0.56999999999999995</v>
          </cell>
          <cell r="O11">
            <v>188.16000000000003</v>
          </cell>
          <cell r="P11">
            <v>13.15</v>
          </cell>
          <cell r="Q11">
            <v>201.31000000000003</v>
          </cell>
          <cell r="R11">
            <v>14.99</v>
          </cell>
        </row>
        <row r="12">
          <cell r="A12" t="str">
            <v>142230310</v>
          </cell>
          <cell r="B12" t="str">
            <v>Absolut Center for Nursing and Rehabilitation at Auror</v>
          </cell>
          <cell r="C12">
            <v>320</v>
          </cell>
          <cell r="D12">
            <v>5.84</v>
          </cell>
          <cell r="E12">
            <v>138.59</v>
          </cell>
          <cell r="F12">
            <v>58.07</v>
          </cell>
          <cell r="G12">
            <v>2.4300000000000002</v>
          </cell>
          <cell r="H12">
            <v>0</v>
          </cell>
          <cell r="I12">
            <v>0</v>
          </cell>
          <cell r="J12">
            <v>3.33</v>
          </cell>
          <cell r="K12">
            <v>3.11</v>
          </cell>
          <cell r="L12">
            <v>2.11</v>
          </cell>
          <cell r="M12">
            <v>-1.02</v>
          </cell>
          <cell r="N12">
            <v>-0.47</v>
          </cell>
          <cell r="O12">
            <v>211.99000000000004</v>
          </cell>
          <cell r="P12">
            <v>20.440000000000001</v>
          </cell>
          <cell r="Q12">
            <v>232.43000000000004</v>
          </cell>
          <cell r="R12">
            <v>13.59</v>
          </cell>
        </row>
        <row r="13">
          <cell r="A13" t="str">
            <v>030230310</v>
          </cell>
          <cell r="B13" t="str">
            <v>Absolut Center for Nursing and Rehabilitation at Endic</v>
          </cell>
          <cell r="C13">
            <v>160</v>
          </cell>
          <cell r="D13">
            <v>6.63</v>
          </cell>
          <cell r="E13">
            <v>106.33</v>
          </cell>
          <cell r="F13">
            <v>51.67</v>
          </cell>
          <cell r="G13">
            <v>7.36</v>
          </cell>
          <cell r="H13">
            <v>0</v>
          </cell>
          <cell r="I13">
            <v>0</v>
          </cell>
          <cell r="J13">
            <v>2.57</v>
          </cell>
          <cell r="K13">
            <v>2.61</v>
          </cell>
          <cell r="L13">
            <v>1.77</v>
          </cell>
          <cell r="M13">
            <v>-0.95</v>
          </cell>
          <cell r="N13">
            <v>-0.48</v>
          </cell>
          <cell r="O13">
            <v>177.51000000000005</v>
          </cell>
          <cell r="P13">
            <v>18.97</v>
          </cell>
          <cell r="Q13">
            <v>196.48000000000005</v>
          </cell>
          <cell r="R13">
            <v>12.99</v>
          </cell>
        </row>
        <row r="14">
          <cell r="A14" t="str">
            <v>315830210</v>
          </cell>
          <cell r="B14" t="str">
            <v>Absolut Center for Nursing and Rehabilitation at Gaspo</v>
          </cell>
          <cell r="C14">
            <v>83</v>
          </cell>
          <cell r="D14">
            <v>5.64</v>
          </cell>
          <cell r="E14">
            <v>132.44</v>
          </cell>
          <cell r="F14">
            <v>50.51</v>
          </cell>
          <cell r="G14">
            <v>0.14000000000000001</v>
          </cell>
          <cell r="H14">
            <v>0</v>
          </cell>
          <cell r="I14">
            <v>0</v>
          </cell>
          <cell r="J14">
            <v>1.77</v>
          </cell>
          <cell r="K14">
            <v>2.85</v>
          </cell>
          <cell r="L14">
            <v>1.93</v>
          </cell>
          <cell r="M14">
            <v>-0.62</v>
          </cell>
          <cell r="N14">
            <v>-0.5</v>
          </cell>
          <cell r="O14">
            <v>194.15999999999997</v>
          </cell>
          <cell r="P14">
            <v>12.37</v>
          </cell>
          <cell r="Q14">
            <v>206.52999999999997</v>
          </cell>
          <cell r="R14">
            <v>11.56</v>
          </cell>
        </row>
        <row r="15">
          <cell r="A15" t="str">
            <v>502630110</v>
          </cell>
          <cell r="B15" t="str">
            <v>Absolut Center for Nursing and Rehabilitation at Three</v>
          </cell>
          <cell r="C15">
            <v>120</v>
          </cell>
          <cell r="D15">
            <v>8.5500000000000007</v>
          </cell>
          <cell r="E15">
            <v>127.51</v>
          </cell>
          <cell r="F15">
            <v>49.76</v>
          </cell>
          <cell r="G15">
            <v>0.77</v>
          </cell>
          <cell r="H15">
            <v>0</v>
          </cell>
          <cell r="I15">
            <v>0</v>
          </cell>
          <cell r="J15">
            <v>0.94</v>
          </cell>
          <cell r="K15">
            <v>2.81</v>
          </cell>
          <cell r="L15">
            <v>1.9</v>
          </cell>
          <cell r="M15">
            <v>-0.72</v>
          </cell>
          <cell r="N15">
            <v>-0.48</v>
          </cell>
          <cell r="O15">
            <v>191.04000000000002</v>
          </cell>
          <cell r="P15">
            <v>14.36</v>
          </cell>
          <cell r="Q15">
            <v>205.40000000000003</v>
          </cell>
          <cell r="R15">
            <v>13.02</v>
          </cell>
        </row>
        <row r="16">
          <cell r="A16" t="str">
            <v>067530210</v>
          </cell>
          <cell r="B16" t="str">
            <v>Absolut Center for Nursing and Rehabilitation at Westfi</v>
          </cell>
          <cell r="C16">
            <v>120</v>
          </cell>
          <cell r="D16">
            <v>6.24</v>
          </cell>
          <cell r="E16">
            <v>124.98</v>
          </cell>
          <cell r="F16">
            <v>49.93</v>
          </cell>
          <cell r="G16">
            <v>0.19</v>
          </cell>
          <cell r="H16">
            <v>0</v>
          </cell>
          <cell r="I16">
            <v>0</v>
          </cell>
          <cell r="J16">
            <v>3.16</v>
          </cell>
          <cell r="K16">
            <v>2.76</v>
          </cell>
          <cell r="L16">
            <v>1.87</v>
          </cell>
          <cell r="M16">
            <v>-0.8</v>
          </cell>
          <cell r="N16">
            <v>-0.52</v>
          </cell>
          <cell r="O16">
            <v>187.80999999999997</v>
          </cell>
          <cell r="P16">
            <v>16.04</v>
          </cell>
          <cell r="Q16">
            <v>203.84999999999997</v>
          </cell>
          <cell r="R16">
            <v>11.22</v>
          </cell>
        </row>
        <row r="17">
          <cell r="A17" t="str">
            <v>515530110</v>
          </cell>
          <cell r="B17" t="str">
            <v>Acadia Center for Nursing and Rehabilitation</v>
          </cell>
          <cell r="C17">
            <v>181</v>
          </cell>
          <cell r="D17">
            <v>5.52</v>
          </cell>
          <cell r="E17">
            <v>158.35</v>
          </cell>
          <cell r="F17">
            <v>59.22</v>
          </cell>
          <cell r="G17">
            <v>2.5299999999999998</v>
          </cell>
          <cell r="H17">
            <v>0</v>
          </cell>
          <cell r="I17">
            <v>0</v>
          </cell>
          <cell r="J17">
            <v>0.08</v>
          </cell>
          <cell r="K17">
            <v>3.38</v>
          </cell>
          <cell r="L17">
            <v>2.2799999999999998</v>
          </cell>
          <cell r="M17">
            <v>-0.78</v>
          </cell>
          <cell r="N17">
            <v>-0.59</v>
          </cell>
          <cell r="O17">
            <v>229.99</v>
          </cell>
          <cell r="P17">
            <v>15.53</v>
          </cell>
          <cell r="Q17">
            <v>245.52</v>
          </cell>
          <cell r="R17">
            <v>18.670000000000002</v>
          </cell>
        </row>
        <row r="18">
          <cell r="A18" t="str">
            <v>522030310</v>
          </cell>
          <cell r="B18" t="str">
            <v>Achieve Rehab and Nursing Facility</v>
          </cell>
          <cell r="C18">
            <v>140</v>
          </cell>
          <cell r="D18">
            <v>14.81</v>
          </cell>
          <cell r="E18">
            <v>149.28</v>
          </cell>
          <cell r="F18">
            <v>55.69</v>
          </cell>
          <cell r="G18">
            <v>3.03</v>
          </cell>
          <cell r="H18">
            <v>0</v>
          </cell>
          <cell r="I18">
            <v>-5.3477999999999994</v>
          </cell>
          <cell r="J18">
            <v>0.1</v>
          </cell>
          <cell r="K18">
            <v>3.25</v>
          </cell>
          <cell r="L18">
            <v>2.2000000000000002</v>
          </cell>
          <cell r="M18">
            <v>-2.08</v>
          </cell>
          <cell r="N18">
            <v>-0.79</v>
          </cell>
          <cell r="O18">
            <v>220.14219999999997</v>
          </cell>
          <cell r="P18">
            <v>41.64</v>
          </cell>
          <cell r="Q18">
            <v>261.78219999999999</v>
          </cell>
          <cell r="R18">
            <v>15.66</v>
          </cell>
        </row>
        <row r="19">
          <cell r="A19" t="str">
            <v>590731810</v>
          </cell>
          <cell r="B19" t="str">
            <v>Adira at Riverside Rehabilitation and Nursing</v>
          </cell>
          <cell r="C19">
            <v>120</v>
          </cell>
          <cell r="D19">
            <v>17.52</v>
          </cell>
          <cell r="E19">
            <v>274.39999999999998</v>
          </cell>
          <cell r="F19">
            <v>59.53</v>
          </cell>
          <cell r="G19">
            <v>2.56</v>
          </cell>
          <cell r="H19">
            <v>0</v>
          </cell>
          <cell r="I19">
            <v>0</v>
          </cell>
          <cell r="J19">
            <v>1.2</v>
          </cell>
          <cell r="K19">
            <v>5.32</v>
          </cell>
          <cell r="L19">
            <v>3.6</v>
          </cell>
          <cell r="M19">
            <v>-1.3</v>
          </cell>
          <cell r="N19">
            <v>-0.7</v>
          </cell>
          <cell r="O19">
            <v>362.12999999999994</v>
          </cell>
          <cell r="P19">
            <v>26.01</v>
          </cell>
          <cell r="Q19">
            <v>388.13999999999993</v>
          </cell>
          <cell r="R19">
            <v>24.36</v>
          </cell>
        </row>
        <row r="20">
          <cell r="A20" t="str">
            <v>515432310</v>
          </cell>
          <cell r="B20" t="str">
            <v>Affinity Skilled Living and Rehabilitation Center</v>
          </cell>
          <cell r="C20">
            <v>280</v>
          </cell>
          <cell r="D20">
            <v>14.58</v>
          </cell>
          <cell r="E20">
            <v>222.43</v>
          </cell>
          <cell r="F20">
            <v>61.04</v>
          </cell>
          <cell r="G20">
            <v>2.0699999999999998</v>
          </cell>
          <cell r="H20">
            <v>0</v>
          </cell>
          <cell r="I20">
            <v>0</v>
          </cell>
          <cell r="J20">
            <v>0</v>
          </cell>
          <cell r="K20">
            <v>4.49</v>
          </cell>
          <cell r="L20">
            <v>3.04</v>
          </cell>
          <cell r="M20">
            <v>-1.7</v>
          </cell>
          <cell r="N20">
            <v>-0.8</v>
          </cell>
          <cell r="O20">
            <v>305.15000000000003</v>
          </cell>
          <cell r="P20">
            <v>34.049999999999997</v>
          </cell>
          <cell r="Q20">
            <v>339.20000000000005</v>
          </cell>
          <cell r="R20">
            <v>20.010000000000002</v>
          </cell>
        </row>
        <row r="21">
          <cell r="A21" t="str">
            <v>162400030</v>
          </cell>
          <cell r="B21" t="str">
            <v>Alice Hyde Medical Center</v>
          </cell>
          <cell r="C21">
            <v>135</v>
          </cell>
          <cell r="D21">
            <v>10.31</v>
          </cell>
          <cell r="E21">
            <v>97.27</v>
          </cell>
          <cell r="F21">
            <v>57.17</v>
          </cell>
          <cell r="G21">
            <v>5.44</v>
          </cell>
          <cell r="H21">
            <v>0</v>
          </cell>
          <cell r="I21">
            <v>0</v>
          </cell>
          <cell r="J21">
            <v>2.19</v>
          </cell>
          <cell r="K21">
            <v>2.57</v>
          </cell>
          <cell r="L21">
            <v>1.74</v>
          </cell>
          <cell r="M21">
            <v>-2.76</v>
          </cell>
          <cell r="N21">
            <v>-0.54</v>
          </cell>
          <cell r="O21">
            <v>173.39000000000001</v>
          </cell>
          <cell r="P21">
            <v>55.22</v>
          </cell>
          <cell r="Q21">
            <v>228.61</v>
          </cell>
          <cell r="R21">
            <v>18.239999999999998</v>
          </cell>
        </row>
        <row r="22">
          <cell r="A22" t="str">
            <v>212930310</v>
          </cell>
          <cell r="B22" t="str">
            <v>Alpine Rehabilitation and Nursing Center</v>
          </cell>
          <cell r="C22">
            <v>80</v>
          </cell>
          <cell r="D22">
            <v>8.43</v>
          </cell>
          <cell r="E22">
            <v>121.14</v>
          </cell>
          <cell r="F22">
            <v>49.62</v>
          </cell>
          <cell r="G22">
            <v>7.23</v>
          </cell>
          <cell r="H22">
            <v>0</v>
          </cell>
          <cell r="I22">
            <v>0</v>
          </cell>
          <cell r="J22">
            <v>2.77</v>
          </cell>
          <cell r="K22">
            <v>2.83</v>
          </cell>
          <cell r="L22">
            <v>1.92</v>
          </cell>
          <cell r="M22">
            <v>-1.73</v>
          </cell>
          <cell r="N22">
            <v>-0.46</v>
          </cell>
          <cell r="O22">
            <v>191.75</v>
          </cell>
          <cell r="P22">
            <v>34.65</v>
          </cell>
          <cell r="Q22">
            <v>226.4</v>
          </cell>
          <cell r="R22">
            <v>14.43</v>
          </cell>
        </row>
        <row r="23">
          <cell r="A23" t="str">
            <v>700235610</v>
          </cell>
          <cell r="B23" t="str">
            <v>Amsterdam Nursing Home Corp (amsterdam House)</v>
          </cell>
          <cell r="C23">
            <v>409</v>
          </cell>
          <cell r="D23">
            <v>20.14</v>
          </cell>
          <cell r="E23">
            <v>193.34</v>
          </cell>
          <cell r="F23">
            <v>67.75</v>
          </cell>
          <cell r="G23">
            <v>1.75</v>
          </cell>
          <cell r="H23">
            <v>0</v>
          </cell>
          <cell r="I23">
            <v>0</v>
          </cell>
          <cell r="J23">
            <v>0</v>
          </cell>
          <cell r="K23">
            <v>4.2300000000000004</v>
          </cell>
          <cell r="L23">
            <v>2.86</v>
          </cell>
          <cell r="M23">
            <v>-1.1399999999999999</v>
          </cell>
          <cell r="N23">
            <v>-0.79</v>
          </cell>
          <cell r="O23">
            <v>288.14000000000004</v>
          </cell>
          <cell r="P23">
            <v>22.74</v>
          </cell>
          <cell r="Q23">
            <v>310.88000000000005</v>
          </cell>
          <cell r="R23">
            <v>19.3</v>
          </cell>
        </row>
        <row r="24">
          <cell r="A24" t="str">
            <v>592630010</v>
          </cell>
          <cell r="B24" t="str">
            <v>Andrus On Hudson</v>
          </cell>
          <cell r="C24">
            <v>197</v>
          </cell>
          <cell r="D24">
            <v>14.99</v>
          </cell>
          <cell r="E24">
            <v>146.62</v>
          </cell>
          <cell r="F24">
            <v>58.45</v>
          </cell>
          <cell r="G24">
            <v>3.67</v>
          </cell>
          <cell r="H24">
            <v>0</v>
          </cell>
          <cell r="I24">
            <v>0</v>
          </cell>
          <cell r="J24">
            <v>0</v>
          </cell>
          <cell r="K24">
            <v>3.35</v>
          </cell>
          <cell r="L24">
            <v>2.27</v>
          </cell>
          <cell r="M24">
            <v>-1.1499999999999999</v>
          </cell>
          <cell r="N24">
            <v>-0.54</v>
          </cell>
          <cell r="O24">
            <v>227.66</v>
          </cell>
          <cell r="P24">
            <v>23.09</v>
          </cell>
          <cell r="Q24">
            <v>250.75</v>
          </cell>
          <cell r="R24">
            <v>16.239999999999998</v>
          </cell>
        </row>
        <row r="25">
          <cell r="A25" t="str">
            <v>515331110</v>
          </cell>
          <cell r="B25" t="str">
            <v>Apex Rehabilitation &amp; Care Center</v>
          </cell>
          <cell r="C25">
            <v>195</v>
          </cell>
          <cell r="D25">
            <v>16.48</v>
          </cell>
          <cell r="E25">
            <v>170.93</v>
          </cell>
          <cell r="F25">
            <v>60.63</v>
          </cell>
          <cell r="G25">
            <v>5.29</v>
          </cell>
          <cell r="H25">
            <v>0</v>
          </cell>
          <cell r="I25">
            <v>0</v>
          </cell>
          <cell r="J25">
            <v>0</v>
          </cell>
          <cell r="K25">
            <v>3.79</v>
          </cell>
          <cell r="L25">
            <v>2.56</v>
          </cell>
          <cell r="M25">
            <v>-0.63</v>
          </cell>
          <cell r="N25">
            <v>-0.75</v>
          </cell>
          <cell r="O25">
            <v>258.3</v>
          </cell>
          <cell r="P25">
            <v>12.57</v>
          </cell>
          <cell r="Q25">
            <v>270.87</v>
          </cell>
          <cell r="R25">
            <v>16.91</v>
          </cell>
        </row>
        <row r="26">
          <cell r="A26" t="str">
            <v>700137810</v>
          </cell>
          <cell r="B26" t="str">
            <v>Atrium Center for Rehabilitation and Nursing</v>
          </cell>
          <cell r="C26">
            <v>380</v>
          </cell>
          <cell r="D26">
            <v>6.84</v>
          </cell>
          <cell r="E26">
            <v>212.83</v>
          </cell>
          <cell r="F26">
            <v>67.569999999999993</v>
          </cell>
          <cell r="G26">
            <v>3.27</v>
          </cell>
          <cell r="H26">
            <v>0</v>
          </cell>
          <cell r="I26">
            <v>0</v>
          </cell>
          <cell r="J26">
            <v>0.94</v>
          </cell>
          <cell r="K26">
            <v>4.3600000000000003</v>
          </cell>
          <cell r="L26">
            <v>2.95</v>
          </cell>
          <cell r="M26">
            <v>-1.22</v>
          </cell>
          <cell r="N26">
            <v>-0.69</v>
          </cell>
          <cell r="O26">
            <v>296.84999999999997</v>
          </cell>
          <cell r="P26">
            <v>24.38</v>
          </cell>
          <cell r="Q26">
            <v>321.22999999999996</v>
          </cell>
          <cell r="R26">
            <v>17.23</v>
          </cell>
        </row>
        <row r="27">
          <cell r="A27" t="str">
            <v>050131010</v>
          </cell>
          <cell r="B27" t="str">
            <v>Auburn Rehabilitation and Nursing Center</v>
          </cell>
          <cell r="C27">
            <v>92</v>
          </cell>
          <cell r="D27">
            <v>5.37</v>
          </cell>
          <cell r="E27">
            <v>107.26</v>
          </cell>
          <cell r="F27">
            <v>47.84</v>
          </cell>
          <cell r="G27">
            <v>6.05</v>
          </cell>
          <cell r="H27">
            <v>0</v>
          </cell>
          <cell r="I27">
            <v>0</v>
          </cell>
          <cell r="J27">
            <v>1.76</v>
          </cell>
          <cell r="K27">
            <v>2.52</v>
          </cell>
          <cell r="L27">
            <v>1.7</v>
          </cell>
          <cell r="M27">
            <v>-0.67</v>
          </cell>
          <cell r="N27">
            <v>-0.39</v>
          </cell>
          <cell r="O27">
            <v>171.44000000000005</v>
          </cell>
          <cell r="P27">
            <v>13.43</v>
          </cell>
          <cell r="Q27">
            <v>184.87000000000006</v>
          </cell>
          <cell r="R27">
            <v>10.09</v>
          </cell>
        </row>
        <row r="28">
          <cell r="A28" t="str">
            <v>380100030</v>
          </cell>
          <cell r="B28" t="str">
            <v>Aurelia Osborn Fox Memorial Hospital</v>
          </cell>
          <cell r="C28">
            <v>131</v>
          </cell>
          <cell r="D28">
            <v>11.96</v>
          </cell>
          <cell r="E28">
            <v>107.86</v>
          </cell>
          <cell r="F28">
            <v>56.36</v>
          </cell>
          <cell r="G28">
            <v>7.47</v>
          </cell>
          <cell r="H28">
            <v>0</v>
          </cell>
          <cell r="I28">
            <v>0</v>
          </cell>
          <cell r="J28">
            <v>0.05</v>
          </cell>
          <cell r="K28">
            <v>2.75</v>
          </cell>
          <cell r="L28">
            <v>1.86</v>
          </cell>
          <cell r="M28">
            <v>-0.56000000000000005</v>
          </cell>
          <cell r="N28">
            <v>-0.6</v>
          </cell>
          <cell r="O28">
            <v>187.15000000000003</v>
          </cell>
          <cell r="P28">
            <v>11.13</v>
          </cell>
          <cell r="Q28">
            <v>198.28000000000003</v>
          </cell>
          <cell r="R28">
            <v>12.03</v>
          </cell>
        </row>
        <row r="29">
          <cell r="A29" t="str">
            <v>143030110</v>
          </cell>
          <cell r="B29" t="str">
            <v>Autumn View Health Care Facility LLC</v>
          </cell>
          <cell r="C29">
            <v>230</v>
          </cell>
          <cell r="D29">
            <v>9.5299999999999994</v>
          </cell>
          <cell r="E29">
            <v>140.28</v>
          </cell>
          <cell r="F29">
            <v>50.63</v>
          </cell>
          <cell r="G29">
            <v>3.82</v>
          </cell>
          <cell r="H29">
            <v>0</v>
          </cell>
          <cell r="I29">
            <v>0</v>
          </cell>
          <cell r="J29">
            <v>2.4</v>
          </cell>
          <cell r="K29">
            <v>3.09</v>
          </cell>
          <cell r="L29">
            <v>2.09</v>
          </cell>
          <cell r="M29">
            <v>-1.1299999999999999</v>
          </cell>
          <cell r="N29">
            <v>-0.54</v>
          </cell>
          <cell r="O29">
            <v>210.17000000000002</v>
          </cell>
          <cell r="P29">
            <v>22.64</v>
          </cell>
          <cell r="Q29">
            <v>232.81</v>
          </cell>
          <cell r="R29">
            <v>17.239999999999998</v>
          </cell>
        </row>
        <row r="30">
          <cell r="A30" t="str">
            <v>252030110</v>
          </cell>
          <cell r="B30" t="str">
            <v>Avon Nursing Home LLC</v>
          </cell>
          <cell r="C30">
            <v>40</v>
          </cell>
          <cell r="D30">
            <v>7.32</v>
          </cell>
          <cell r="E30">
            <v>119.08</v>
          </cell>
          <cell r="F30">
            <v>51.19</v>
          </cell>
          <cell r="G30">
            <v>2.39</v>
          </cell>
          <cell r="H30">
            <v>0</v>
          </cell>
          <cell r="I30">
            <v>0</v>
          </cell>
          <cell r="J30">
            <v>4.0999999999999996</v>
          </cell>
          <cell r="K30">
            <v>2.75</v>
          </cell>
          <cell r="L30">
            <v>1.86</v>
          </cell>
          <cell r="M30">
            <v>-0.54</v>
          </cell>
          <cell r="N30">
            <v>-0.48</v>
          </cell>
          <cell r="O30">
            <v>187.67000000000002</v>
          </cell>
          <cell r="P30">
            <v>10.83</v>
          </cell>
          <cell r="Q30">
            <v>198.50000000000003</v>
          </cell>
          <cell r="R30">
            <v>14.4</v>
          </cell>
        </row>
        <row r="31">
          <cell r="A31" t="str">
            <v>700031910</v>
          </cell>
          <cell r="B31" t="str">
            <v>Bainbridge Nursing And Rehabilitation Center</v>
          </cell>
          <cell r="C31">
            <v>200</v>
          </cell>
          <cell r="D31">
            <v>8.8699999999999992</v>
          </cell>
          <cell r="E31">
            <v>160</v>
          </cell>
          <cell r="F31">
            <v>57.51</v>
          </cell>
          <cell r="G31">
            <v>4.07</v>
          </cell>
          <cell r="H31">
            <v>0</v>
          </cell>
          <cell r="I31">
            <v>0</v>
          </cell>
          <cell r="J31">
            <v>7.0000000000000007E-2</v>
          </cell>
          <cell r="K31">
            <v>3.45</v>
          </cell>
          <cell r="L31">
            <v>2.33</v>
          </cell>
          <cell r="M31">
            <v>-0.91</v>
          </cell>
          <cell r="N31">
            <v>-0.6</v>
          </cell>
          <cell r="O31">
            <v>234.79</v>
          </cell>
          <cell r="P31">
            <v>18.13</v>
          </cell>
          <cell r="Q31">
            <v>252.92</v>
          </cell>
          <cell r="R31">
            <v>19.18</v>
          </cell>
        </row>
        <row r="32">
          <cell r="A32" t="str">
            <v>462030010</v>
          </cell>
          <cell r="B32" t="str">
            <v>Baptist Health Nursing And Rehabilitation Center Inc</v>
          </cell>
          <cell r="C32">
            <v>262</v>
          </cell>
          <cell r="D32">
            <v>10.69</v>
          </cell>
          <cell r="E32">
            <v>112.95</v>
          </cell>
          <cell r="F32">
            <v>53.41</v>
          </cell>
          <cell r="G32">
            <v>3.5</v>
          </cell>
          <cell r="H32">
            <v>0</v>
          </cell>
          <cell r="I32">
            <v>0</v>
          </cell>
          <cell r="J32">
            <v>0.6</v>
          </cell>
          <cell r="K32">
            <v>2.71</v>
          </cell>
          <cell r="L32">
            <v>1.83</v>
          </cell>
          <cell r="M32">
            <v>-0.64</v>
          </cell>
          <cell r="N32">
            <v>-0.43</v>
          </cell>
          <cell r="O32">
            <v>184.62000000000003</v>
          </cell>
          <cell r="P32">
            <v>12.88</v>
          </cell>
          <cell r="Q32">
            <v>197.50000000000003</v>
          </cell>
          <cell r="R32">
            <v>13</v>
          </cell>
        </row>
        <row r="33">
          <cell r="A33" t="str">
            <v>590431710</v>
          </cell>
          <cell r="B33" t="str">
            <v>Bayberry Nursing Home</v>
          </cell>
          <cell r="C33">
            <v>60</v>
          </cell>
          <cell r="D33">
            <v>10.18</v>
          </cell>
          <cell r="E33">
            <v>124.33</v>
          </cell>
          <cell r="F33">
            <v>56.88</v>
          </cell>
          <cell r="G33">
            <v>3.94</v>
          </cell>
          <cell r="H33">
            <v>0</v>
          </cell>
          <cell r="I33">
            <v>0</v>
          </cell>
          <cell r="J33">
            <v>1.41</v>
          </cell>
          <cell r="K33">
            <v>2.94</v>
          </cell>
          <cell r="L33">
            <v>1.99</v>
          </cell>
          <cell r="M33">
            <v>-0.47</v>
          </cell>
          <cell r="N33">
            <v>-0.55000000000000004</v>
          </cell>
          <cell r="O33">
            <v>200.64999999999998</v>
          </cell>
          <cell r="P33">
            <v>9.3800000000000008</v>
          </cell>
          <cell r="Q33">
            <v>210.02999999999997</v>
          </cell>
          <cell r="R33">
            <v>20.329999999999998</v>
          </cell>
        </row>
        <row r="34">
          <cell r="A34" t="str">
            <v>700341210</v>
          </cell>
          <cell r="B34" t="str">
            <v>Beach Gardens Rehab and Nursing Center</v>
          </cell>
          <cell r="C34">
            <v>163</v>
          </cell>
          <cell r="D34">
            <v>9.9</v>
          </cell>
          <cell r="E34">
            <v>231.63</v>
          </cell>
          <cell r="F34">
            <v>61.39</v>
          </cell>
          <cell r="G34">
            <v>2.2599999999999998</v>
          </cell>
          <cell r="H34">
            <v>0</v>
          </cell>
          <cell r="I34">
            <v>0</v>
          </cell>
          <cell r="J34">
            <v>0.8</v>
          </cell>
          <cell r="K34">
            <v>4.58</v>
          </cell>
          <cell r="L34">
            <v>3.1</v>
          </cell>
          <cell r="M34">
            <v>-1.03</v>
          </cell>
          <cell r="N34">
            <v>-0.72</v>
          </cell>
          <cell r="O34">
            <v>311.91000000000003</v>
          </cell>
          <cell r="P34">
            <v>20.68</v>
          </cell>
          <cell r="Q34">
            <v>332.59000000000003</v>
          </cell>
          <cell r="R34">
            <v>15.94</v>
          </cell>
        </row>
        <row r="35">
          <cell r="A35" t="str">
            <v>290230310</v>
          </cell>
          <cell r="B35" t="str">
            <v>Beach Terrace Care Center</v>
          </cell>
          <cell r="C35">
            <v>182</v>
          </cell>
          <cell r="D35">
            <v>6.88</v>
          </cell>
          <cell r="E35">
            <v>165.64</v>
          </cell>
          <cell r="F35">
            <v>59.72</v>
          </cell>
          <cell r="G35">
            <v>8.67</v>
          </cell>
          <cell r="H35">
            <v>0</v>
          </cell>
          <cell r="I35">
            <v>0</v>
          </cell>
          <cell r="J35">
            <v>0.57999999999999996</v>
          </cell>
          <cell r="K35">
            <v>3.61</v>
          </cell>
          <cell r="L35">
            <v>2.44</v>
          </cell>
          <cell r="M35">
            <v>-0.67</v>
          </cell>
          <cell r="N35">
            <v>-0.67</v>
          </cell>
          <cell r="O35">
            <v>246.20000000000002</v>
          </cell>
          <cell r="P35">
            <v>13.48</v>
          </cell>
          <cell r="Q35">
            <v>259.68</v>
          </cell>
          <cell r="R35">
            <v>14.72</v>
          </cell>
        </row>
        <row r="36">
          <cell r="A36" t="str">
            <v>700340110</v>
          </cell>
          <cell r="B36" t="str">
            <v>Beacon Rehabilitation and Nursing Center</v>
          </cell>
          <cell r="C36">
            <v>120</v>
          </cell>
          <cell r="D36">
            <v>7.33</v>
          </cell>
          <cell r="E36">
            <v>201.27</v>
          </cell>
          <cell r="F36">
            <v>59.99</v>
          </cell>
          <cell r="G36">
            <v>5.49</v>
          </cell>
          <cell r="H36">
            <v>0</v>
          </cell>
          <cell r="I36">
            <v>0</v>
          </cell>
          <cell r="J36">
            <v>0.48</v>
          </cell>
          <cell r="K36">
            <v>4.1100000000000003</v>
          </cell>
          <cell r="L36">
            <v>2.78</v>
          </cell>
          <cell r="M36">
            <v>-0.99</v>
          </cell>
          <cell r="N36">
            <v>-0.94</v>
          </cell>
          <cell r="O36">
            <v>279.52000000000004</v>
          </cell>
          <cell r="P36">
            <v>19.72</v>
          </cell>
          <cell r="Q36">
            <v>299.24</v>
          </cell>
          <cell r="R36">
            <v>16.920000000000002</v>
          </cell>
        </row>
        <row r="37">
          <cell r="A37" t="str">
            <v>700180510</v>
          </cell>
          <cell r="B37" t="str">
            <v>Bedford Center for Nursing and Rehabilitation</v>
          </cell>
          <cell r="C37">
            <v>200</v>
          </cell>
          <cell r="D37">
            <v>12.25</v>
          </cell>
          <cell r="E37">
            <v>204.4</v>
          </cell>
          <cell r="F37">
            <v>61.73</v>
          </cell>
          <cell r="G37">
            <v>12.94</v>
          </cell>
          <cell r="H37">
            <v>0</v>
          </cell>
          <cell r="I37">
            <v>0</v>
          </cell>
          <cell r="J37">
            <v>7.14</v>
          </cell>
          <cell r="K37">
            <v>4.47</v>
          </cell>
          <cell r="L37">
            <v>3.02</v>
          </cell>
          <cell r="M37">
            <v>-2.0699999999999998</v>
          </cell>
          <cell r="N37">
            <v>-0.56999999999999995</v>
          </cell>
          <cell r="O37">
            <v>303.31</v>
          </cell>
          <cell r="P37">
            <v>41.39</v>
          </cell>
          <cell r="Q37">
            <v>344.7</v>
          </cell>
          <cell r="R37">
            <v>18.09</v>
          </cell>
        </row>
        <row r="38">
          <cell r="A38" t="str">
            <v>540131210</v>
          </cell>
          <cell r="B38" t="str">
            <v>Beechtree Center for Rehabilitation and Nursing</v>
          </cell>
          <cell r="C38">
            <v>120</v>
          </cell>
          <cell r="D38">
            <v>11.27</v>
          </cell>
          <cell r="E38">
            <v>119.77</v>
          </cell>
          <cell r="F38">
            <v>48</v>
          </cell>
          <cell r="G38">
            <v>3.63</v>
          </cell>
          <cell r="H38">
            <v>0</v>
          </cell>
          <cell r="I38">
            <v>-3.9539999999999997</v>
          </cell>
          <cell r="J38">
            <v>1.87</v>
          </cell>
          <cell r="K38">
            <v>2.7</v>
          </cell>
          <cell r="L38">
            <v>1.83</v>
          </cell>
          <cell r="M38">
            <v>-0.99</v>
          </cell>
          <cell r="N38">
            <v>-0.42</v>
          </cell>
          <cell r="O38">
            <v>183.70599999999999</v>
          </cell>
          <cell r="P38">
            <v>19.850000000000001</v>
          </cell>
          <cell r="Q38">
            <v>203.55599999999998</v>
          </cell>
          <cell r="R38">
            <v>13.19</v>
          </cell>
        </row>
        <row r="39">
          <cell r="A39" t="str">
            <v>145130610</v>
          </cell>
          <cell r="B39" t="str">
            <v>Beechwood Homes</v>
          </cell>
          <cell r="C39">
            <v>272</v>
          </cell>
          <cell r="D39">
            <v>9.7200000000000006</v>
          </cell>
          <cell r="E39">
            <v>106.88</v>
          </cell>
          <cell r="F39">
            <v>50.8</v>
          </cell>
          <cell r="G39">
            <v>2.52</v>
          </cell>
          <cell r="H39">
            <v>0</v>
          </cell>
          <cell r="I39">
            <v>0</v>
          </cell>
          <cell r="J39">
            <v>0.48</v>
          </cell>
          <cell r="K39">
            <v>2.5499999999999998</v>
          </cell>
          <cell r="L39">
            <v>1.72</v>
          </cell>
          <cell r="M39">
            <v>-1.1200000000000001</v>
          </cell>
          <cell r="N39">
            <v>-0.51</v>
          </cell>
          <cell r="O39">
            <v>173.04</v>
          </cell>
          <cell r="P39">
            <v>22.41</v>
          </cell>
          <cell r="Q39">
            <v>195.45</v>
          </cell>
          <cell r="R39">
            <v>18.07</v>
          </cell>
        </row>
        <row r="40">
          <cell r="A40" t="str">
            <v>295030110</v>
          </cell>
          <cell r="B40" t="str">
            <v>Belair Care Center Inc</v>
          </cell>
          <cell r="C40">
            <v>102</v>
          </cell>
          <cell r="D40">
            <v>5.29</v>
          </cell>
          <cell r="E40">
            <v>135.68</v>
          </cell>
          <cell r="F40">
            <v>58.92</v>
          </cell>
          <cell r="G40">
            <v>8.81</v>
          </cell>
          <cell r="H40">
            <v>0</v>
          </cell>
          <cell r="I40">
            <v>0</v>
          </cell>
          <cell r="J40">
            <v>0</v>
          </cell>
          <cell r="K40">
            <v>3.12</v>
          </cell>
          <cell r="L40">
            <v>2.11</v>
          </cell>
          <cell r="M40">
            <v>-2.29</v>
          </cell>
          <cell r="N40">
            <v>-0.96</v>
          </cell>
          <cell r="O40">
            <v>210.68</v>
          </cell>
          <cell r="P40">
            <v>45.89</v>
          </cell>
          <cell r="Q40">
            <v>256.57</v>
          </cell>
          <cell r="R40">
            <v>25.05</v>
          </cell>
        </row>
        <row r="41">
          <cell r="A41" t="str">
            <v>515132110</v>
          </cell>
          <cell r="B41" t="str">
            <v>Bellhaven Center For Rehabilitation and Nursing Care</v>
          </cell>
          <cell r="C41">
            <v>240</v>
          </cell>
          <cell r="D41">
            <v>8.4700000000000006</v>
          </cell>
          <cell r="E41">
            <v>176.3</v>
          </cell>
          <cell r="F41">
            <v>60.91</v>
          </cell>
          <cell r="G41">
            <v>3.28</v>
          </cell>
          <cell r="H41">
            <v>0</v>
          </cell>
          <cell r="I41">
            <v>0</v>
          </cell>
          <cell r="J41">
            <v>0.05</v>
          </cell>
          <cell r="K41">
            <v>3.73</v>
          </cell>
          <cell r="L41">
            <v>2.52</v>
          </cell>
          <cell r="M41">
            <v>-1.07</v>
          </cell>
          <cell r="N41">
            <v>-0.57999999999999996</v>
          </cell>
          <cell r="O41">
            <v>253.61</v>
          </cell>
          <cell r="P41">
            <v>21.45</v>
          </cell>
          <cell r="Q41">
            <v>275.06</v>
          </cell>
          <cell r="R41">
            <v>16.899999999999999</v>
          </cell>
        </row>
        <row r="42">
          <cell r="A42" t="str">
            <v>700139610</v>
          </cell>
          <cell r="B42" t="str">
            <v>Bensonhurst Center for Rehabilitation and Healthcare</v>
          </cell>
          <cell r="C42">
            <v>200</v>
          </cell>
          <cell r="D42">
            <v>12.31</v>
          </cell>
          <cell r="E42">
            <v>281.58</v>
          </cell>
          <cell r="F42">
            <v>61.98</v>
          </cell>
          <cell r="G42">
            <v>2.15</v>
          </cell>
          <cell r="H42">
            <v>0</v>
          </cell>
          <cell r="I42">
            <v>0</v>
          </cell>
          <cell r="J42">
            <v>0.24</v>
          </cell>
          <cell r="K42">
            <v>5.37</v>
          </cell>
          <cell r="L42">
            <v>3.63</v>
          </cell>
          <cell r="M42">
            <v>-1.78</v>
          </cell>
          <cell r="N42">
            <v>-0.56999999999999995</v>
          </cell>
          <cell r="O42">
            <v>364.91</v>
          </cell>
          <cell r="P42">
            <v>35.54</v>
          </cell>
          <cell r="Q42">
            <v>400.45000000000005</v>
          </cell>
          <cell r="R42">
            <v>17.18</v>
          </cell>
        </row>
        <row r="43">
          <cell r="A43" t="str">
            <v>510130110</v>
          </cell>
          <cell r="B43" t="str">
            <v>Berkshire Nursing &amp; Rehabilitation Center</v>
          </cell>
          <cell r="C43">
            <v>175</v>
          </cell>
          <cell r="D43">
            <v>6.11</v>
          </cell>
          <cell r="E43">
            <v>217.36</v>
          </cell>
          <cell r="F43">
            <v>60.5</v>
          </cell>
          <cell r="G43">
            <v>1.94</v>
          </cell>
          <cell r="H43">
            <v>0</v>
          </cell>
          <cell r="I43">
            <v>-4.9787999999999997</v>
          </cell>
          <cell r="J43">
            <v>0</v>
          </cell>
          <cell r="K43">
            <v>4.21</v>
          </cell>
          <cell r="L43">
            <v>2.85</v>
          </cell>
          <cell r="M43">
            <v>-0.99</v>
          </cell>
          <cell r="N43">
            <v>-0.56999999999999995</v>
          </cell>
          <cell r="O43">
            <v>286.43120000000005</v>
          </cell>
          <cell r="P43">
            <v>19.829999999999998</v>
          </cell>
          <cell r="Q43">
            <v>306.26120000000003</v>
          </cell>
          <cell r="R43">
            <v>17.66</v>
          </cell>
        </row>
        <row r="44">
          <cell r="A44" t="str">
            <v>700039910</v>
          </cell>
          <cell r="B44" t="str">
            <v>Beth Abraham Center for Rehabilitation and Nursing</v>
          </cell>
          <cell r="C44">
            <v>448</v>
          </cell>
          <cell r="D44">
            <v>18.899999999999999</v>
          </cell>
          <cell r="E44">
            <v>193.94</v>
          </cell>
          <cell r="F44">
            <v>69.709999999999994</v>
          </cell>
          <cell r="G44">
            <v>4.1500000000000004</v>
          </cell>
          <cell r="H44">
            <v>0</v>
          </cell>
          <cell r="I44">
            <v>0</v>
          </cell>
          <cell r="J44">
            <v>1.1499999999999999</v>
          </cell>
          <cell r="K44">
            <v>4.3099999999999996</v>
          </cell>
          <cell r="L44">
            <v>2.91</v>
          </cell>
          <cell r="M44">
            <v>-2.57</v>
          </cell>
          <cell r="N44">
            <v>-0.82</v>
          </cell>
          <cell r="O44">
            <v>291.68</v>
          </cell>
          <cell r="P44">
            <v>51.39</v>
          </cell>
          <cell r="Q44">
            <v>343.07</v>
          </cell>
          <cell r="R44">
            <v>18.2</v>
          </cell>
        </row>
        <row r="45">
          <cell r="A45" t="str">
            <v>320130810</v>
          </cell>
          <cell r="B45" t="str">
            <v>Bethany Gardens Skilled Living Center</v>
          </cell>
          <cell r="C45">
            <v>100</v>
          </cell>
          <cell r="D45">
            <v>11.39</v>
          </cell>
          <cell r="E45">
            <v>145.74</v>
          </cell>
          <cell r="F45">
            <v>50.91</v>
          </cell>
          <cell r="G45">
            <v>2.84</v>
          </cell>
          <cell r="H45">
            <v>0</v>
          </cell>
          <cell r="I45">
            <v>0</v>
          </cell>
          <cell r="J45">
            <v>1.64</v>
          </cell>
          <cell r="K45">
            <v>3.16</v>
          </cell>
          <cell r="L45">
            <v>2.15</v>
          </cell>
          <cell r="M45">
            <v>-0.42</v>
          </cell>
          <cell r="N45">
            <v>-0.5</v>
          </cell>
          <cell r="O45">
            <v>216.91</v>
          </cell>
          <cell r="P45">
            <v>8.39</v>
          </cell>
          <cell r="Q45">
            <v>225.3</v>
          </cell>
          <cell r="R45">
            <v>13.42</v>
          </cell>
        </row>
        <row r="46">
          <cell r="A46" t="str">
            <v>072230110</v>
          </cell>
          <cell r="B46" t="str">
            <v>Bethany Nursing Home &amp; Health Related Facility Inc</v>
          </cell>
          <cell r="C46">
            <v>120</v>
          </cell>
          <cell r="D46">
            <v>6.25</v>
          </cell>
          <cell r="E46">
            <v>110.56</v>
          </cell>
          <cell r="F46">
            <v>46.37</v>
          </cell>
          <cell r="G46">
            <v>3.53</v>
          </cell>
          <cell r="H46">
            <v>0</v>
          </cell>
          <cell r="I46">
            <v>0</v>
          </cell>
          <cell r="J46">
            <v>3.48</v>
          </cell>
          <cell r="K46">
            <v>2.5499999999999998</v>
          </cell>
          <cell r="L46">
            <v>1.72</v>
          </cell>
          <cell r="M46">
            <v>-0.66</v>
          </cell>
          <cell r="N46">
            <v>-0.42</v>
          </cell>
          <cell r="O46">
            <v>173.38000000000002</v>
          </cell>
          <cell r="P46">
            <v>13.11</v>
          </cell>
          <cell r="Q46">
            <v>186.49</v>
          </cell>
          <cell r="R46">
            <v>14.14</v>
          </cell>
        </row>
        <row r="47">
          <cell r="A47" t="str">
            <v>590530310</v>
          </cell>
          <cell r="B47" t="str">
            <v>Bethel Nursing Home Company Inc</v>
          </cell>
          <cell r="C47">
            <v>43</v>
          </cell>
          <cell r="D47">
            <v>9.61</v>
          </cell>
          <cell r="E47">
            <v>146.68</v>
          </cell>
          <cell r="F47">
            <v>59.71</v>
          </cell>
          <cell r="G47">
            <v>1.28</v>
          </cell>
          <cell r="H47">
            <v>0</v>
          </cell>
          <cell r="I47">
            <v>0</v>
          </cell>
          <cell r="J47">
            <v>0.25</v>
          </cell>
          <cell r="K47">
            <v>3.25</v>
          </cell>
          <cell r="L47">
            <v>2.2000000000000002</v>
          </cell>
          <cell r="M47">
            <v>-0.51</v>
          </cell>
          <cell r="N47">
            <v>-0.72</v>
          </cell>
          <cell r="O47">
            <v>221.75000000000003</v>
          </cell>
          <cell r="P47">
            <v>10.130000000000001</v>
          </cell>
          <cell r="Q47">
            <v>231.88000000000002</v>
          </cell>
          <cell r="R47">
            <v>15.53</v>
          </cell>
        </row>
        <row r="48">
          <cell r="A48" t="str">
            <v>592130110</v>
          </cell>
          <cell r="B48" t="str">
            <v>Bethel Nursing and Rehabilitation Center</v>
          </cell>
          <cell r="C48">
            <v>200</v>
          </cell>
          <cell r="D48">
            <v>9</v>
          </cell>
          <cell r="E48">
            <v>143.19</v>
          </cell>
          <cell r="F48">
            <v>58.41</v>
          </cell>
          <cell r="G48">
            <v>0.97</v>
          </cell>
          <cell r="H48">
            <v>0</v>
          </cell>
          <cell r="I48">
            <v>0</v>
          </cell>
          <cell r="J48">
            <v>7.0000000000000007E-2</v>
          </cell>
          <cell r="K48">
            <v>3.16</v>
          </cell>
          <cell r="L48">
            <v>2.14</v>
          </cell>
          <cell r="M48">
            <v>-0.86</v>
          </cell>
          <cell r="N48">
            <v>-0.7</v>
          </cell>
          <cell r="O48">
            <v>215.37999999999997</v>
          </cell>
          <cell r="P48">
            <v>17.12</v>
          </cell>
          <cell r="Q48">
            <v>232.49999999999997</v>
          </cell>
          <cell r="R48">
            <v>16</v>
          </cell>
        </row>
        <row r="49">
          <cell r="A49" t="str">
            <v>015130010</v>
          </cell>
          <cell r="B49" t="str">
            <v>Bethlehem Commons Care Center</v>
          </cell>
          <cell r="C49">
            <v>120</v>
          </cell>
          <cell r="D49">
            <v>8.64</v>
          </cell>
          <cell r="E49">
            <v>160.38</v>
          </cell>
          <cell r="F49">
            <v>55.75</v>
          </cell>
          <cell r="G49">
            <v>4.97</v>
          </cell>
          <cell r="H49">
            <v>0</v>
          </cell>
          <cell r="I49">
            <v>-3.593</v>
          </cell>
          <cell r="J49">
            <v>0.44</v>
          </cell>
          <cell r="K49">
            <v>3.39</v>
          </cell>
          <cell r="L49">
            <v>2.29</v>
          </cell>
          <cell r="M49">
            <v>-0.83</v>
          </cell>
          <cell r="N49">
            <v>-0.49</v>
          </cell>
          <cell r="O49">
            <v>230.94699999999995</v>
          </cell>
          <cell r="P49">
            <v>16.63</v>
          </cell>
          <cell r="Q49">
            <v>247.57699999999994</v>
          </cell>
          <cell r="R49">
            <v>12.63</v>
          </cell>
        </row>
        <row r="50">
          <cell r="A50" t="str">
            <v>320130710</v>
          </cell>
          <cell r="B50" t="str">
            <v>Betsy Ross Rehabilitation Center Inc</v>
          </cell>
          <cell r="C50">
            <v>120</v>
          </cell>
          <cell r="D50">
            <v>9.8699999999999992</v>
          </cell>
          <cell r="E50">
            <v>110.43</v>
          </cell>
          <cell r="F50">
            <v>49.19</v>
          </cell>
          <cell r="G50">
            <v>4.8499999999999996</v>
          </cell>
          <cell r="H50">
            <v>0</v>
          </cell>
          <cell r="I50">
            <v>0</v>
          </cell>
          <cell r="J50">
            <v>2.66</v>
          </cell>
          <cell r="K50">
            <v>2.65</v>
          </cell>
          <cell r="L50">
            <v>1.79</v>
          </cell>
          <cell r="M50">
            <v>-0.52</v>
          </cell>
          <cell r="N50">
            <v>-0.38</v>
          </cell>
          <cell r="O50">
            <v>180.54</v>
          </cell>
          <cell r="P50">
            <v>10.32</v>
          </cell>
          <cell r="Q50">
            <v>190.85999999999999</v>
          </cell>
          <cell r="R50">
            <v>11.35</v>
          </cell>
        </row>
        <row r="51">
          <cell r="A51" t="str">
            <v>700335210</v>
          </cell>
          <cell r="B51" t="str">
            <v>Bezalel Rehabilitation and Nursing Center</v>
          </cell>
          <cell r="C51">
            <v>120</v>
          </cell>
          <cell r="D51">
            <v>10.76</v>
          </cell>
          <cell r="E51">
            <v>148.51</v>
          </cell>
          <cell r="F51">
            <v>57.05</v>
          </cell>
          <cell r="G51">
            <v>3.66</v>
          </cell>
          <cell r="H51">
            <v>0</v>
          </cell>
          <cell r="I51">
            <v>0</v>
          </cell>
          <cell r="J51">
            <v>5.66</v>
          </cell>
          <cell r="K51">
            <v>3.38</v>
          </cell>
          <cell r="L51">
            <v>2.2799999999999998</v>
          </cell>
          <cell r="M51">
            <v>-0.92</v>
          </cell>
          <cell r="N51">
            <v>-0.62</v>
          </cell>
          <cell r="O51">
            <v>229.76</v>
          </cell>
          <cell r="P51">
            <v>18.399999999999999</v>
          </cell>
          <cell r="Q51">
            <v>248.16</v>
          </cell>
          <cell r="R51">
            <v>16.149999999999999</v>
          </cell>
        </row>
        <row r="52">
          <cell r="A52" t="str">
            <v>330133010</v>
          </cell>
          <cell r="B52" t="str">
            <v>Bishop Rehabilitation and Nursing Center</v>
          </cell>
          <cell r="C52">
            <v>440</v>
          </cell>
          <cell r="D52">
            <v>6.56</v>
          </cell>
          <cell r="E52">
            <v>165.93</v>
          </cell>
          <cell r="F52">
            <v>59.1</v>
          </cell>
          <cell r="G52">
            <v>7.32</v>
          </cell>
          <cell r="H52">
            <v>0</v>
          </cell>
          <cell r="I52">
            <v>0</v>
          </cell>
          <cell r="J52">
            <v>1.9</v>
          </cell>
          <cell r="K52">
            <v>3.61</v>
          </cell>
          <cell r="L52">
            <v>2.44</v>
          </cell>
          <cell r="M52">
            <v>-0.95</v>
          </cell>
          <cell r="N52">
            <v>-0.54</v>
          </cell>
          <cell r="O52">
            <v>245.37000000000003</v>
          </cell>
          <cell r="P52">
            <v>18.96</v>
          </cell>
          <cell r="Q52">
            <v>264.33000000000004</v>
          </cell>
          <cell r="R52">
            <v>14.53</v>
          </cell>
        </row>
        <row r="53">
          <cell r="A53" t="str">
            <v>700139410</v>
          </cell>
          <cell r="B53" t="str">
            <v>Boro Park Center for Rehabilitation and Healthcare</v>
          </cell>
          <cell r="C53">
            <v>504</v>
          </cell>
          <cell r="D53">
            <v>38.07</v>
          </cell>
          <cell r="E53">
            <v>250.43</v>
          </cell>
          <cell r="F53">
            <v>68.400000000000006</v>
          </cell>
          <cell r="G53">
            <v>3.07</v>
          </cell>
          <cell r="H53">
            <v>0</v>
          </cell>
          <cell r="I53">
            <v>-8.4282000000000004</v>
          </cell>
          <cell r="J53">
            <v>7.79</v>
          </cell>
          <cell r="K53">
            <v>5.39</v>
          </cell>
          <cell r="L53">
            <v>3.64</v>
          </cell>
          <cell r="M53">
            <v>-2.85</v>
          </cell>
          <cell r="N53">
            <v>-0.74</v>
          </cell>
          <cell r="O53">
            <v>364.77179999999993</v>
          </cell>
          <cell r="P53">
            <v>56.91</v>
          </cell>
          <cell r="Q53">
            <v>421.68179999999995</v>
          </cell>
          <cell r="R53">
            <v>24.44</v>
          </cell>
        </row>
        <row r="54">
          <cell r="A54" t="str">
            <v>593130210</v>
          </cell>
          <cell r="B54" t="str">
            <v>Briarcliff Manor Center for Rehabilitation and Nursing Care</v>
          </cell>
          <cell r="C54">
            <v>120</v>
          </cell>
          <cell r="D54">
            <v>10.95</v>
          </cell>
          <cell r="E54">
            <v>164.31</v>
          </cell>
          <cell r="F54">
            <v>56.07</v>
          </cell>
          <cell r="G54">
            <v>3.33</v>
          </cell>
          <cell r="H54">
            <v>0</v>
          </cell>
          <cell r="I54">
            <v>0</v>
          </cell>
          <cell r="J54">
            <v>0.36</v>
          </cell>
          <cell r="K54">
            <v>3.53</v>
          </cell>
          <cell r="L54">
            <v>2.38</v>
          </cell>
          <cell r="M54">
            <v>-1.28</v>
          </cell>
          <cell r="N54">
            <v>-0.47</v>
          </cell>
          <cell r="O54">
            <v>239.18</v>
          </cell>
          <cell r="P54">
            <v>25.68</v>
          </cell>
          <cell r="Q54">
            <v>264.86</v>
          </cell>
          <cell r="R54">
            <v>14.42</v>
          </cell>
        </row>
        <row r="55">
          <cell r="A55" t="str">
            <v>700330910</v>
          </cell>
          <cell r="B55" t="str">
            <v>Bridge View Nursing Home</v>
          </cell>
          <cell r="C55">
            <v>200</v>
          </cell>
          <cell r="D55">
            <v>9.57</v>
          </cell>
          <cell r="E55">
            <v>128.53</v>
          </cell>
          <cell r="F55">
            <v>58.56</v>
          </cell>
          <cell r="G55">
            <v>4.63</v>
          </cell>
          <cell r="H55">
            <v>0</v>
          </cell>
          <cell r="I55">
            <v>0</v>
          </cell>
          <cell r="J55">
            <v>0.11</v>
          </cell>
          <cell r="K55">
            <v>3.02</v>
          </cell>
          <cell r="L55">
            <v>2.04</v>
          </cell>
          <cell r="M55">
            <v>-0.72</v>
          </cell>
          <cell r="N55">
            <v>-0.49</v>
          </cell>
          <cell r="O55">
            <v>205.25</v>
          </cell>
          <cell r="P55">
            <v>14.47</v>
          </cell>
          <cell r="Q55">
            <v>219.72</v>
          </cell>
          <cell r="R55">
            <v>14.84</v>
          </cell>
        </row>
        <row r="56">
          <cell r="A56" t="str">
            <v>030130810</v>
          </cell>
          <cell r="B56" t="str">
            <v>Bridgewater Center for Rehabilitation &amp; Nursing LLC</v>
          </cell>
          <cell r="C56">
            <v>356</v>
          </cell>
          <cell r="D56">
            <v>7.37</v>
          </cell>
          <cell r="E56">
            <v>143.93</v>
          </cell>
          <cell r="F56">
            <v>61.24</v>
          </cell>
          <cell r="G56">
            <v>3.85</v>
          </cell>
          <cell r="H56">
            <v>0</v>
          </cell>
          <cell r="I56">
            <v>0</v>
          </cell>
          <cell r="J56">
            <v>2.69</v>
          </cell>
          <cell r="K56">
            <v>3.28</v>
          </cell>
          <cell r="L56">
            <v>2.2200000000000002</v>
          </cell>
          <cell r="M56">
            <v>-0.61</v>
          </cell>
          <cell r="N56">
            <v>-0.45</v>
          </cell>
          <cell r="O56">
            <v>223.52</v>
          </cell>
          <cell r="P56">
            <v>12.18</v>
          </cell>
          <cell r="Q56">
            <v>235.70000000000002</v>
          </cell>
          <cell r="R56">
            <v>14.41</v>
          </cell>
        </row>
        <row r="57">
          <cell r="A57" t="str">
            <v>270135410</v>
          </cell>
          <cell r="B57" t="str">
            <v>Brighton Manor</v>
          </cell>
          <cell r="C57">
            <v>80</v>
          </cell>
          <cell r="D57">
            <v>8.01</v>
          </cell>
          <cell r="E57">
            <v>113.03</v>
          </cell>
          <cell r="F57">
            <v>51.62</v>
          </cell>
          <cell r="G57">
            <v>5.95</v>
          </cell>
          <cell r="H57">
            <v>0</v>
          </cell>
          <cell r="I57">
            <v>0</v>
          </cell>
          <cell r="J57">
            <v>3.36</v>
          </cell>
          <cell r="K57">
            <v>2.72</v>
          </cell>
          <cell r="L57">
            <v>1.84</v>
          </cell>
          <cell r="M57">
            <v>-0.41</v>
          </cell>
          <cell r="N57">
            <v>-0.43</v>
          </cell>
          <cell r="O57">
            <v>185.69</v>
          </cell>
          <cell r="P57">
            <v>8.2200000000000006</v>
          </cell>
          <cell r="Q57">
            <v>193.91</v>
          </cell>
          <cell r="R57">
            <v>12.32</v>
          </cell>
        </row>
        <row r="58">
          <cell r="A58" t="str">
            <v>700038110</v>
          </cell>
          <cell r="B58" t="str">
            <v>Bronx Center For Rehabilitation and Health</v>
          </cell>
          <cell r="C58">
            <v>200</v>
          </cell>
          <cell r="D58">
            <v>8.67</v>
          </cell>
          <cell r="E58">
            <v>183.18</v>
          </cell>
          <cell r="F58">
            <v>60.21</v>
          </cell>
          <cell r="G58">
            <v>2.86</v>
          </cell>
          <cell r="H58">
            <v>0</v>
          </cell>
          <cell r="I58">
            <v>0</v>
          </cell>
          <cell r="J58">
            <v>5.52</v>
          </cell>
          <cell r="K58">
            <v>3.9</v>
          </cell>
          <cell r="L58">
            <v>2.64</v>
          </cell>
          <cell r="M58">
            <v>-1.45</v>
          </cell>
          <cell r="N58">
            <v>-0.76</v>
          </cell>
          <cell r="O58">
            <v>264.77</v>
          </cell>
          <cell r="P58">
            <v>29</v>
          </cell>
          <cell r="Q58">
            <v>293.77</v>
          </cell>
          <cell r="R58">
            <v>18.64</v>
          </cell>
        </row>
        <row r="59">
          <cell r="A59" t="str">
            <v>700039710</v>
          </cell>
          <cell r="B59" t="str">
            <v>Bronx Gardens Rehabilitation and Nursing Center</v>
          </cell>
          <cell r="C59">
            <v>199</v>
          </cell>
          <cell r="D59">
            <v>21.18</v>
          </cell>
          <cell r="E59">
            <v>208.32</v>
          </cell>
          <cell r="F59">
            <v>59.68</v>
          </cell>
          <cell r="G59">
            <v>3.05</v>
          </cell>
          <cell r="H59">
            <v>0</v>
          </cell>
          <cell r="I59">
            <v>0</v>
          </cell>
          <cell r="J59">
            <v>0</v>
          </cell>
          <cell r="K59">
            <v>4.37</v>
          </cell>
          <cell r="L59">
            <v>2.96</v>
          </cell>
          <cell r="M59">
            <v>-1.75</v>
          </cell>
          <cell r="N59">
            <v>-0.79</v>
          </cell>
          <cell r="O59">
            <v>297.02</v>
          </cell>
          <cell r="P59">
            <v>34.950000000000003</v>
          </cell>
          <cell r="Q59">
            <v>331.96999999999997</v>
          </cell>
          <cell r="R59">
            <v>21.43</v>
          </cell>
        </row>
        <row r="60">
          <cell r="A60" t="str">
            <v>700038010</v>
          </cell>
          <cell r="B60" t="str">
            <v>Bronx Park Rehabilitation &amp; Nursing Center</v>
          </cell>
          <cell r="C60">
            <v>240</v>
          </cell>
          <cell r="D60">
            <v>6.73</v>
          </cell>
          <cell r="E60">
            <v>220.47</v>
          </cell>
          <cell r="F60">
            <v>58.11</v>
          </cell>
          <cell r="G60">
            <v>3.81</v>
          </cell>
          <cell r="H60">
            <v>0</v>
          </cell>
          <cell r="I60">
            <v>0</v>
          </cell>
          <cell r="J60">
            <v>0.63</v>
          </cell>
          <cell r="K60">
            <v>4.34</v>
          </cell>
          <cell r="L60">
            <v>2.94</v>
          </cell>
          <cell r="M60">
            <v>-0.6</v>
          </cell>
          <cell r="N60">
            <v>-0.54</v>
          </cell>
          <cell r="O60">
            <v>295.88999999999993</v>
          </cell>
          <cell r="P60">
            <v>11.93</v>
          </cell>
          <cell r="Q60">
            <v>307.81999999999994</v>
          </cell>
          <cell r="R60">
            <v>15.15</v>
          </cell>
        </row>
        <row r="61">
          <cell r="A61" t="str">
            <v>700036410</v>
          </cell>
          <cell r="B61" t="str">
            <v>BronxCare Special Care Center</v>
          </cell>
          <cell r="C61">
            <v>240</v>
          </cell>
          <cell r="D61">
            <v>27.58</v>
          </cell>
          <cell r="E61">
            <v>163.13</v>
          </cell>
          <cell r="F61">
            <v>60.19</v>
          </cell>
          <cell r="G61">
            <v>3.16</v>
          </cell>
          <cell r="H61">
            <v>0</v>
          </cell>
          <cell r="I61">
            <v>0</v>
          </cell>
          <cell r="J61">
            <v>0</v>
          </cell>
          <cell r="K61">
            <v>3.8</v>
          </cell>
          <cell r="L61">
            <v>2.57</v>
          </cell>
          <cell r="M61">
            <v>-0.47</v>
          </cell>
          <cell r="N61">
            <v>-0.71</v>
          </cell>
          <cell r="O61">
            <v>259.24999999999994</v>
          </cell>
          <cell r="P61">
            <v>9.49</v>
          </cell>
          <cell r="Q61">
            <v>268.73999999999995</v>
          </cell>
          <cell r="R61">
            <v>25.45</v>
          </cell>
        </row>
        <row r="62">
          <cell r="A62" t="str">
            <v>512330410</v>
          </cell>
          <cell r="B62" t="str">
            <v>Brookhaven Health Care Facility LLC</v>
          </cell>
          <cell r="C62">
            <v>160</v>
          </cell>
          <cell r="D62">
            <v>14.03</v>
          </cell>
          <cell r="E62">
            <v>173.25</v>
          </cell>
          <cell r="F62">
            <v>60.81</v>
          </cell>
          <cell r="G62">
            <v>2.09</v>
          </cell>
          <cell r="H62">
            <v>0</v>
          </cell>
          <cell r="I62">
            <v>0</v>
          </cell>
          <cell r="J62">
            <v>0.3</v>
          </cell>
          <cell r="K62">
            <v>3.75</v>
          </cell>
          <cell r="L62">
            <v>2.5299999999999998</v>
          </cell>
          <cell r="M62">
            <v>-0.99</v>
          </cell>
          <cell r="N62">
            <v>-0.83</v>
          </cell>
          <cell r="O62">
            <v>254.93999999999997</v>
          </cell>
          <cell r="P62">
            <v>19.809999999999999</v>
          </cell>
          <cell r="Q62">
            <v>274.74999999999994</v>
          </cell>
          <cell r="R62">
            <v>19.010000000000002</v>
          </cell>
        </row>
        <row r="63">
          <cell r="A63" t="str">
            <v>700339910</v>
          </cell>
          <cell r="B63" t="str">
            <v>Brookhaven Rehabilitation &amp; Health Care Center</v>
          </cell>
          <cell r="C63">
            <v>298</v>
          </cell>
          <cell r="D63">
            <v>13.12</v>
          </cell>
          <cell r="E63">
            <v>186.01</v>
          </cell>
          <cell r="F63">
            <v>59.79</v>
          </cell>
          <cell r="G63">
            <v>8.0500000000000007</v>
          </cell>
          <cell r="H63">
            <v>0</v>
          </cell>
          <cell r="I63">
            <v>0</v>
          </cell>
          <cell r="J63">
            <v>0.56000000000000005</v>
          </cell>
          <cell r="K63">
            <v>4</v>
          </cell>
          <cell r="L63">
            <v>2.71</v>
          </cell>
          <cell r="M63">
            <v>-1.2</v>
          </cell>
          <cell r="N63">
            <v>-0.64</v>
          </cell>
          <cell r="O63">
            <v>272.40000000000003</v>
          </cell>
          <cell r="P63">
            <v>24.03</v>
          </cell>
          <cell r="Q63">
            <v>296.43000000000006</v>
          </cell>
          <cell r="R63">
            <v>17.09</v>
          </cell>
        </row>
        <row r="64">
          <cell r="A64" t="str">
            <v>700138810</v>
          </cell>
          <cell r="B64" t="str">
            <v>Brooklyn Center for Rehabilitation and Residential Hea</v>
          </cell>
          <cell r="C64">
            <v>281</v>
          </cell>
          <cell r="D64">
            <v>5.82</v>
          </cell>
          <cell r="E64">
            <v>204.72</v>
          </cell>
          <cell r="F64">
            <v>59.62</v>
          </cell>
          <cell r="G64">
            <v>3.48</v>
          </cell>
          <cell r="H64">
            <v>0</v>
          </cell>
          <cell r="I64">
            <v>-6.0804</v>
          </cell>
          <cell r="J64">
            <v>6.09</v>
          </cell>
          <cell r="K64">
            <v>4.0599999999999996</v>
          </cell>
          <cell r="L64">
            <v>2.77</v>
          </cell>
          <cell r="M64">
            <v>-3.89</v>
          </cell>
          <cell r="N64">
            <v>-0.72</v>
          </cell>
          <cell r="O64">
            <v>275.86959999999993</v>
          </cell>
          <cell r="P64">
            <v>77.75</v>
          </cell>
          <cell r="Q64">
            <v>353.61959999999993</v>
          </cell>
          <cell r="R64">
            <v>17.96</v>
          </cell>
        </row>
        <row r="65">
          <cell r="A65" t="str">
            <v>700180010</v>
          </cell>
          <cell r="B65" t="str">
            <v>Brooklyn Gardens Nursing &amp; Rehabilitation Center</v>
          </cell>
          <cell r="C65">
            <v>240</v>
          </cell>
          <cell r="D65">
            <v>9.75</v>
          </cell>
          <cell r="E65">
            <v>173.87</v>
          </cell>
          <cell r="F65">
            <v>59.56</v>
          </cell>
          <cell r="G65">
            <v>3.4</v>
          </cell>
          <cell r="H65">
            <v>0</v>
          </cell>
          <cell r="I65">
            <v>0</v>
          </cell>
          <cell r="J65">
            <v>0</v>
          </cell>
          <cell r="K65">
            <v>3.69</v>
          </cell>
          <cell r="L65">
            <v>2.5</v>
          </cell>
          <cell r="M65">
            <v>-1.1399999999999999</v>
          </cell>
          <cell r="N65">
            <v>-0.65</v>
          </cell>
          <cell r="O65">
            <v>250.98000000000002</v>
          </cell>
          <cell r="P65">
            <v>22.8</v>
          </cell>
          <cell r="Q65">
            <v>273.78000000000003</v>
          </cell>
          <cell r="R65">
            <v>14.65</v>
          </cell>
        </row>
        <row r="66">
          <cell r="A66" t="str">
            <v>700130810</v>
          </cell>
          <cell r="B66" t="str">
            <v>Brooklyn United Methodist Church Home</v>
          </cell>
          <cell r="C66">
            <v>120</v>
          </cell>
          <cell r="D66">
            <v>11.9</v>
          </cell>
          <cell r="E66">
            <v>131.71</v>
          </cell>
          <cell r="F66">
            <v>59.56</v>
          </cell>
          <cell r="G66">
            <v>5.03</v>
          </cell>
          <cell r="H66">
            <v>0</v>
          </cell>
          <cell r="I66">
            <v>0</v>
          </cell>
          <cell r="J66">
            <v>0.87</v>
          </cell>
          <cell r="K66">
            <v>3.13</v>
          </cell>
          <cell r="L66">
            <v>2.12</v>
          </cell>
          <cell r="M66">
            <v>-0.93</v>
          </cell>
          <cell r="N66">
            <v>-0.7</v>
          </cell>
          <cell r="O66">
            <v>212.69000000000003</v>
          </cell>
          <cell r="P66">
            <v>18.600000000000001</v>
          </cell>
          <cell r="Q66">
            <v>231.29000000000002</v>
          </cell>
          <cell r="R66">
            <v>9.23</v>
          </cell>
        </row>
        <row r="67">
          <cell r="A67" t="str">
            <v>700138210</v>
          </cell>
          <cell r="B67" t="str">
            <v>Brooklyn-Queens Nursing Home</v>
          </cell>
          <cell r="C67">
            <v>140</v>
          </cell>
          <cell r="D67">
            <v>7.06</v>
          </cell>
          <cell r="E67">
            <v>266.58</v>
          </cell>
          <cell r="F67">
            <v>58.38</v>
          </cell>
          <cell r="G67">
            <v>3.29</v>
          </cell>
          <cell r="H67">
            <v>0</v>
          </cell>
          <cell r="I67">
            <v>0</v>
          </cell>
          <cell r="J67">
            <v>1.19</v>
          </cell>
          <cell r="K67">
            <v>5.04</v>
          </cell>
          <cell r="L67">
            <v>3.41</v>
          </cell>
          <cell r="M67">
            <v>-0.82</v>
          </cell>
          <cell r="N67">
            <v>-0.56000000000000005</v>
          </cell>
          <cell r="O67">
            <v>343.57000000000005</v>
          </cell>
          <cell r="P67">
            <v>16.329999999999998</v>
          </cell>
          <cell r="Q67">
            <v>359.90000000000003</v>
          </cell>
          <cell r="R67">
            <v>14.97</v>
          </cell>
        </row>
        <row r="68">
          <cell r="A68" t="str">
            <v>515731810</v>
          </cell>
          <cell r="B68" t="str">
            <v>Brookside Multicare Nursing Center</v>
          </cell>
          <cell r="C68">
            <v>353</v>
          </cell>
          <cell r="D68">
            <v>4.75</v>
          </cell>
          <cell r="E68">
            <v>211.48</v>
          </cell>
          <cell r="F68">
            <v>68.040000000000006</v>
          </cell>
          <cell r="G68">
            <v>2.7</v>
          </cell>
          <cell r="H68">
            <v>0</v>
          </cell>
          <cell r="I68">
            <v>0</v>
          </cell>
          <cell r="J68">
            <v>0.01</v>
          </cell>
          <cell r="K68">
            <v>4.3</v>
          </cell>
          <cell r="L68">
            <v>2.91</v>
          </cell>
          <cell r="M68">
            <v>-0.81</v>
          </cell>
          <cell r="N68">
            <v>-0.71</v>
          </cell>
          <cell r="O68">
            <v>292.67</v>
          </cell>
          <cell r="P68">
            <v>16.13</v>
          </cell>
          <cell r="Q68">
            <v>308.8</v>
          </cell>
          <cell r="R68">
            <v>22.41</v>
          </cell>
        </row>
        <row r="69">
          <cell r="A69" t="str">
            <v>145630010</v>
          </cell>
          <cell r="B69" t="str">
            <v>Brothers Of Mercy Nursing &amp; Rehabilitation Center</v>
          </cell>
          <cell r="C69">
            <v>240</v>
          </cell>
          <cell r="D69">
            <v>9.89</v>
          </cell>
          <cell r="E69">
            <v>113.36</v>
          </cell>
          <cell r="F69">
            <v>48.68</v>
          </cell>
          <cell r="G69">
            <v>2.63</v>
          </cell>
          <cell r="H69">
            <v>0</v>
          </cell>
          <cell r="I69">
            <v>0</v>
          </cell>
          <cell r="J69">
            <v>1.79</v>
          </cell>
          <cell r="K69">
            <v>2.64</v>
          </cell>
          <cell r="L69">
            <v>1.79</v>
          </cell>
          <cell r="M69">
            <v>-0.53</v>
          </cell>
          <cell r="N69">
            <v>-0.43</v>
          </cell>
          <cell r="O69">
            <v>179.81999999999996</v>
          </cell>
          <cell r="P69">
            <v>10.64</v>
          </cell>
          <cell r="Q69">
            <v>190.45999999999998</v>
          </cell>
          <cell r="R69">
            <v>16.11</v>
          </cell>
        </row>
        <row r="70">
          <cell r="A70" t="str">
            <v>700103510</v>
          </cell>
          <cell r="B70" t="str">
            <v>Buena Vida Continuing Care &amp; Rehab Ctr</v>
          </cell>
          <cell r="C70">
            <v>240</v>
          </cell>
          <cell r="D70">
            <v>19.399999999999999</v>
          </cell>
          <cell r="E70">
            <v>175.36</v>
          </cell>
          <cell r="F70">
            <v>59.1</v>
          </cell>
          <cell r="G70">
            <v>2.48</v>
          </cell>
          <cell r="H70">
            <v>0</v>
          </cell>
          <cell r="I70">
            <v>0</v>
          </cell>
          <cell r="J70">
            <v>0</v>
          </cell>
          <cell r="K70">
            <v>3.83</v>
          </cell>
          <cell r="L70">
            <v>2.59</v>
          </cell>
          <cell r="M70">
            <v>-2.58</v>
          </cell>
          <cell r="N70">
            <v>-0.73</v>
          </cell>
          <cell r="O70">
            <v>259.45</v>
          </cell>
          <cell r="P70">
            <v>51.68</v>
          </cell>
          <cell r="Q70">
            <v>311.13</v>
          </cell>
          <cell r="R70">
            <v>15.83</v>
          </cell>
        </row>
        <row r="71">
          <cell r="A71" t="str">
            <v>140134110</v>
          </cell>
          <cell r="B71" t="str">
            <v>Buffalo Center for Rehabilitation and Nursing</v>
          </cell>
          <cell r="C71">
            <v>200</v>
          </cell>
          <cell r="D71">
            <v>7.22</v>
          </cell>
          <cell r="E71">
            <v>126.14</v>
          </cell>
          <cell r="F71">
            <v>50.4</v>
          </cell>
          <cell r="G71">
            <v>110.25</v>
          </cell>
          <cell r="H71">
            <v>0</v>
          </cell>
          <cell r="I71">
            <v>-5.3044000000000002</v>
          </cell>
          <cell r="J71">
            <v>1.53</v>
          </cell>
          <cell r="K71">
            <v>4.3499999999999996</v>
          </cell>
          <cell r="L71">
            <v>2.94</v>
          </cell>
          <cell r="M71">
            <v>-1.32</v>
          </cell>
          <cell r="N71">
            <v>-0.37</v>
          </cell>
          <cell r="O71">
            <v>295.8356</v>
          </cell>
          <cell r="P71">
            <v>26.34</v>
          </cell>
          <cell r="Q71">
            <v>322.17559999999997</v>
          </cell>
          <cell r="R71">
            <v>16.760000000000002</v>
          </cell>
        </row>
        <row r="72">
          <cell r="A72" t="str">
            <v>700136410</v>
          </cell>
          <cell r="B72" t="str">
            <v>Bushwick Center for Rehabilitation and Health Care</v>
          </cell>
          <cell r="C72">
            <v>225</v>
          </cell>
          <cell r="D72">
            <v>8</v>
          </cell>
          <cell r="E72">
            <v>197.71</v>
          </cell>
          <cell r="F72">
            <v>60.06</v>
          </cell>
          <cell r="G72">
            <v>3.45</v>
          </cell>
          <cell r="H72">
            <v>0</v>
          </cell>
          <cell r="I72">
            <v>0</v>
          </cell>
          <cell r="J72">
            <v>5.63</v>
          </cell>
          <cell r="K72">
            <v>4.1100000000000003</v>
          </cell>
          <cell r="L72">
            <v>2.78</v>
          </cell>
          <cell r="M72">
            <v>-1.85</v>
          </cell>
          <cell r="N72">
            <v>-0.74</v>
          </cell>
          <cell r="O72">
            <v>279.14999999999992</v>
          </cell>
          <cell r="P72">
            <v>36.950000000000003</v>
          </cell>
          <cell r="Q72">
            <v>316.09999999999991</v>
          </cell>
          <cell r="R72">
            <v>23.45</v>
          </cell>
        </row>
        <row r="73">
          <cell r="A73" t="str">
            <v>355730210</v>
          </cell>
          <cell r="B73" t="str">
            <v>Campbell Hall Rehabilitation Center Inc</v>
          </cell>
          <cell r="C73">
            <v>134</v>
          </cell>
          <cell r="D73">
            <v>6.07</v>
          </cell>
          <cell r="E73">
            <v>131.99</v>
          </cell>
          <cell r="F73">
            <v>55.84</v>
          </cell>
          <cell r="G73">
            <v>4.93</v>
          </cell>
          <cell r="H73">
            <v>0</v>
          </cell>
          <cell r="I73">
            <v>-4.3232000000000008</v>
          </cell>
          <cell r="J73">
            <v>0.19</v>
          </cell>
          <cell r="K73">
            <v>2.91</v>
          </cell>
          <cell r="L73">
            <v>1.97</v>
          </cell>
          <cell r="M73">
            <v>-0.59</v>
          </cell>
          <cell r="N73">
            <v>-0.45</v>
          </cell>
          <cell r="O73">
            <v>198.5368</v>
          </cell>
          <cell r="P73">
            <v>11.89</v>
          </cell>
          <cell r="Q73">
            <v>210.42680000000001</v>
          </cell>
          <cell r="R73">
            <v>13.34</v>
          </cell>
        </row>
        <row r="74">
          <cell r="A74" t="str">
            <v>142130510</v>
          </cell>
          <cell r="B74" t="str">
            <v>Canterbury Woods</v>
          </cell>
          <cell r="C74">
            <v>50</v>
          </cell>
          <cell r="D74">
            <v>6.74</v>
          </cell>
          <cell r="E74">
            <v>76.37</v>
          </cell>
          <cell r="F74">
            <v>51.17</v>
          </cell>
          <cell r="G74">
            <v>0</v>
          </cell>
          <cell r="H74">
            <v>0</v>
          </cell>
          <cell r="I74">
            <v>0</v>
          </cell>
          <cell r="J74">
            <v>5.58</v>
          </cell>
          <cell r="K74">
            <v>2.09</v>
          </cell>
          <cell r="L74">
            <v>1.41</v>
          </cell>
          <cell r="M74">
            <v>-1.47</v>
          </cell>
          <cell r="N74">
            <v>-0.93</v>
          </cell>
          <cell r="O74">
            <v>140.96</v>
          </cell>
          <cell r="P74">
            <v>29.41</v>
          </cell>
          <cell r="Q74">
            <v>170.37</v>
          </cell>
          <cell r="R74">
            <v>8.1199999999999992</v>
          </cell>
        </row>
        <row r="75">
          <cell r="A75" t="str">
            <v>285030110</v>
          </cell>
          <cell r="B75" t="str">
            <v>Capstone Center for Rehabilitation and Nursing</v>
          </cell>
          <cell r="C75">
            <v>120</v>
          </cell>
          <cell r="D75">
            <v>14.9</v>
          </cell>
          <cell r="E75">
            <v>122.92</v>
          </cell>
          <cell r="F75">
            <v>55.21</v>
          </cell>
          <cell r="G75">
            <v>5.08</v>
          </cell>
          <cell r="H75">
            <v>0</v>
          </cell>
          <cell r="I75">
            <v>0</v>
          </cell>
          <cell r="J75">
            <v>1.02</v>
          </cell>
          <cell r="K75">
            <v>2.98</v>
          </cell>
          <cell r="L75">
            <v>2.0099999999999998</v>
          </cell>
          <cell r="M75">
            <v>-0.81</v>
          </cell>
          <cell r="N75">
            <v>-0.65</v>
          </cell>
          <cell r="O75">
            <v>202.66</v>
          </cell>
          <cell r="P75">
            <v>16.27</v>
          </cell>
          <cell r="Q75">
            <v>218.93</v>
          </cell>
          <cell r="R75">
            <v>13.72</v>
          </cell>
        </row>
        <row r="76">
          <cell r="A76" t="str">
            <v>515330610</v>
          </cell>
          <cell r="B76" t="str">
            <v>Carillon Nursing and Rehabilitation Center</v>
          </cell>
          <cell r="C76">
            <v>315</v>
          </cell>
          <cell r="D76">
            <v>9.4</v>
          </cell>
          <cell r="E76">
            <v>194</v>
          </cell>
          <cell r="F76">
            <v>66.22</v>
          </cell>
          <cell r="G76">
            <v>1.4</v>
          </cell>
          <cell r="H76">
            <v>0</v>
          </cell>
          <cell r="I76">
            <v>0</v>
          </cell>
          <cell r="J76">
            <v>0</v>
          </cell>
          <cell r="K76">
            <v>4.05</v>
          </cell>
          <cell r="L76">
            <v>2.74</v>
          </cell>
          <cell r="M76">
            <v>-0.81</v>
          </cell>
          <cell r="N76">
            <v>-0.7</v>
          </cell>
          <cell r="O76">
            <v>276.3</v>
          </cell>
          <cell r="P76">
            <v>16.22</v>
          </cell>
          <cell r="Q76">
            <v>292.52</v>
          </cell>
          <cell r="R76">
            <v>19.059999999999999</v>
          </cell>
        </row>
        <row r="77">
          <cell r="A77" t="str">
            <v>700337310</v>
          </cell>
          <cell r="B77" t="str">
            <v>Caring Family Nursing and Rehabilitation Center</v>
          </cell>
          <cell r="C77">
            <v>183</v>
          </cell>
          <cell r="D77">
            <v>5.34</v>
          </cell>
          <cell r="E77">
            <v>158.37</v>
          </cell>
          <cell r="F77">
            <v>59.42</v>
          </cell>
          <cell r="G77">
            <v>2.41</v>
          </cell>
          <cell r="H77">
            <v>0</v>
          </cell>
          <cell r="I77">
            <v>0</v>
          </cell>
          <cell r="J77">
            <v>1.38</v>
          </cell>
          <cell r="K77">
            <v>3.39</v>
          </cell>
          <cell r="L77">
            <v>2.2999999999999998</v>
          </cell>
          <cell r="M77">
            <v>-1.22</v>
          </cell>
          <cell r="N77">
            <v>-0.53</v>
          </cell>
          <cell r="O77">
            <v>230.85999999999999</v>
          </cell>
          <cell r="P77">
            <v>24.33</v>
          </cell>
          <cell r="Q77">
            <v>255.19</v>
          </cell>
          <cell r="R77">
            <v>15.62</v>
          </cell>
        </row>
        <row r="78">
          <cell r="A78" t="str">
            <v>700431010</v>
          </cell>
          <cell r="B78" t="str">
            <v>Carmel Richmond Healthcare and Rehabilitation Center</v>
          </cell>
          <cell r="C78">
            <v>300</v>
          </cell>
          <cell r="D78">
            <v>15.26</v>
          </cell>
          <cell r="E78">
            <v>187.5</v>
          </cell>
          <cell r="F78">
            <v>67.59</v>
          </cell>
          <cell r="G78">
            <v>2.2599999999999998</v>
          </cell>
          <cell r="H78">
            <v>0</v>
          </cell>
          <cell r="I78">
            <v>0</v>
          </cell>
          <cell r="J78">
            <v>0</v>
          </cell>
          <cell r="K78">
            <v>4.08</v>
          </cell>
          <cell r="L78">
            <v>2.76</v>
          </cell>
          <cell r="M78">
            <v>-0.7</v>
          </cell>
          <cell r="N78">
            <v>-0.8</v>
          </cell>
          <cell r="O78">
            <v>277.95</v>
          </cell>
          <cell r="P78">
            <v>13.92</v>
          </cell>
          <cell r="Q78">
            <v>291.87</v>
          </cell>
          <cell r="R78">
            <v>18.829999999999998</v>
          </cell>
        </row>
        <row r="79">
          <cell r="A79" t="str">
            <v>223830410</v>
          </cell>
          <cell r="B79" t="str">
            <v>Carthage Center for Rehabilitation and Nursing</v>
          </cell>
          <cell r="C79">
            <v>90</v>
          </cell>
          <cell r="D79">
            <v>9.0399999999999991</v>
          </cell>
          <cell r="E79">
            <v>105.31</v>
          </cell>
          <cell r="F79">
            <v>47.83</v>
          </cell>
          <cell r="G79">
            <v>4.1100000000000003</v>
          </cell>
          <cell r="H79">
            <v>0</v>
          </cell>
          <cell r="I79">
            <v>-3.9110000000000005</v>
          </cell>
          <cell r="J79">
            <v>2.52</v>
          </cell>
          <cell r="K79">
            <v>2.4700000000000002</v>
          </cell>
          <cell r="L79">
            <v>1.67</v>
          </cell>
          <cell r="M79">
            <v>-0.71</v>
          </cell>
          <cell r="N79">
            <v>-0.41</v>
          </cell>
          <cell r="O79">
            <v>167.91900000000001</v>
          </cell>
          <cell r="P79">
            <v>14.15</v>
          </cell>
          <cell r="Q79">
            <v>182.06900000000002</v>
          </cell>
          <cell r="R79">
            <v>11.54</v>
          </cell>
        </row>
        <row r="80">
          <cell r="A80" t="str">
            <v>700136610</v>
          </cell>
          <cell r="B80" t="str">
            <v>Caton Park Nursing Home</v>
          </cell>
          <cell r="C80">
            <v>119</v>
          </cell>
          <cell r="D80">
            <v>8.5399999999999991</v>
          </cell>
          <cell r="E80">
            <v>173.35</v>
          </cell>
          <cell r="F80">
            <v>59.99</v>
          </cell>
          <cell r="G80">
            <v>1.98</v>
          </cell>
          <cell r="H80">
            <v>0</v>
          </cell>
          <cell r="I80">
            <v>0</v>
          </cell>
          <cell r="J80">
            <v>0.44</v>
          </cell>
          <cell r="K80">
            <v>3.66</v>
          </cell>
          <cell r="L80">
            <v>2.4700000000000002</v>
          </cell>
          <cell r="M80">
            <v>-1.47</v>
          </cell>
          <cell r="N80">
            <v>-0.52</v>
          </cell>
          <cell r="O80">
            <v>248.43999999999997</v>
          </cell>
          <cell r="P80">
            <v>29.46</v>
          </cell>
          <cell r="Q80">
            <v>277.89999999999998</v>
          </cell>
          <cell r="R80">
            <v>16.32</v>
          </cell>
        </row>
        <row r="81">
          <cell r="A81" t="str">
            <v>540131110</v>
          </cell>
          <cell r="B81" t="str">
            <v>Cayuga Ridge Extended Care</v>
          </cell>
          <cell r="C81">
            <v>187</v>
          </cell>
          <cell r="D81">
            <v>10.49</v>
          </cell>
          <cell r="E81">
            <v>106.78</v>
          </cell>
          <cell r="F81">
            <v>50.18</v>
          </cell>
          <cell r="G81">
            <v>3.49</v>
          </cell>
          <cell r="H81">
            <v>0</v>
          </cell>
          <cell r="I81">
            <v>-4.5758000000000001</v>
          </cell>
          <cell r="J81">
            <v>0.88</v>
          </cell>
          <cell r="K81">
            <v>2.5</v>
          </cell>
          <cell r="L81">
            <v>1.69</v>
          </cell>
          <cell r="M81">
            <v>-2.52</v>
          </cell>
          <cell r="N81">
            <v>-0.45</v>
          </cell>
          <cell r="O81">
            <v>168.46420000000001</v>
          </cell>
          <cell r="P81">
            <v>50.47</v>
          </cell>
          <cell r="Q81">
            <v>218.9342</v>
          </cell>
          <cell r="R81">
            <v>15.06</v>
          </cell>
        </row>
        <row r="82">
          <cell r="A82" t="str">
            <v>590530910</v>
          </cell>
          <cell r="B82" t="str">
            <v>Cedar Manor Nursing &amp; Rehabilitation Center</v>
          </cell>
          <cell r="C82">
            <v>153</v>
          </cell>
          <cell r="D82">
            <v>7.11</v>
          </cell>
          <cell r="E82">
            <v>156.97</v>
          </cell>
          <cell r="F82">
            <v>59.32</v>
          </cell>
          <cell r="G82">
            <v>2.4700000000000002</v>
          </cell>
          <cell r="H82">
            <v>0</v>
          </cell>
          <cell r="I82">
            <v>-4.9539999999999997</v>
          </cell>
          <cell r="J82">
            <v>0.65</v>
          </cell>
          <cell r="K82">
            <v>3.32</v>
          </cell>
          <cell r="L82">
            <v>2.2400000000000002</v>
          </cell>
          <cell r="M82">
            <v>-0.77</v>
          </cell>
          <cell r="N82">
            <v>-0.55000000000000004</v>
          </cell>
          <cell r="O82">
            <v>225.80599999999998</v>
          </cell>
          <cell r="P82">
            <v>15.35</v>
          </cell>
          <cell r="Q82">
            <v>241.15599999999998</v>
          </cell>
          <cell r="R82">
            <v>18.809999999999999</v>
          </cell>
        </row>
        <row r="83">
          <cell r="A83" t="str">
            <v>295230810</v>
          </cell>
          <cell r="B83" t="str">
            <v>Central Island Healthcare</v>
          </cell>
          <cell r="C83">
            <v>202</v>
          </cell>
          <cell r="D83">
            <v>11.95</v>
          </cell>
          <cell r="E83">
            <v>165.72</v>
          </cell>
          <cell r="F83">
            <v>59.42</v>
          </cell>
          <cell r="G83">
            <v>1.57</v>
          </cell>
          <cell r="H83">
            <v>0</v>
          </cell>
          <cell r="I83">
            <v>0</v>
          </cell>
          <cell r="J83">
            <v>4.3499999999999996</v>
          </cell>
          <cell r="K83">
            <v>3.64</v>
          </cell>
          <cell r="L83">
            <v>2.46</v>
          </cell>
          <cell r="M83">
            <v>-0.72</v>
          </cell>
          <cell r="N83">
            <v>-0.68</v>
          </cell>
          <cell r="O83">
            <v>247.70999999999995</v>
          </cell>
          <cell r="P83">
            <v>14.41</v>
          </cell>
          <cell r="Q83">
            <v>262.11999999999995</v>
          </cell>
          <cell r="R83">
            <v>16.7</v>
          </cell>
        </row>
        <row r="84">
          <cell r="A84" t="str">
            <v>330132610</v>
          </cell>
          <cell r="B84" t="str">
            <v>Central Park Rehabilitation and Nursing Center</v>
          </cell>
          <cell r="C84">
            <v>160</v>
          </cell>
          <cell r="D84">
            <v>7.1</v>
          </cell>
          <cell r="E84">
            <v>111.22</v>
          </cell>
          <cell r="F84">
            <v>52.13</v>
          </cell>
          <cell r="G84">
            <v>13.62</v>
          </cell>
          <cell r="H84">
            <v>0</v>
          </cell>
          <cell r="I84">
            <v>0</v>
          </cell>
          <cell r="J84">
            <v>1.56</v>
          </cell>
          <cell r="K84">
            <v>2.78</v>
          </cell>
          <cell r="L84">
            <v>1.88</v>
          </cell>
          <cell r="M84">
            <v>-1.1399999999999999</v>
          </cell>
          <cell r="N84">
            <v>-0.52</v>
          </cell>
          <cell r="O84">
            <v>188.63</v>
          </cell>
          <cell r="P84">
            <v>22.8</v>
          </cell>
          <cell r="Q84">
            <v>211.43</v>
          </cell>
          <cell r="R84">
            <v>14.26</v>
          </cell>
        </row>
        <row r="85">
          <cell r="A85" t="str">
            <v>090100130</v>
          </cell>
          <cell r="B85" t="str">
            <v>Champlain Valley Physicians Hospital Medical Center Snf</v>
          </cell>
          <cell r="C85">
            <v>54</v>
          </cell>
          <cell r="D85">
            <v>20.76</v>
          </cell>
          <cell r="E85">
            <v>95.9</v>
          </cell>
          <cell r="F85">
            <v>60.24</v>
          </cell>
          <cell r="G85">
            <v>2.11</v>
          </cell>
          <cell r="H85">
            <v>0</v>
          </cell>
          <cell r="I85">
            <v>0</v>
          </cell>
          <cell r="J85">
            <v>0</v>
          </cell>
          <cell r="K85">
            <v>2.68</v>
          </cell>
          <cell r="L85">
            <v>1.81</v>
          </cell>
          <cell r="M85">
            <v>-1.47</v>
          </cell>
          <cell r="N85">
            <v>-0.67</v>
          </cell>
          <cell r="O85">
            <v>181.36000000000004</v>
          </cell>
          <cell r="P85">
            <v>29.31</v>
          </cell>
          <cell r="Q85">
            <v>210.67000000000004</v>
          </cell>
          <cell r="R85">
            <v>13.68</v>
          </cell>
        </row>
        <row r="86">
          <cell r="A86" t="str">
            <v>700335110</v>
          </cell>
          <cell r="B86" t="str">
            <v>Chapin Home For The Aging</v>
          </cell>
          <cell r="C86">
            <v>220</v>
          </cell>
          <cell r="D86">
            <v>7.59</v>
          </cell>
          <cell r="E86">
            <v>139.01</v>
          </cell>
          <cell r="F86">
            <v>58.12</v>
          </cell>
          <cell r="G86">
            <v>2.21</v>
          </cell>
          <cell r="H86">
            <v>0</v>
          </cell>
          <cell r="I86">
            <v>0</v>
          </cell>
          <cell r="J86">
            <v>0</v>
          </cell>
          <cell r="K86">
            <v>3.09</v>
          </cell>
          <cell r="L86">
            <v>2.09</v>
          </cell>
          <cell r="M86">
            <v>-0.5</v>
          </cell>
          <cell r="N86">
            <v>-0.56999999999999995</v>
          </cell>
          <cell r="O86">
            <v>211.04000000000002</v>
          </cell>
          <cell r="P86">
            <v>9.93</v>
          </cell>
          <cell r="Q86">
            <v>220.97000000000003</v>
          </cell>
          <cell r="R86">
            <v>15.65</v>
          </cell>
        </row>
        <row r="87">
          <cell r="A87" t="str">
            <v>322730410</v>
          </cell>
          <cell r="B87" t="str">
            <v>Charles T Sitrin Health Care Center Inc</v>
          </cell>
          <cell r="C87">
            <v>188</v>
          </cell>
          <cell r="D87">
            <v>24.48</v>
          </cell>
          <cell r="E87">
            <v>91.35</v>
          </cell>
          <cell r="F87">
            <v>49.62</v>
          </cell>
          <cell r="G87">
            <v>4.1100000000000003</v>
          </cell>
          <cell r="H87">
            <v>0</v>
          </cell>
          <cell r="I87">
            <v>0</v>
          </cell>
          <cell r="J87">
            <v>3.21</v>
          </cell>
          <cell r="K87">
            <v>2.58</v>
          </cell>
          <cell r="L87">
            <v>1.75</v>
          </cell>
          <cell r="M87">
            <v>-2.0499999999999998</v>
          </cell>
          <cell r="N87">
            <v>-0.72</v>
          </cell>
          <cell r="O87">
            <v>174.33</v>
          </cell>
          <cell r="P87">
            <v>40.96</v>
          </cell>
          <cell r="Q87">
            <v>215.29000000000002</v>
          </cell>
          <cell r="R87">
            <v>18.829999999999998</v>
          </cell>
        </row>
        <row r="88">
          <cell r="A88" t="str">
            <v>082330010</v>
          </cell>
          <cell r="B88" t="str">
            <v>ChaseHealth Rehab and Residential Care</v>
          </cell>
          <cell r="C88">
            <v>80</v>
          </cell>
          <cell r="D88">
            <v>5.85</v>
          </cell>
          <cell r="E88">
            <v>94.19</v>
          </cell>
          <cell r="F88">
            <v>50.43</v>
          </cell>
          <cell r="G88">
            <v>5.46</v>
          </cell>
          <cell r="H88">
            <v>0</v>
          </cell>
          <cell r="I88">
            <v>0</v>
          </cell>
          <cell r="J88">
            <v>2.09</v>
          </cell>
          <cell r="K88">
            <v>2.36</v>
          </cell>
          <cell r="L88">
            <v>1.6</v>
          </cell>
          <cell r="M88">
            <v>-0.23</v>
          </cell>
          <cell r="N88">
            <v>-0.38</v>
          </cell>
          <cell r="O88">
            <v>161.37000000000003</v>
          </cell>
          <cell r="P88">
            <v>4.59</v>
          </cell>
          <cell r="Q88">
            <v>165.96000000000004</v>
          </cell>
          <cell r="R88">
            <v>13.98</v>
          </cell>
        </row>
        <row r="89">
          <cell r="A89" t="str">
            <v>060130410</v>
          </cell>
          <cell r="B89" t="str">
            <v>Chautauqua Nursing and Rehabilitation Center</v>
          </cell>
          <cell r="C89">
            <v>216</v>
          </cell>
          <cell r="D89">
            <v>11.5</v>
          </cell>
          <cell r="E89">
            <v>156.06</v>
          </cell>
          <cell r="F89">
            <v>54.6</v>
          </cell>
          <cell r="G89">
            <v>1.99</v>
          </cell>
          <cell r="H89">
            <v>0</v>
          </cell>
          <cell r="I89">
            <v>0</v>
          </cell>
          <cell r="J89">
            <v>0.92</v>
          </cell>
          <cell r="K89">
            <v>3.37</v>
          </cell>
          <cell r="L89">
            <v>2.2799999999999998</v>
          </cell>
          <cell r="M89">
            <v>-1.25</v>
          </cell>
          <cell r="N89">
            <v>-0.54</v>
          </cell>
          <cell r="O89">
            <v>228.93</v>
          </cell>
          <cell r="P89">
            <v>25.05</v>
          </cell>
          <cell r="Q89">
            <v>253.98000000000002</v>
          </cell>
          <cell r="R89">
            <v>14.25</v>
          </cell>
        </row>
        <row r="90">
          <cell r="A90" t="str">
            <v>070130110</v>
          </cell>
          <cell r="B90" t="str">
            <v>Chemung County Health Center-nursing Facility</v>
          </cell>
          <cell r="C90">
            <v>200</v>
          </cell>
          <cell r="D90">
            <v>14.64</v>
          </cell>
          <cell r="E90">
            <v>118.79</v>
          </cell>
          <cell r="F90">
            <v>51.27</v>
          </cell>
          <cell r="G90">
            <v>2.72</v>
          </cell>
          <cell r="H90">
            <v>0</v>
          </cell>
          <cell r="I90">
            <v>0</v>
          </cell>
          <cell r="J90">
            <v>0.88</v>
          </cell>
          <cell r="K90">
            <v>2.82</v>
          </cell>
          <cell r="L90">
            <v>1.91</v>
          </cell>
          <cell r="M90">
            <v>-0.45</v>
          </cell>
          <cell r="N90">
            <v>-0.5</v>
          </cell>
          <cell r="O90">
            <v>192.08</v>
          </cell>
          <cell r="P90">
            <v>8.9600000000000009</v>
          </cell>
          <cell r="Q90">
            <v>201.04000000000002</v>
          </cell>
          <cell r="R90">
            <v>13.15</v>
          </cell>
        </row>
        <row r="91">
          <cell r="A91" t="str">
            <v>082400030</v>
          </cell>
          <cell r="B91" t="str">
            <v>Chenango Memorial Hospital Inc Snf</v>
          </cell>
          <cell r="C91">
            <v>80</v>
          </cell>
          <cell r="D91">
            <v>9.24</v>
          </cell>
          <cell r="E91">
            <v>77.48</v>
          </cell>
          <cell r="F91">
            <v>52.53</v>
          </cell>
          <cell r="G91">
            <v>4.97</v>
          </cell>
          <cell r="H91">
            <v>0</v>
          </cell>
          <cell r="I91">
            <v>0</v>
          </cell>
          <cell r="J91">
            <v>7.0000000000000007E-2</v>
          </cell>
          <cell r="K91">
            <v>2.16</v>
          </cell>
          <cell r="L91">
            <v>1.46</v>
          </cell>
          <cell r="M91">
            <v>-0.99</v>
          </cell>
          <cell r="N91">
            <v>-0.56000000000000005</v>
          </cell>
          <cell r="O91">
            <v>146.35999999999999</v>
          </cell>
          <cell r="P91">
            <v>19.79</v>
          </cell>
          <cell r="Q91">
            <v>166.14999999999998</v>
          </cell>
          <cell r="R91">
            <v>15.28</v>
          </cell>
        </row>
        <row r="92">
          <cell r="A92" t="str">
            <v>380130410</v>
          </cell>
          <cell r="B92" t="str">
            <v>Chestnut Park Rehabilitation and Nursing Center</v>
          </cell>
          <cell r="C92">
            <v>80</v>
          </cell>
          <cell r="D92">
            <v>5.67</v>
          </cell>
          <cell r="E92">
            <v>132.22</v>
          </cell>
          <cell r="F92">
            <v>52.13</v>
          </cell>
          <cell r="G92">
            <v>5.09</v>
          </cell>
          <cell r="H92">
            <v>0</v>
          </cell>
          <cell r="I92">
            <v>-3.9491999999999998</v>
          </cell>
          <cell r="J92">
            <v>4.28</v>
          </cell>
          <cell r="K92">
            <v>2.93</v>
          </cell>
          <cell r="L92">
            <v>1.98</v>
          </cell>
          <cell r="M92">
            <v>-0.6</v>
          </cell>
          <cell r="N92">
            <v>-0.41</v>
          </cell>
          <cell r="O92">
            <v>199.3408</v>
          </cell>
          <cell r="P92">
            <v>11.91</v>
          </cell>
          <cell r="Q92">
            <v>211.2508</v>
          </cell>
          <cell r="R92">
            <v>13.57</v>
          </cell>
        </row>
        <row r="93">
          <cell r="A93" t="str">
            <v>270133910</v>
          </cell>
          <cell r="B93" t="str">
            <v>Church Home Of The Protestant Episcopal Church</v>
          </cell>
          <cell r="C93">
            <v>182</v>
          </cell>
          <cell r="D93">
            <v>11.67</v>
          </cell>
          <cell r="E93">
            <v>101.09</v>
          </cell>
          <cell r="F93">
            <v>52.98</v>
          </cell>
          <cell r="G93">
            <v>2.6</v>
          </cell>
          <cell r="H93">
            <v>0</v>
          </cell>
          <cell r="I93">
            <v>0</v>
          </cell>
          <cell r="J93">
            <v>0.42</v>
          </cell>
          <cell r="K93">
            <v>2.52</v>
          </cell>
          <cell r="L93">
            <v>1.71</v>
          </cell>
          <cell r="M93">
            <v>-0.61</v>
          </cell>
          <cell r="N93">
            <v>-0.51</v>
          </cell>
          <cell r="O93">
            <v>171.87</v>
          </cell>
          <cell r="P93">
            <v>12.27</v>
          </cell>
          <cell r="Q93">
            <v>184.14000000000001</v>
          </cell>
          <cell r="R93">
            <v>18.059999999999999</v>
          </cell>
        </row>
        <row r="94">
          <cell r="A94" t="str">
            <v>700338010</v>
          </cell>
          <cell r="B94" t="str">
            <v>Cliffside Rehabilitation and Residential Health Care Center</v>
          </cell>
          <cell r="C94">
            <v>218</v>
          </cell>
          <cell r="D94">
            <v>7.51</v>
          </cell>
          <cell r="E94">
            <v>163.69</v>
          </cell>
          <cell r="F94">
            <v>58.66</v>
          </cell>
          <cell r="G94">
            <v>1.07</v>
          </cell>
          <cell r="H94">
            <v>0</v>
          </cell>
          <cell r="I94">
            <v>0</v>
          </cell>
          <cell r="J94">
            <v>13.57</v>
          </cell>
          <cell r="K94">
            <v>3.66</v>
          </cell>
          <cell r="L94">
            <v>2.48</v>
          </cell>
          <cell r="M94">
            <v>-1.03</v>
          </cell>
          <cell r="N94">
            <v>-0.59</v>
          </cell>
          <cell r="O94">
            <v>249.01999999999995</v>
          </cell>
          <cell r="P94">
            <v>20.6</v>
          </cell>
          <cell r="Q94">
            <v>269.61999999999995</v>
          </cell>
          <cell r="R94">
            <v>19.989999999999998</v>
          </cell>
        </row>
        <row r="95">
          <cell r="A95" t="str">
            <v>342100030</v>
          </cell>
          <cell r="B95" t="str">
            <v>Clifton Springs Hospital And Clinic Extended Care</v>
          </cell>
          <cell r="C95">
            <v>118</v>
          </cell>
          <cell r="D95">
            <v>25.67</v>
          </cell>
          <cell r="E95">
            <v>115.3</v>
          </cell>
          <cell r="F95">
            <v>55.45</v>
          </cell>
          <cell r="G95">
            <v>5.52</v>
          </cell>
          <cell r="H95">
            <v>0</v>
          </cell>
          <cell r="I95">
            <v>0</v>
          </cell>
          <cell r="J95">
            <v>0.01</v>
          </cell>
          <cell r="K95">
            <v>3.03</v>
          </cell>
          <cell r="L95">
            <v>2.0499999999999998</v>
          </cell>
          <cell r="M95">
            <v>-1.58</v>
          </cell>
          <cell r="N95">
            <v>-0.47</v>
          </cell>
          <cell r="O95">
            <v>204.98000000000002</v>
          </cell>
          <cell r="P95">
            <v>31.63</v>
          </cell>
          <cell r="Q95">
            <v>236.61</v>
          </cell>
          <cell r="R95">
            <v>16.86</v>
          </cell>
        </row>
        <row r="96">
          <cell r="A96" t="str">
            <v>095230010</v>
          </cell>
          <cell r="B96" t="str">
            <v>Clinton County Nursing Home</v>
          </cell>
          <cell r="C96">
            <v>80</v>
          </cell>
          <cell r="D96">
            <v>4.96</v>
          </cell>
          <cell r="E96">
            <v>100.67</v>
          </cell>
          <cell r="F96">
            <v>56.24</v>
          </cell>
          <cell r="G96">
            <v>2.72</v>
          </cell>
          <cell r="H96">
            <v>0</v>
          </cell>
          <cell r="I96">
            <v>0</v>
          </cell>
          <cell r="J96">
            <v>0</v>
          </cell>
          <cell r="K96">
            <v>2.46</v>
          </cell>
          <cell r="L96">
            <v>1.67</v>
          </cell>
          <cell r="M96">
            <v>-0.3</v>
          </cell>
          <cell r="N96">
            <v>-0.44</v>
          </cell>
          <cell r="O96">
            <v>167.98</v>
          </cell>
          <cell r="P96">
            <v>5.93</v>
          </cell>
          <cell r="Q96">
            <v>173.91</v>
          </cell>
          <cell r="R96">
            <v>12.04</v>
          </cell>
        </row>
        <row r="97">
          <cell r="A97" t="str">
            <v>700432110</v>
          </cell>
          <cell r="B97" t="str">
            <v>Clove Lakes Health Care and Rehabilitation Center</v>
          </cell>
          <cell r="C97">
            <v>576</v>
          </cell>
          <cell r="D97">
            <v>13.3</v>
          </cell>
          <cell r="E97">
            <v>192.72</v>
          </cell>
          <cell r="F97">
            <v>67.459999999999994</v>
          </cell>
          <cell r="G97">
            <v>1.83</v>
          </cell>
          <cell r="H97">
            <v>0</v>
          </cell>
          <cell r="I97">
            <v>0</v>
          </cell>
          <cell r="J97">
            <v>0.4</v>
          </cell>
          <cell r="K97">
            <v>4.13</v>
          </cell>
          <cell r="L97">
            <v>2.79</v>
          </cell>
          <cell r="M97">
            <v>-0.76</v>
          </cell>
          <cell r="N97">
            <v>-0.71</v>
          </cell>
          <cell r="O97">
            <v>281.16000000000003</v>
          </cell>
          <cell r="P97">
            <v>15.28</v>
          </cell>
          <cell r="Q97">
            <v>296.44</v>
          </cell>
          <cell r="R97">
            <v>16.18</v>
          </cell>
        </row>
        <row r="98">
          <cell r="A98" t="str">
            <v>700132310</v>
          </cell>
          <cell r="B98" t="str">
            <v>Cobble Hill Health Center Inc</v>
          </cell>
          <cell r="C98">
            <v>364</v>
          </cell>
          <cell r="D98">
            <v>16.03</v>
          </cell>
          <cell r="E98">
            <v>207.9</v>
          </cell>
          <cell r="F98">
            <v>67.44</v>
          </cell>
          <cell r="G98">
            <v>2.69</v>
          </cell>
          <cell r="H98">
            <v>0</v>
          </cell>
          <cell r="I98">
            <v>0</v>
          </cell>
          <cell r="J98">
            <v>0.2</v>
          </cell>
          <cell r="K98">
            <v>4.41</v>
          </cell>
          <cell r="L98">
            <v>2.98</v>
          </cell>
          <cell r="M98">
            <v>-1.96</v>
          </cell>
          <cell r="N98">
            <v>-0.74</v>
          </cell>
          <cell r="O98">
            <v>298.95000000000005</v>
          </cell>
          <cell r="P98">
            <v>39.11</v>
          </cell>
          <cell r="Q98">
            <v>338.06000000000006</v>
          </cell>
          <cell r="R98">
            <v>23.15</v>
          </cell>
        </row>
        <row r="99">
          <cell r="A99" t="str">
            <v>295231010</v>
          </cell>
          <cell r="B99" t="str">
            <v>Cold Spring Hills Center for Nursing and Rehabilitation</v>
          </cell>
          <cell r="C99">
            <v>588</v>
          </cell>
          <cell r="D99">
            <v>13.65</v>
          </cell>
          <cell r="E99">
            <v>186.77</v>
          </cell>
          <cell r="F99">
            <v>70.2</v>
          </cell>
          <cell r="G99">
            <v>3.3</v>
          </cell>
          <cell r="H99">
            <v>0</v>
          </cell>
          <cell r="I99">
            <v>0</v>
          </cell>
          <cell r="J99">
            <v>0</v>
          </cell>
          <cell r="K99">
            <v>4.0999999999999996</v>
          </cell>
          <cell r="L99">
            <v>2.77</v>
          </cell>
          <cell r="M99">
            <v>-1.65</v>
          </cell>
          <cell r="N99">
            <v>-0.75</v>
          </cell>
          <cell r="O99">
            <v>278.39000000000004</v>
          </cell>
          <cell r="P99">
            <v>33.01</v>
          </cell>
          <cell r="Q99">
            <v>311.40000000000003</v>
          </cell>
          <cell r="R99">
            <v>23.62</v>
          </cell>
        </row>
        <row r="100">
          <cell r="A100" t="str">
            <v>700233630</v>
          </cell>
          <cell r="B100" t="str">
            <v>Coler Rehabilitation and Nursing Care Center</v>
          </cell>
          <cell r="C100">
            <v>815</v>
          </cell>
          <cell r="D100">
            <v>35.99</v>
          </cell>
          <cell r="E100">
            <v>190.68</v>
          </cell>
          <cell r="F100">
            <v>78.599999999999994</v>
          </cell>
          <cell r="G100">
            <v>1.65</v>
          </cell>
          <cell r="H100">
            <v>0</v>
          </cell>
          <cell r="I100">
            <v>0</v>
          </cell>
          <cell r="J100">
            <v>0</v>
          </cell>
          <cell r="K100">
            <v>4.59</v>
          </cell>
          <cell r="L100">
            <v>3.11</v>
          </cell>
          <cell r="M100">
            <v>-2.29</v>
          </cell>
          <cell r="N100">
            <v>-0.8</v>
          </cell>
          <cell r="O100">
            <v>311.52999999999992</v>
          </cell>
          <cell r="P100">
            <v>45.76</v>
          </cell>
          <cell r="Q100">
            <v>357.28999999999991</v>
          </cell>
          <cell r="R100">
            <v>12.32</v>
          </cell>
        </row>
        <row r="101">
          <cell r="A101" t="str">
            <v>320131110</v>
          </cell>
          <cell r="B101" t="str">
            <v>Colonial Park Rehabilitation and Nursing Center</v>
          </cell>
          <cell r="C101">
            <v>80</v>
          </cell>
          <cell r="D101">
            <v>8.2799999999999994</v>
          </cell>
          <cell r="E101">
            <v>104.39</v>
          </cell>
          <cell r="F101">
            <v>48.37</v>
          </cell>
          <cell r="G101">
            <v>5.78</v>
          </cell>
          <cell r="H101">
            <v>0</v>
          </cell>
          <cell r="I101">
            <v>0</v>
          </cell>
          <cell r="J101">
            <v>3.15</v>
          </cell>
          <cell r="K101">
            <v>2.54</v>
          </cell>
          <cell r="L101">
            <v>1.72</v>
          </cell>
          <cell r="M101">
            <v>-0.69</v>
          </cell>
          <cell r="N101">
            <v>-0.52</v>
          </cell>
          <cell r="O101">
            <v>173.01999999999998</v>
          </cell>
          <cell r="P101">
            <v>13.82</v>
          </cell>
          <cell r="Q101">
            <v>186.83999999999997</v>
          </cell>
          <cell r="R101">
            <v>12.13</v>
          </cell>
        </row>
        <row r="102">
          <cell r="A102" t="str">
            <v>142130810</v>
          </cell>
          <cell r="B102" t="str">
            <v>Comprehensive Rehabilitation and Nursing Center at Williamsville</v>
          </cell>
          <cell r="C102">
            <v>142</v>
          </cell>
          <cell r="D102">
            <v>8.58</v>
          </cell>
          <cell r="E102">
            <v>146.81</v>
          </cell>
          <cell r="F102">
            <v>53.41</v>
          </cell>
          <cell r="G102">
            <v>7.86</v>
          </cell>
          <cell r="H102">
            <v>0</v>
          </cell>
          <cell r="I102">
            <v>0</v>
          </cell>
          <cell r="J102">
            <v>2.83</v>
          </cell>
          <cell r="K102">
            <v>3.28</v>
          </cell>
          <cell r="L102">
            <v>2.2200000000000002</v>
          </cell>
          <cell r="M102">
            <v>-1.06</v>
          </cell>
          <cell r="N102">
            <v>-0.49</v>
          </cell>
          <cell r="O102">
            <v>223.44000000000003</v>
          </cell>
          <cell r="P102">
            <v>21.22</v>
          </cell>
          <cell r="Q102">
            <v>244.66000000000003</v>
          </cell>
          <cell r="R102">
            <v>13.21</v>
          </cell>
        </row>
        <row r="103">
          <cell r="A103" t="str">
            <v>700134810</v>
          </cell>
          <cell r="B103" t="str">
            <v>Concord Nursing and Rehabilitation Center</v>
          </cell>
          <cell r="C103">
            <v>140</v>
          </cell>
          <cell r="D103">
            <v>12.51</v>
          </cell>
          <cell r="E103">
            <v>190.26</v>
          </cell>
          <cell r="F103">
            <v>58.01</v>
          </cell>
          <cell r="G103">
            <v>2.9</v>
          </cell>
          <cell r="H103">
            <v>0</v>
          </cell>
          <cell r="I103">
            <v>0</v>
          </cell>
          <cell r="J103">
            <v>0</v>
          </cell>
          <cell r="K103">
            <v>3.95</v>
          </cell>
          <cell r="L103">
            <v>2.67</v>
          </cell>
          <cell r="M103">
            <v>-2.2000000000000002</v>
          </cell>
          <cell r="N103">
            <v>-0.66</v>
          </cell>
          <cell r="O103">
            <v>267.43999999999994</v>
          </cell>
          <cell r="P103">
            <v>44.04</v>
          </cell>
          <cell r="Q103">
            <v>311.47999999999996</v>
          </cell>
          <cell r="R103">
            <v>15.84</v>
          </cell>
        </row>
        <row r="104">
          <cell r="A104" t="str">
            <v>700037510</v>
          </cell>
          <cell r="B104" t="str">
            <v>Concourse Rehabilitation and Nursing Center</v>
          </cell>
          <cell r="C104">
            <v>240</v>
          </cell>
          <cell r="D104">
            <v>8.09</v>
          </cell>
          <cell r="E104">
            <v>185.13</v>
          </cell>
          <cell r="F104">
            <v>60.46</v>
          </cell>
          <cell r="G104">
            <v>4.76</v>
          </cell>
          <cell r="H104">
            <v>0</v>
          </cell>
          <cell r="I104">
            <v>0</v>
          </cell>
          <cell r="J104">
            <v>4.49</v>
          </cell>
          <cell r="K104">
            <v>3.99</v>
          </cell>
          <cell r="L104">
            <v>2.66</v>
          </cell>
          <cell r="M104">
            <v>-4.74</v>
          </cell>
          <cell r="N104">
            <v>-0.75</v>
          </cell>
          <cell r="O104">
            <v>264.09000000000003</v>
          </cell>
          <cell r="P104">
            <v>94.76</v>
          </cell>
          <cell r="Q104">
            <v>358.85</v>
          </cell>
          <cell r="R104">
            <v>23.41</v>
          </cell>
        </row>
        <row r="105">
          <cell r="A105" t="str">
            <v>252530110</v>
          </cell>
          <cell r="B105" t="str">
            <v>Conesus Lake Nursing Home LLC</v>
          </cell>
          <cell r="C105">
            <v>48</v>
          </cell>
          <cell r="D105">
            <v>6.34</v>
          </cell>
          <cell r="E105">
            <v>127.26</v>
          </cell>
          <cell r="F105">
            <v>51.52</v>
          </cell>
          <cell r="G105">
            <v>5.33</v>
          </cell>
          <cell r="H105">
            <v>0</v>
          </cell>
          <cell r="I105">
            <v>0</v>
          </cell>
          <cell r="J105">
            <v>3.13</v>
          </cell>
          <cell r="K105">
            <v>2.9</v>
          </cell>
          <cell r="L105">
            <v>1.96</v>
          </cell>
          <cell r="M105">
            <v>-1.58</v>
          </cell>
          <cell r="N105">
            <v>-0.52</v>
          </cell>
          <cell r="O105">
            <v>196.34</v>
          </cell>
          <cell r="P105">
            <v>31.62</v>
          </cell>
          <cell r="Q105">
            <v>227.96</v>
          </cell>
          <cell r="R105">
            <v>16.489999999999998</v>
          </cell>
        </row>
        <row r="106">
          <cell r="A106" t="str">
            <v>382430110</v>
          </cell>
          <cell r="B106" t="str">
            <v>Cooperstown Center for Rehabilitation and Nursing</v>
          </cell>
          <cell r="C106">
            <v>174</v>
          </cell>
          <cell r="D106">
            <v>17.02</v>
          </cell>
          <cell r="E106">
            <v>163.06</v>
          </cell>
          <cell r="F106">
            <v>56.09</v>
          </cell>
          <cell r="G106">
            <v>3.74</v>
          </cell>
          <cell r="H106">
            <v>0</v>
          </cell>
          <cell r="I106">
            <v>0</v>
          </cell>
          <cell r="J106">
            <v>1.65</v>
          </cell>
          <cell r="K106">
            <v>3.62</v>
          </cell>
          <cell r="L106">
            <v>2.4500000000000002</v>
          </cell>
          <cell r="M106">
            <v>-1.46</v>
          </cell>
          <cell r="N106">
            <v>-0.49</v>
          </cell>
          <cell r="O106">
            <v>245.68</v>
          </cell>
          <cell r="P106">
            <v>29.13</v>
          </cell>
          <cell r="Q106">
            <v>274.81</v>
          </cell>
          <cell r="R106">
            <v>17.34</v>
          </cell>
        </row>
        <row r="107">
          <cell r="A107" t="str">
            <v>500130010</v>
          </cell>
          <cell r="B107" t="str">
            <v>Corning Center for Rehabilitation and Healthcare</v>
          </cell>
          <cell r="C107">
            <v>120</v>
          </cell>
          <cell r="D107">
            <v>5.64</v>
          </cell>
          <cell r="E107">
            <v>131.26</v>
          </cell>
          <cell r="F107">
            <v>50.66</v>
          </cell>
          <cell r="G107">
            <v>5.94</v>
          </cell>
          <cell r="H107">
            <v>0</v>
          </cell>
          <cell r="I107">
            <v>-4.6248000000000005</v>
          </cell>
          <cell r="J107">
            <v>2</v>
          </cell>
          <cell r="K107">
            <v>2.86</v>
          </cell>
          <cell r="L107">
            <v>1.93</v>
          </cell>
          <cell r="M107">
            <v>-2.29</v>
          </cell>
          <cell r="N107">
            <v>-0.47</v>
          </cell>
          <cell r="O107">
            <v>192.90520000000001</v>
          </cell>
          <cell r="P107">
            <v>45.79</v>
          </cell>
          <cell r="Q107">
            <v>238.6952</v>
          </cell>
          <cell r="R107">
            <v>14.65</v>
          </cell>
        </row>
        <row r="108">
          <cell r="A108" t="str">
            <v>110131010</v>
          </cell>
          <cell r="B108" t="str">
            <v>Cortland Park Rehabilitation and Nursing Center</v>
          </cell>
          <cell r="C108">
            <v>120</v>
          </cell>
          <cell r="D108">
            <v>7.96</v>
          </cell>
          <cell r="E108">
            <v>107.62</v>
          </cell>
          <cell r="F108">
            <v>49.13</v>
          </cell>
          <cell r="G108">
            <v>2.77</v>
          </cell>
          <cell r="H108">
            <v>0</v>
          </cell>
          <cell r="I108">
            <v>0</v>
          </cell>
          <cell r="J108">
            <v>1.07</v>
          </cell>
          <cell r="K108">
            <v>2.52</v>
          </cell>
          <cell r="L108">
            <v>1.71</v>
          </cell>
          <cell r="M108">
            <v>-0.67</v>
          </cell>
          <cell r="N108">
            <v>-0.41</v>
          </cell>
          <cell r="O108">
            <v>171.70000000000005</v>
          </cell>
          <cell r="P108">
            <v>13.48</v>
          </cell>
          <cell r="Q108">
            <v>185.18000000000004</v>
          </cell>
          <cell r="R108">
            <v>12.24</v>
          </cell>
        </row>
        <row r="109">
          <cell r="A109" t="str">
            <v>110130630</v>
          </cell>
          <cell r="B109" t="str">
            <v>Cortland Regional Nursing and Rehabilitation Center</v>
          </cell>
          <cell r="C109">
            <v>82</v>
          </cell>
          <cell r="D109">
            <v>22.23</v>
          </cell>
          <cell r="E109">
            <v>119.73</v>
          </cell>
          <cell r="F109">
            <v>58.32</v>
          </cell>
          <cell r="G109">
            <v>4.13</v>
          </cell>
          <cell r="H109">
            <v>0</v>
          </cell>
          <cell r="I109">
            <v>0</v>
          </cell>
          <cell r="J109">
            <v>0</v>
          </cell>
          <cell r="K109">
            <v>3.05</v>
          </cell>
          <cell r="L109">
            <v>2.0699999999999998</v>
          </cell>
          <cell r="M109">
            <v>-1.24</v>
          </cell>
          <cell r="N109">
            <v>-0.56999999999999995</v>
          </cell>
          <cell r="O109">
            <v>207.72</v>
          </cell>
          <cell r="P109">
            <v>24.78</v>
          </cell>
          <cell r="Q109">
            <v>232.5</v>
          </cell>
          <cell r="R109">
            <v>17.05</v>
          </cell>
        </row>
        <row r="110">
          <cell r="A110" t="str">
            <v>590130710</v>
          </cell>
          <cell r="B110" t="str">
            <v>Cortlandt Healthcare</v>
          </cell>
          <cell r="C110">
            <v>120</v>
          </cell>
          <cell r="D110">
            <v>9.57</v>
          </cell>
          <cell r="E110">
            <v>186.71</v>
          </cell>
          <cell r="F110">
            <v>59.08</v>
          </cell>
          <cell r="G110">
            <v>3.24</v>
          </cell>
          <cell r="H110">
            <v>0</v>
          </cell>
          <cell r="I110">
            <v>-6.4378000000000002</v>
          </cell>
          <cell r="J110">
            <v>0.01</v>
          </cell>
          <cell r="K110">
            <v>3.76</v>
          </cell>
          <cell r="L110">
            <v>2.5499999999999998</v>
          </cell>
          <cell r="M110">
            <v>-2.23</v>
          </cell>
          <cell r="N110">
            <v>-0.57999999999999996</v>
          </cell>
          <cell r="O110">
            <v>255.67219999999995</v>
          </cell>
          <cell r="P110">
            <v>44.59</v>
          </cell>
          <cell r="Q110">
            <v>300.26219999999995</v>
          </cell>
          <cell r="R110">
            <v>18.2</v>
          </cell>
        </row>
        <row r="111">
          <cell r="A111" t="str">
            <v>276230110</v>
          </cell>
          <cell r="B111" t="str">
            <v>Crest Manor Living and Rehabilitation Center</v>
          </cell>
          <cell r="C111">
            <v>80</v>
          </cell>
          <cell r="D111">
            <v>4.91</v>
          </cell>
          <cell r="E111">
            <v>127.53</v>
          </cell>
          <cell r="F111">
            <v>52.22</v>
          </cell>
          <cell r="G111">
            <v>4.4000000000000004</v>
          </cell>
          <cell r="H111">
            <v>0</v>
          </cell>
          <cell r="I111">
            <v>0</v>
          </cell>
          <cell r="J111">
            <v>0.46</v>
          </cell>
          <cell r="K111">
            <v>2.84</v>
          </cell>
          <cell r="L111">
            <v>1.92</v>
          </cell>
          <cell r="M111">
            <v>-0.66</v>
          </cell>
          <cell r="N111">
            <v>-0.46</v>
          </cell>
          <cell r="O111">
            <v>193.16</v>
          </cell>
          <cell r="P111">
            <v>13.24</v>
          </cell>
          <cell r="Q111">
            <v>206.4</v>
          </cell>
          <cell r="R111">
            <v>16.84</v>
          </cell>
        </row>
        <row r="112">
          <cell r="A112" t="str">
            <v>262330010</v>
          </cell>
          <cell r="B112" t="str">
            <v>Crouse Community Center Inc</v>
          </cell>
          <cell r="C112">
            <v>120</v>
          </cell>
          <cell r="D112">
            <v>10.71</v>
          </cell>
          <cell r="E112">
            <v>112.58</v>
          </cell>
          <cell r="F112">
            <v>50.8</v>
          </cell>
          <cell r="G112">
            <v>3.53</v>
          </cell>
          <cell r="H112">
            <v>30.67</v>
          </cell>
          <cell r="I112">
            <v>0</v>
          </cell>
          <cell r="J112">
            <v>1.83</v>
          </cell>
          <cell r="K112">
            <v>3.14</v>
          </cell>
          <cell r="L112">
            <v>2.13</v>
          </cell>
          <cell r="M112">
            <v>-0.46</v>
          </cell>
          <cell r="N112">
            <v>-0.47</v>
          </cell>
          <cell r="O112">
            <v>214.45999999999995</v>
          </cell>
          <cell r="P112">
            <v>9.25</v>
          </cell>
          <cell r="Q112">
            <v>223.70999999999995</v>
          </cell>
          <cell r="R112">
            <v>18.760000000000002</v>
          </cell>
        </row>
        <row r="113">
          <cell r="A113" t="str">
            <v>700139810</v>
          </cell>
          <cell r="B113" t="str">
            <v>Crown Heights Center for Nursing and Rehabilitation</v>
          </cell>
          <cell r="C113">
            <v>295</v>
          </cell>
          <cell r="D113">
            <v>6.48</v>
          </cell>
          <cell r="E113">
            <v>202.1</v>
          </cell>
          <cell r="F113">
            <v>58.37</v>
          </cell>
          <cell r="G113">
            <v>3.05</v>
          </cell>
          <cell r="H113">
            <v>0</v>
          </cell>
          <cell r="I113">
            <v>0</v>
          </cell>
          <cell r="J113">
            <v>0</v>
          </cell>
          <cell r="K113">
            <v>4.08</v>
          </cell>
          <cell r="L113">
            <v>2.74</v>
          </cell>
          <cell r="M113">
            <v>-4.6900000000000004</v>
          </cell>
          <cell r="N113">
            <v>-0.46</v>
          </cell>
          <cell r="O113">
            <v>271.67</v>
          </cell>
          <cell r="P113">
            <v>93.72</v>
          </cell>
          <cell r="Q113">
            <v>365.39</v>
          </cell>
          <cell r="R113">
            <v>15.58</v>
          </cell>
        </row>
        <row r="114">
          <cell r="A114" t="str">
            <v>110131210</v>
          </cell>
          <cell r="B114" t="str">
            <v>Crown Park Rehabilitation and Nursing Center</v>
          </cell>
          <cell r="C114">
            <v>200</v>
          </cell>
          <cell r="D114">
            <v>9.34</v>
          </cell>
          <cell r="E114">
            <v>96.03</v>
          </cell>
          <cell r="F114">
            <v>50.1</v>
          </cell>
          <cell r="G114">
            <v>5.67</v>
          </cell>
          <cell r="H114">
            <v>0</v>
          </cell>
          <cell r="I114">
            <v>0</v>
          </cell>
          <cell r="J114">
            <v>2.2799999999999998</v>
          </cell>
          <cell r="K114">
            <v>2.4500000000000002</v>
          </cell>
          <cell r="L114">
            <v>1.66</v>
          </cell>
          <cell r="M114">
            <v>-1.1000000000000001</v>
          </cell>
          <cell r="N114">
            <v>-0.15</v>
          </cell>
          <cell r="O114">
            <v>166.27999999999997</v>
          </cell>
          <cell r="P114">
            <v>22.09</v>
          </cell>
          <cell r="Q114">
            <v>188.36999999999998</v>
          </cell>
          <cell r="R114">
            <v>11.99</v>
          </cell>
        </row>
        <row r="115">
          <cell r="A115" t="str">
            <v>022600030</v>
          </cell>
          <cell r="B115" t="str">
            <v>Cuba Memorial Hospital Inc Snf</v>
          </cell>
          <cell r="C115">
            <v>61</v>
          </cell>
          <cell r="D115">
            <v>11.77</v>
          </cell>
          <cell r="E115">
            <v>97.02</v>
          </cell>
          <cell r="F115">
            <v>51.04</v>
          </cell>
          <cell r="G115">
            <v>6.49</v>
          </cell>
          <cell r="H115">
            <v>0</v>
          </cell>
          <cell r="I115">
            <v>-3.3883999999999999</v>
          </cell>
          <cell r="J115">
            <v>1.25</v>
          </cell>
          <cell r="K115">
            <v>2.4500000000000002</v>
          </cell>
          <cell r="L115">
            <v>1.66</v>
          </cell>
          <cell r="M115">
            <v>-1.08</v>
          </cell>
          <cell r="N115">
            <v>-0.56999999999999995</v>
          </cell>
          <cell r="O115">
            <v>166.64159999999998</v>
          </cell>
          <cell r="P115">
            <v>21.61</v>
          </cell>
          <cell r="Q115">
            <v>188.2516</v>
          </cell>
          <cell r="R115">
            <v>12.62</v>
          </cell>
        </row>
        <row r="116">
          <cell r="A116" t="str">
            <v>700341310</v>
          </cell>
          <cell r="B116" t="str">
            <v>Cypress Garden Center for Nursing and Rehabilitation</v>
          </cell>
          <cell r="C116">
            <v>268</v>
          </cell>
          <cell r="D116">
            <v>6.62</v>
          </cell>
          <cell r="E116">
            <v>193.46</v>
          </cell>
          <cell r="F116">
            <v>59</v>
          </cell>
          <cell r="G116">
            <v>2.2999999999999998</v>
          </cell>
          <cell r="H116">
            <v>0</v>
          </cell>
          <cell r="I116">
            <v>0</v>
          </cell>
          <cell r="J116">
            <v>0.94</v>
          </cell>
          <cell r="K116">
            <v>3.93</v>
          </cell>
          <cell r="L116">
            <v>2.66</v>
          </cell>
          <cell r="M116">
            <v>-1.0900000000000001</v>
          </cell>
          <cell r="N116">
            <v>-0.62</v>
          </cell>
          <cell r="O116">
            <v>267.2000000000001</v>
          </cell>
          <cell r="P116">
            <v>21.89</v>
          </cell>
          <cell r="Q116">
            <v>289.09000000000009</v>
          </cell>
          <cell r="R116">
            <v>17.59</v>
          </cell>
        </row>
        <row r="117">
          <cell r="A117" t="str">
            <v>515030210</v>
          </cell>
          <cell r="B117" t="str">
            <v>Daleview Care Center</v>
          </cell>
          <cell r="C117">
            <v>142</v>
          </cell>
          <cell r="D117">
            <v>14.08</v>
          </cell>
          <cell r="E117">
            <v>169.34</v>
          </cell>
          <cell r="F117">
            <v>58.93</v>
          </cell>
          <cell r="G117">
            <v>1.25</v>
          </cell>
          <cell r="H117">
            <v>0</v>
          </cell>
          <cell r="I117">
            <v>0</v>
          </cell>
          <cell r="J117">
            <v>0.1</v>
          </cell>
          <cell r="K117">
            <v>3.65</v>
          </cell>
          <cell r="L117">
            <v>2.4700000000000002</v>
          </cell>
          <cell r="M117">
            <v>-1.1499999999999999</v>
          </cell>
          <cell r="N117">
            <v>-0.57999999999999996</v>
          </cell>
          <cell r="O117">
            <v>248.09</v>
          </cell>
          <cell r="P117">
            <v>22.91</v>
          </cell>
          <cell r="Q117">
            <v>271</v>
          </cell>
          <cell r="R117">
            <v>18.29</v>
          </cell>
        </row>
        <row r="118">
          <cell r="A118" t="str">
            <v>010131210</v>
          </cell>
          <cell r="B118" t="str">
            <v>Daughters Of Sarah Nursing Center - NF</v>
          </cell>
          <cell r="C118">
            <v>211</v>
          </cell>
          <cell r="D118">
            <v>10.53</v>
          </cell>
          <cell r="E118">
            <v>109.24</v>
          </cell>
          <cell r="F118">
            <v>52.27</v>
          </cell>
          <cell r="G118">
            <v>3.44</v>
          </cell>
          <cell r="H118">
            <v>0</v>
          </cell>
          <cell r="I118">
            <v>0</v>
          </cell>
          <cell r="J118">
            <v>0.48</v>
          </cell>
          <cell r="K118">
            <v>2.63</v>
          </cell>
          <cell r="L118">
            <v>1.78</v>
          </cell>
          <cell r="M118">
            <v>-0.98</v>
          </cell>
          <cell r="N118">
            <v>-0.55000000000000004</v>
          </cell>
          <cell r="O118">
            <v>178.83999999999997</v>
          </cell>
          <cell r="P118">
            <v>19.66</v>
          </cell>
          <cell r="Q118">
            <v>198.49999999999997</v>
          </cell>
          <cell r="R118">
            <v>16.559999999999999</v>
          </cell>
        </row>
        <row r="119">
          <cell r="A119" t="str">
            <v>310300030</v>
          </cell>
          <cell r="B119" t="str">
            <v>Degraff Memorial Hospital-skilled Nursing Facility</v>
          </cell>
          <cell r="C119">
            <v>80</v>
          </cell>
          <cell r="D119">
            <v>15.92</v>
          </cell>
          <cell r="E119">
            <v>140.61000000000001</v>
          </cell>
          <cell r="F119">
            <v>61.68</v>
          </cell>
          <cell r="G119">
            <v>4.72</v>
          </cell>
          <cell r="H119">
            <v>0</v>
          </cell>
          <cell r="I119">
            <v>0</v>
          </cell>
          <cell r="J119">
            <v>0</v>
          </cell>
          <cell r="K119">
            <v>3.34</v>
          </cell>
          <cell r="L119">
            <v>2.2599999999999998</v>
          </cell>
          <cell r="M119">
            <v>-3.5</v>
          </cell>
          <cell r="N119">
            <v>-0.64</v>
          </cell>
          <cell r="O119">
            <v>224.39000000000001</v>
          </cell>
          <cell r="P119">
            <v>69.97</v>
          </cell>
          <cell r="Q119">
            <v>294.36</v>
          </cell>
          <cell r="R119">
            <v>14.6</v>
          </cell>
        </row>
        <row r="120">
          <cell r="A120" t="str">
            <v>125430210</v>
          </cell>
          <cell r="B120" t="str">
            <v>Delhi Rehabilitation and Nursing Center</v>
          </cell>
          <cell r="C120">
            <v>176</v>
          </cell>
          <cell r="D120">
            <v>11.49</v>
          </cell>
          <cell r="E120">
            <v>150.11000000000001</v>
          </cell>
          <cell r="F120">
            <v>55.75</v>
          </cell>
          <cell r="G120">
            <v>0</v>
          </cell>
          <cell r="H120">
            <v>0</v>
          </cell>
          <cell r="I120">
            <v>0</v>
          </cell>
          <cell r="J120">
            <v>1.51</v>
          </cell>
          <cell r="K120">
            <v>3.28</v>
          </cell>
          <cell r="L120">
            <v>2.2200000000000002</v>
          </cell>
          <cell r="M120">
            <v>-2.1800000000000002</v>
          </cell>
          <cell r="N120">
            <v>0</v>
          </cell>
          <cell r="O120">
            <v>222.18</v>
          </cell>
          <cell r="P120">
            <v>43.52</v>
          </cell>
          <cell r="Q120">
            <v>265.7</v>
          </cell>
          <cell r="R120">
            <v>12.77</v>
          </cell>
        </row>
        <row r="121">
          <cell r="A121" t="str">
            <v>416100010</v>
          </cell>
          <cell r="B121" t="str">
            <v>Diamond Hill Nursing and Rehabilitation Center</v>
          </cell>
          <cell r="C121">
            <v>120</v>
          </cell>
          <cell r="D121">
            <v>13.63</v>
          </cell>
          <cell r="E121">
            <v>134.63</v>
          </cell>
          <cell r="F121">
            <v>54.15</v>
          </cell>
          <cell r="G121">
            <v>5.5</v>
          </cell>
          <cell r="H121">
            <v>0</v>
          </cell>
          <cell r="I121">
            <v>0</v>
          </cell>
          <cell r="J121">
            <v>1.07</v>
          </cell>
          <cell r="K121">
            <v>3.1</v>
          </cell>
          <cell r="L121">
            <v>2.12</v>
          </cell>
          <cell r="M121">
            <v>-0.38</v>
          </cell>
          <cell r="N121">
            <v>-0.18</v>
          </cell>
          <cell r="O121">
            <v>213.64</v>
          </cell>
          <cell r="P121">
            <v>7.59</v>
          </cell>
          <cell r="Q121">
            <v>221.23</v>
          </cell>
          <cell r="R121">
            <v>14.63</v>
          </cell>
        </row>
        <row r="122">
          <cell r="A122" t="str">
            <v>700139310</v>
          </cell>
          <cell r="B122" t="str">
            <v>Ditmas Park Care Center</v>
          </cell>
          <cell r="C122">
            <v>200</v>
          </cell>
          <cell r="D122">
            <v>13.03</v>
          </cell>
          <cell r="E122">
            <v>185.13</v>
          </cell>
          <cell r="F122">
            <v>60.46</v>
          </cell>
          <cell r="G122">
            <v>1.37</v>
          </cell>
          <cell r="H122">
            <v>0</v>
          </cell>
          <cell r="I122">
            <v>0</v>
          </cell>
          <cell r="J122">
            <v>5.28</v>
          </cell>
          <cell r="K122">
            <v>3.97</v>
          </cell>
          <cell r="L122">
            <v>2.69</v>
          </cell>
          <cell r="M122">
            <v>-1.56</v>
          </cell>
          <cell r="N122">
            <v>-0.69</v>
          </cell>
          <cell r="O122">
            <v>269.68</v>
          </cell>
          <cell r="P122">
            <v>31.15</v>
          </cell>
          <cell r="Q122">
            <v>300.83</v>
          </cell>
          <cell r="R122">
            <v>17.760000000000002</v>
          </cell>
        </row>
        <row r="123">
          <cell r="A123" t="str">
            <v>700180910</v>
          </cell>
          <cell r="B123" t="str">
            <v>Downtown Brooklyn Nursing &amp; Rehabilitation Center</v>
          </cell>
          <cell r="C123">
            <v>320</v>
          </cell>
          <cell r="D123">
            <v>14.87</v>
          </cell>
          <cell r="E123">
            <v>216.65</v>
          </cell>
          <cell r="F123">
            <v>67.91</v>
          </cell>
          <cell r="G123">
            <v>1.67</v>
          </cell>
          <cell r="H123">
            <v>0</v>
          </cell>
          <cell r="I123">
            <v>-6.7026000000000003</v>
          </cell>
          <cell r="J123">
            <v>0</v>
          </cell>
          <cell r="K123">
            <v>4.41</v>
          </cell>
          <cell r="L123">
            <v>2.98</v>
          </cell>
          <cell r="M123">
            <v>-2.2200000000000002</v>
          </cell>
          <cell r="N123">
            <v>-0.72</v>
          </cell>
          <cell r="O123">
            <v>298.84739999999999</v>
          </cell>
          <cell r="P123">
            <v>44.39</v>
          </cell>
          <cell r="Q123">
            <v>343.23739999999998</v>
          </cell>
          <cell r="R123">
            <v>18.510000000000002</v>
          </cell>
        </row>
        <row r="124">
          <cell r="A124" t="str">
            <v>700138010</v>
          </cell>
          <cell r="B124" t="str">
            <v>Dr Susan Smith Mckinney Nursing and Rehabilitation Center</v>
          </cell>
          <cell r="C124">
            <v>320</v>
          </cell>
          <cell r="D124">
            <v>26.86</v>
          </cell>
          <cell r="E124">
            <v>186.44</v>
          </cell>
          <cell r="F124">
            <v>72.260000000000005</v>
          </cell>
          <cell r="G124">
            <v>3.48</v>
          </cell>
          <cell r="H124">
            <v>0</v>
          </cell>
          <cell r="I124">
            <v>0</v>
          </cell>
          <cell r="J124">
            <v>0</v>
          </cell>
          <cell r="K124">
            <v>4.33</v>
          </cell>
          <cell r="L124">
            <v>2.93</v>
          </cell>
          <cell r="M124">
            <v>-1.67</v>
          </cell>
          <cell r="N124">
            <v>-0.8</v>
          </cell>
          <cell r="O124">
            <v>293.83</v>
          </cell>
          <cell r="P124">
            <v>33.35</v>
          </cell>
          <cell r="Q124">
            <v>327.18</v>
          </cell>
          <cell r="R124">
            <v>20.84</v>
          </cell>
        </row>
        <row r="125">
          <cell r="A125" t="str">
            <v>700335910</v>
          </cell>
          <cell r="B125" t="str">
            <v>Dry Harbor Nursing Home</v>
          </cell>
          <cell r="C125">
            <v>360</v>
          </cell>
          <cell r="D125">
            <v>7.84</v>
          </cell>
          <cell r="E125">
            <v>219.86</v>
          </cell>
          <cell r="F125">
            <v>70.89</v>
          </cell>
          <cell r="G125">
            <v>1.76</v>
          </cell>
          <cell r="H125">
            <v>0</v>
          </cell>
          <cell r="I125">
            <v>0</v>
          </cell>
          <cell r="J125">
            <v>1.98</v>
          </cell>
          <cell r="K125">
            <v>4.53</v>
          </cell>
          <cell r="L125">
            <v>3.06</v>
          </cell>
          <cell r="M125">
            <v>-1.51</v>
          </cell>
          <cell r="N125">
            <v>-0.72</v>
          </cell>
          <cell r="O125">
            <v>307.69</v>
          </cell>
          <cell r="P125">
            <v>30.26</v>
          </cell>
          <cell r="Q125">
            <v>337.95</v>
          </cell>
          <cell r="R125">
            <v>15.16</v>
          </cell>
        </row>
        <row r="126">
          <cell r="A126" t="str">
            <v>590432110</v>
          </cell>
          <cell r="B126" t="str">
            <v>Dumont Center for Rehabilitation and Nursing Care</v>
          </cell>
          <cell r="C126">
            <v>196</v>
          </cell>
          <cell r="D126">
            <v>8.98</v>
          </cell>
          <cell r="E126">
            <v>181.98</v>
          </cell>
          <cell r="F126">
            <v>59.38</v>
          </cell>
          <cell r="G126">
            <v>3.7</v>
          </cell>
          <cell r="H126">
            <v>0</v>
          </cell>
          <cell r="I126">
            <v>0</v>
          </cell>
          <cell r="J126">
            <v>2.37</v>
          </cell>
          <cell r="K126">
            <v>3.86</v>
          </cell>
          <cell r="L126">
            <v>2.6</v>
          </cell>
          <cell r="M126">
            <v>-2.66</v>
          </cell>
          <cell r="N126">
            <v>-0.63</v>
          </cell>
          <cell r="O126">
            <v>259.58</v>
          </cell>
          <cell r="P126">
            <v>53.18</v>
          </cell>
          <cell r="Q126">
            <v>312.76</v>
          </cell>
          <cell r="R126">
            <v>20.440000000000001</v>
          </cell>
        </row>
        <row r="127">
          <cell r="A127" t="str">
            <v>060130310</v>
          </cell>
          <cell r="B127" t="str">
            <v>Dunkirk Rehabilitation &amp; Nursing Center</v>
          </cell>
          <cell r="C127">
            <v>40</v>
          </cell>
          <cell r="D127">
            <v>5.95</v>
          </cell>
          <cell r="E127">
            <v>135.47</v>
          </cell>
          <cell r="F127">
            <v>51</v>
          </cell>
          <cell r="G127">
            <v>5.32</v>
          </cell>
          <cell r="H127">
            <v>0</v>
          </cell>
          <cell r="I127">
            <v>0</v>
          </cell>
          <cell r="J127">
            <v>3.46</v>
          </cell>
          <cell r="K127">
            <v>3.01</v>
          </cell>
          <cell r="L127">
            <v>2.04</v>
          </cell>
          <cell r="M127">
            <v>-0.67</v>
          </cell>
          <cell r="N127">
            <v>-0.48</v>
          </cell>
          <cell r="O127">
            <v>205.1</v>
          </cell>
          <cell r="P127">
            <v>13.32</v>
          </cell>
          <cell r="Q127">
            <v>218.42</v>
          </cell>
          <cell r="R127">
            <v>12.48</v>
          </cell>
        </row>
        <row r="128">
          <cell r="A128" t="str">
            <v>590231910</v>
          </cell>
          <cell r="B128" t="str">
            <v>EPIC Rehabilitation and Nursing at White Plains</v>
          </cell>
          <cell r="C128">
            <v>0</v>
          </cell>
          <cell r="D128">
            <v>11.84</v>
          </cell>
          <cell r="E128">
            <v>192.5</v>
          </cell>
          <cell r="F128">
            <v>59.22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3.99</v>
          </cell>
          <cell r="L128">
            <v>2.68</v>
          </cell>
          <cell r="M128">
            <v>-2.2999999999999998</v>
          </cell>
          <cell r="N128">
            <v>0</v>
          </cell>
          <cell r="O128">
            <v>267.93</v>
          </cell>
          <cell r="P128">
            <v>65.77</v>
          </cell>
          <cell r="Q128">
            <v>333.7</v>
          </cell>
          <cell r="R128">
            <v>10.43</v>
          </cell>
        </row>
        <row r="129">
          <cell r="A129" t="str">
            <v>700036010</v>
          </cell>
          <cell r="B129" t="str">
            <v>East Haven Nursing And Rehabilitation Center</v>
          </cell>
          <cell r="C129">
            <v>200</v>
          </cell>
          <cell r="D129">
            <v>8.16</v>
          </cell>
          <cell r="E129">
            <v>150.38999999999999</v>
          </cell>
          <cell r="F129">
            <v>57.72</v>
          </cell>
          <cell r="G129">
            <v>3.21</v>
          </cell>
          <cell r="H129">
            <v>0</v>
          </cell>
          <cell r="I129">
            <v>0</v>
          </cell>
          <cell r="J129">
            <v>0.05</v>
          </cell>
          <cell r="K129">
            <v>3.29</v>
          </cell>
          <cell r="L129">
            <v>2.2200000000000002</v>
          </cell>
          <cell r="M129">
            <v>-1.1599999999999999</v>
          </cell>
          <cell r="N129">
            <v>-0.59</v>
          </cell>
          <cell r="O129">
            <v>223.29</v>
          </cell>
          <cell r="P129">
            <v>23.27</v>
          </cell>
          <cell r="Q129">
            <v>246.56</v>
          </cell>
          <cell r="R129">
            <v>16.059999999999999</v>
          </cell>
        </row>
        <row r="130">
          <cell r="A130" t="str">
            <v>515030310</v>
          </cell>
          <cell r="B130" t="str">
            <v>East Neck Nursing and Rehabilitation Center</v>
          </cell>
          <cell r="C130">
            <v>300</v>
          </cell>
          <cell r="D130">
            <v>14.77</v>
          </cell>
          <cell r="E130">
            <v>196.8</v>
          </cell>
          <cell r="F130">
            <v>66.63</v>
          </cell>
          <cell r="G130">
            <v>2.12</v>
          </cell>
          <cell r="H130">
            <v>0</v>
          </cell>
          <cell r="I130">
            <v>0</v>
          </cell>
          <cell r="J130">
            <v>0.04</v>
          </cell>
          <cell r="K130">
            <v>4.1900000000000004</v>
          </cell>
          <cell r="L130">
            <v>2.84</v>
          </cell>
          <cell r="M130">
            <v>-1.02</v>
          </cell>
          <cell r="N130">
            <v>-0.73</v>
          </cell>
          <cell r="O130">
            <v>285.64000000000004</v>
          </cell>
          <cell r="P130">
            <v>20.48</v>
          </cell>
          <cell r="Q130">
            <v>306.12000000000006</v>
          </cell>
          <cell r="R130">
            <v>18.399999999999999</v>
          </cell>
        </row>
        <row r="131">
          <cell r="A131" t="str">
            <v>602730310</v>
          </cell>
          <cell r="B131" t="str">
            <v>East Side Nursing Home</v>
          </cell>
          <cell r="C131">
            <v>80</v>
          </cell>
          <cell r="D131">
            <v>7.26</v>
          </cell>
          <cell r="E131">
            <v>114.33</v>
          </cell>
          <cell r="F131">
            <v>48.14</v>
          </cell>
          <cell r="G131">
            <v>4.4800000000000004</v>
          </cell>
          <cell r="H131">
            <v>0</v>
          </cell>
          <cell r="I131">
            <v>0</v>
          </cell>
          <cell r="J131">
            <v>0.9</v>
          </cell>
          <cell r="K131">
            <v>2.62</v>
          </cell>
          <cell r="L131">
            <v>1.77</v>
          </cell>
          <cell r="M131">
            <v>-0.6</v>
          </cell>
          <cell r="N131">
            <v>-0.45</v>
          </cell>
          <cell r="O131">
            <v>178.45000000000005</v>
          </cell>
          <cell r="P131">
            <v>12.02</v>
          </cell>
          <cell r="Q131">
            <v>190.47000000000006</v>
          </cell>
          <cell r="R131">
            <v>12.89</v>
          </cell>
        </row>
        <row r="132">
          <cell r="A132" t="str">
            <v>700038310</v>
          </cell>
          <cell r="B132" t="str">
            <v>Eastchester Rehabilitation and Health Care Center</v>
          </cell>
          <cell r="C132">
            <v>200</v>
          </cell>
          <cell r="D132">
            <v>7.28</v>
          </cell>
          <cell r="E132">
            <v>197.55</v>
          </cell>
          <cell r="F132">
            <v>60.98</v>
          </cell>
          <cell r="G132">
            <v>2.9</v>
          </cell>
          <cell r="H132">
            <v>0</v>
          </cell>
          <cell r="I132">
            <v>0</v>
          </cell>
          <cell r="J132">
            <v>3.08</v>
          </cell>
          <cell r="K132">
            <v>4.07</v>
          </cell>
          <cell r="L132">
            <v>2.75</v>
          </cell>
          <cell r="M132">
            <v>-0.94</v>
          </cell>
          <cell r="N132">
            <v>-0.7</v>
          </cell>
          <cell r="O132">
            <v>276.96999999999997</v>
          </cell>
          <cell r="P132">
            <v>18.82</v>
          </cell>
          <cell r="Q132">
            <v>295.78999999999996</v>
          </cell>
          <cell r="R132">
            <v>24.13</v>
          </cell>
        </row>
        <row r="133">
          <cell r="A133" t="str">
            <v>323930010</v>
          </cell>
          <cell r="B133" t="str">
            <v>Eastern Star Home &amp; Infirmary</v>
          </cell>
          <cell r="C133">
            <v>84</v>
          </cell>
          <cell r="D133">
            <v>12.46</v>
          </cell>
          <cell r="E133">
            <v>83.02</v>
          </cell>
          <cell r="F133">
            <v>48.29</v>
          </cell>
          <cell r="G133">
            <v>3.82</v>
          </cell>
          <cell r="H133">
            <v>0</v>
          </cell>
          <cell r="I133">
            <v>0</v>
          </cell>
          <cell r="J133">
            <v>3.58</v>
          </cell>
          <cell r="K133">
            <v>2.2599999999999998</v>
          </cell>
          <cell r="L133">
            <v>1.53</v>
          </cell>
          <cell r="M133">
            <v>-1.1399999999999999</v>
          </cell>
          <cell r="N133">
            <v>-0.5</v>
          </cell>
          <cell r="O133">
            <v>153.32</v>
          </cell>
          <cell r="P133">
            <v>22.81</v>
          </cell>
          <cell r="Q133">
            <v>176.13</v>
          </cell>
          <cell r="R133">
            <v>10.35</v>
          </cell>
        </row>
        <row r="134">
          <cell r="A134" t="str">
            <v>410231110</v>
          </cell>
          <cell r="B134" t="str">
            <v>Eddy Heritage House Nursing Center</v>
          </cell>
          <cell r="C134">
            <v>120</v>
          </cell>
          <cell r="D134">
            <v>9.6300000000000008</v>
          </cell>
          <cell r="E134">
            <v>133.43</v>
          </cell>
          <cell r="F134">
            <v>54.41</v>
          </cell>
          <cell r="G134">
            <v>5.62</v>
          </cell>
          <cell r="H134">
            <v>0</v>
          </cell>
          <cell r="I134">
            <v>0</v>
          </cell>
          <cell r="J134">
            <v>0.52</v>
          </cell>
          <cell r="K134">
            <v>3.05</v>
          </cell>
          <cell r="L134">
            <v>2.06</v>
          </cell>
          <cell r="M134">
            <v>-0.41</v>
          </cell>
          <cell r="N134">
            <v>-0.44</v>
          </cell>
          <cell r="O134">
            <v>207.87000000000003</v>
          </cell>
          <cell r="P134">
            <v>8.1999999999999993</v>
          </cell>
          <cell r="Q134">
            <v>216.07000000000002</v>
          </cell>
          <cell r="R134">
            <v>15.82</v>
          </cell>
        </row>
        <row r="135">
          <cell r="A135" t="str">
            <v>410230910</v>
          </cell>
          <cell r="B135" t="str">
            <v>Eddy Memorial Geriatric Center</v>
          </cell>
          <cell r="C135">
            <v>80</v>
          </cell>
          <cell r="D135">
            <v>7.39</v>
          </cell>
          <cell r="E135">
            <v>111.67</v>
          </cell>
          <cell r="F135">
            <v>52.05</v>
          </cell>
          <cell r="G135">
            <v>2.19</v>
          </cell>
          <cell r="H135">
            <v>0</v>
          </cell>
          <cell r="I135">
            <v>0</v>
          </cell>
          <cell r="J135">
            <v>0.88</v>
          </cell>
          <cell r="K135">
            <v>2.61</v>
          </cell>
          <cell r="L135">
            <v>1.76</v>
          </cell>
          <cell r="M135">
            <v>-0.81</v>
          </cell>
          <cell r="N135">
            <v>-0.47</v>
          </cell>
          <cell r="O135">
            <v>177.27</v>
          </cell>
          <cell r="P135">
            <v>16.21</v>
          </cell>
          <cell r="Q135">
            <v>193.48000000000002</v>
          </cell>
          <cell r="R135">
            <v>16.07</v>
          </cell>
        </row>
        <row r="136">
          <cell r="A136" t="str">
            <v>010200110</v>
          </cell>
          <cell r="B136" t="str">
            <v>Eddy Village Green</v>
          </cell>
          <cell r="C136">
            <v>192</v>
          </cell>
          <cell r="D136">
            <v>18.71</v>
          </cell>
          <cell r="E136">
            <v>116.27</v>
          </cell>
          <cell r="F136">
            <v>54.7</v>
          </cell>
          <cell r="G136">
            <v>2.08</v>
          </cell>
          <cell r="H136">
            <v>0</v>
          </cell>
          <cell r="I136">
            <v>0</v>
          </cell>
          <cell r="J136">
            <v>0.26</v>
          </cell>
          <cell r="K136">
            <v>2.87</v>
          </cell>
          <cell r="L136">
            <v>1.95</v>
          </cell>
          <cell r="M136">
            <v>-1.39</v>
          </cell>
          <cell r="N136">
            <v>-0.35</v>
          </cell>
          <cell r="O136">
            <v>195.10000000000002</v>
          </cell>
          <cell r="P136">
            <v>27.72</v>
          </cell>
          <cell r="Q136">
            <v>222.82000000000002</v>
          </cell>
          <cell r="R136">
            <v>20.440000000000001</v>
          </cell>
        </row>
        <row r="137">
          <cell r="A137" t="str">
            <v>015130110</v>
          </cell>
          <cell r="B137" t="str">
            <v>Eddy Village Green at Beverwyck</v>
          </cell>
          <cell r="C137">
            <v>24</v>
          </cell>
          <cell r="D137">
            <v>11.03</v>
          </cell>
          <cell r="E137">
            <v>119.8</v>
          </cell>
          <cell r="F137">
            <v>54.7</v>
          </cell>
          <cell r="G137">
            <v>0</v>
          </cell>
          <cell r="H137">
            <v>0</v>
          </cell>
          <cell r="I137">
            <v>0</v>
          </cell>
          <cell r="J137">
            <v>1.52</v>
          </cell>
          <cell r="K137">
            <v>2.72</v>
          </cell>
          <cell r="L137">
            <v>1.84</v>
          </cell>
          <cell r="M137">
            <v>-1.5</v>
          </cell>
          <cell r="N137">
            <v>-5.28</v>
          </cell>
          <cell r="O137">
            <v>184.82999999999998</v>
          </cell>
          <cell r="P137">
            <v>29.92</v>
          </cell>
          <cell r="Q137">
            <v>214.75</v>
          </cell>
          <cell r="R137">
            <v>25.7</v>
          </cell>
        </row>
        <row r="138">
          <cell r="A138" t="str">
            <v>146130210</v>
          </cell>
          <cell r="B138" t="str">
            <v>Eden Rehabilitation &amp; Nursing Center</v>
          </cell>
          <cell r="C138">
            <v>40</v>
          </cell>
          <cell r="D138">
            <v>5.94</v>
          </cell>
          <cell r="E138">
            <v>133.44999999999999</v>
          </cell>
          <cell r="F138">
            <v>51.25</v>
          </cell>
          <cell r="G138">
            <v>1.1000000000000001</v>
          </cell>
          <cell r="H138">
            <v>0</v>
          </cell>
          <cell r="I138">
            <v>0</v>
          </cell>
          <cell r="J138">
            <v>2.33</v>
          </cell>
          <cell r="K138">
            <v>2.9</v>
          </cell>
          <cell r="L138">
            <v>1.97</v>
          </cell>
          <cell r="M138">
            <v>-0.74</v>
          </cell>
          <cell r="N138">
            <v>-0.44</v>
          </cell>
          <cell r="O138">
            <v>197.76</v>
          </cell>
          <cell r="P138">
            <v>14.7</v>
          </cell>
          <cell r="Q138">
            <v>212.45999999999998</v>
          </cell>
          <cell r="R138">
            <v>12.58</v>
          </cell>
        </row>
        <row r="139">
          <cell r="A139" t="str">
            <v>275430410</v>
          </cell>
          <cell r="B139" t="str">
            <v>Edna Tina Wilson Living Center</v>
          </cell>
          <cell r="C139">
            <v>120</v>
          </cell>
          <cell r="D139">
            <v>9.42</v>
          </cell>
          <cell r="E139">
            <v>106.77</v>
          </cell>
          <cell r="F139">
            <v>52.11</v>
          </cell>
          <cell r="G139">
            <v>4.9400000000000004</v>
          </cell>
          <cell r="H139">
            <v>0</v>
          </cell>
          <cell r="I139">
            <v>0</v>
          </cell>
          <cell r="J139">
            <v>0.24</v>
          </cell>
          <cell r="K139">
            <v>2.6</v>
          </cell>
          <cell r="L139">
            <v>1.76</v>
          </cell>
          <cell r="M139">
            <v>-1.03</v>
          </cell>
          <cell r="N139">
            <v>-0.46</v>
          </cell>
          <cell r="O139">
            <v>176.35</v>
          </cell>
          <cell r="P139">
            <v>20.56</v>
          </cell>
          <cell r="Q139">
            <v>196.91</v>
          </cell>
          <cell r="R139">
            <v>16.43</v>
          </cell>
        </row>
        <row r="140">
          <cell r="A140" t="str">
            <v>700430310</v>
          </cell>
          <cell r="B140" t="str">
            <v>Eger Health Care and Rehabilitation Center</v>
          </cell>
          <cell r="C140">
            <v>378</v>
          </cell>
          <cell r="D140">
            <v>15.23</v>
          </cell>
          <cell r="E140">
            <v>159.88999999999999</v>
          </cell>
          <cell r="F140">
            <v>70.31</v>
          </cell>
          <cell r="G140">
            <v>1.62</v>
          </cell>
          <cell r="H140">
            <v>0</v>
          </cell>
          <cell r="I140">
            <v>0</v>
          </cell>
          <cell r="J140">
            <v>0.04</v>
          </cell>
          <cell r="K140">
            <v>3.69</v>
          </cell>
          <cell r="L140">
            <v>2.5</v>
          </cell>
          <cell r="M140">
            <v>-0.68</v>
          </cell>
          <cell r="N140">
            <v>-0.83</v>
          </cell>
          <cell r="O140">
            <v>251.76999999999995</v>
          </cell>
          <cell r="P140">
            <v>13.61</v>
          </cell>
          <cell r="Q140">
            <v>265.37999999999994</v>
          </cell>
          <cell r="R140">
            <v>17.13</v>
          </cell>
        </row>
        <row r="141">
          <cell r="A141" t="str">
            <v>072230410</v>
          </cell>
          <cell r="B141" t="str">
            <v>Elcor Nursing and Rehabilitation Center</v>
          </cell>
          <cell r="C141">
            <v>305</v>
          </cell>
          <cell r="D141">
            <v>10.59</v>
          </cell>
          <cell r="E141">
            <v>114.53</v>
          </cell>
          <cell r="F141">
            <v>53.54</v>
          </cell>
          <cell r="G141">
            <v>4.24</v>
          </cell>
          <cell r="H141">
            <v>0</v>
          </cell>
          <cell r="I141">
            <v>0</v>
          </cell>
          <cell r="J141">
            <v>1.96</v>
          </cell>
          <cell r="K141">
            <v>2.77</v>
          </cell>
          <cell r="L141">
            <v>1.87</v>
          </cell>
          <cell r="M141">
            <v>-0.93</v>
          </cell>
          <cell r="N141">
            <v>-0.44</v>
          </cell>
          <cell r="O141">
            <v>188.13000000000002</v>
          </cell>
          <cell r="P141">
            <v>18.68</v>
          </cell>
          <cell r="Q141">
            <v>206.81000000000003</v>
          </cell>
          <cell r="R141">
            <v>13.37</v>
          </cell>
        </row>
        <row r="142">
          <cell r="A142" t="str">
            <v>145130710</v>
          </cell>
          <cell r="B142" t="str">
            <v>Elderwood at Amherst</v>
          </cell>
          <cell r="C142">
            <v>92</v>
          </cell>
          <cell r="D142">
            <v>10.55</v>
          </cell>
          <cell r="E142">
            <v>124.64</v>
          </cell>
          <cell r="F142">
            <v>51.94</v>
          </cell>
          <cell r="G142">
            <v>2.79</v>
          </cell>
          <cell r="H142">
            <v>0</v>
          </cell>
          <cell r="I142">
            <v>0</v>
          </cell>
          <cell r="J142">
            <v>1.29</v>
          </cell>
          <cell r="K142">
            <v>2.86</v>
          </cell>
          <cell r="L142">
            <v>1.94</v>
          </cell>
          <cell r="M142">
            <v>-1.3</v>
          </cell>
          <cell r="N142">
            <v>-0.48</v>
          </cell>
          <cell r="O142">
            <v>194.23</v>
          </cell>
          <cell r="P142">
            <v>25.98</v>
          </cell>
          <cell r="Q142">
            <v>220.20999999999998</v>
          </cell>
          <cell r="R142">
            <v>19.52</v>
          </cell>
        </row>
        <row r="143">
          <cell r="A143" t="str">
            <v>145530310</v>
          </cell>
          <cell r="B143" t="str">
            <v>Elderwood at Cheektowaga</v>
          </cell>
          <cell r="C143">
            <v>172</v>
          </cell>
          <cell r="D143">
            <v>8.84</v>
          </cell>
          <cell r="E143">
            <v>123.23</v>
          </cell>
          <cell r="F143">
            <v>51.97</v>
          </cell>
          <cell r="G143">
            <v>4.46</v>
          </cell>
          <cell r="H143">
            <v>0</v>
          </cell>
          <cell r="I143">
            <v>0</v>
          </cell>
          <cell r="J143">
            <v>1.74</v>
          </cell>
          <cell r="K143">
            <v>2.84</v>
          </cell>
          <cell r="L143">
            <v>1.92</v>
          </cell>
          <cell r="M143">
            <v>-1.07</v>
          </cell>
          <cell r="N143">
            <v>-0.59</v>
          </cell>
          <cell r="O143">
            <v>193.34</v>
          </cell>
          <cell r="P143">
            <v>21.42</v>
          </cell>
          <cell r="Q143">
            <v>214.76</v>
          </cell>
          <cell r="R143">
            <v>14.36</v>
          </cell>
        </row>
        <row r="144">
          <cell r="A144" t="str">
            <v>146430210</v>
          </cell>
          <cell r="B144" t="str">
            <v>Elderwood at Grand Island</v>
          </cell>
          <cell r="C144">
            <v>90</v>
          </cell>
          <cell r="D144">
            <v>7.77</v>
          </cell>
          <cell r="E144">
            <v>123.96</v>
          </cell>
          <cell r="F144">
            <v>51.75</v>
          </cell>
          <cell r="G144">
            <v>2.11</v>
          </cell>
          <cell r="H144">
            <v>0</v>
          </cell>
          <cell r="I144">
            <v>0</v>
          </cell>
          <cell r="J144">
            <v>0.97</v>
          </cell>
          <cell r="K144">
            <v>2.79</v>
          </cell>
          <cell r="L144">
            <v>1.89</v>
          </cell>
          <cell r="M144">
            <v>-0.99</v>
          </cell>
          <cell r="N144">
            <v>-0.41</v>
          </cell>
          <cell r="O144">
            <v>189.83999999999997</v>
          </cell>
          <cell r="P144">
            <v>19.89</v>
          </cell>
          <cell r="Q144">
            <v>209.72999999999996</v>
          </cell>
          <cell r="R144">
            <v>16.57</v>
          </cell>
        </row>
        <row r="145">
          <cell r="A145" t="str">
            <v>143030310</v>
          </cell>
          <cell r="B145" t="str">
            <v>Elderwood at Hamburg</v>
          </cell>
          <cell r="C145">
            <v>166</v>
          </cell>
          <cell r="D145">
            <v>8.58</v>
          </cell>
          <cell r="E145">
            <v>129.31</v>
          </cell>
          <cell r="F145">
            <v>52.87</v>
          </cell>
          <cell r="G145">
            <v>4.22</v>
          </cell>
          <cell r="H145">
            <v>0</v>
          </cell>
          <cell r="I145">
            <v>0</v>
          </cell>
          <cell r="J145">
            <v>1.25</v>
          </cell>
          <cell r="K145">
            <v>2.93</v>
          </cell>
          <cell r="L145">
            <v>1.99</v>
          </cell>
          <cell r="M145">
            <v>-1.01</v>
          </cell>
          <cell r="N145">
            <v>-0.53</v>
          </cell>
          <cell r="O145">
            <v>199.61000000000004</v>
          </cell>
          <cell r="P145">
            <v>20.2</v>
          </cell>
          <cell r="Q145">
            <v>219.81000000000003</v>
          </cell>
          <cell r="R145">
            <v>15.72</v>
          </cell>
        </row>
        <row r="146">
          <cell r="A146" t="str">
            <v>503430030</v>
          </cell>
          <cell r="B146" t="str">
            <v>Elderwood at Hornell</v>
          </cell>
          <cell r="C146">
            <v>112</v>
          </cell>
          <cell r="D146">
            <v>18.59</v>
          </cell>
          <cell r="E146">
            <v>112.84</v>
          </cell>
          <cell r="F146">
            <v>48.2</v>
          </cell>
          <cell r="G146">
            <v>3.32</v>
          </cell>
          <cell r="H146">
            <v>0</v>
          </cell>
          <cell r="I146">
            <v>0</v>
          </cell>
          <cell r="J146">
            <v>2.46</v>
          </cell>
          <cell r="K146">
            <v>2.77</v>
          </cell>
          <cell r="L146">
            <v>1.88</v>
          </cell>
          <cell r="M146">
            <v>-1.39</v>
          </cell>
          <cell r="N146">
            <v>-0.57999999999999996</v>
          </cell>
          <cell r="O146">
            <v>188.09</v>
          </cell>
          <cell r="P146">
            <v>27.87</v>
          </cell>
          <cell r="Q146">
            <v>215.96</v>
          </cell>
          <cell r="R146">
            <v>14.2</v>
          </cell>
        </row>
        <row r="147">
          <cell r="A147" t="str">
            <v>140630310</v>
          </cell>
          <cell r="B147" t="str">
            <v>Elderwood at Lancaster</v>
          </cell>
          <cell r="C147">
            <v>96</v>
          </cell>
          <cell r="D147">
            <v>7.82</v>
          </cell>
          <cell r="E147">
            <v>134.31</v>
          </cell>
          <cell r="F147">
            <v>52.7</v>
          </cell>
          <cell r="G147">
            <v>2.5</v>
          </cell>
          <cell r="H147">
            <v>0</v>
          </cell>
          <cell r="I147">
            <v>0</v>
          </cell>
          <cell r="J147">
            <v>0.89</v>
          </cell>
          <cell r="K147">
            <v>2.97</v>
          </cell>
          <cell r="L147">
            <v>2.0099999999999998</v>
          </cell>
          <cell r="M147">
            <v>-1.21</v>
          </cell>
          <cell r="N147">
            <v>-0.48</v>
          </cell>
          <cell r="O147">
            <v>201.50999999999996</v>
          </cell>
          <cell r="P147">
            <v>24.26</v>
          </cell>
          <cell r="Q147">
            <v>225.76999999999995</v>
          </cell>
          <cell r="R147">
            <v>17.809999999999999</v>
          </cell>
        </row>
        <row r="148">
          <cell r="A148" t="str">
            <v>333130110</v>
          </cell>
          <cell r="B148" t="str">
            <v>Elderwood at Liverpool</v>
          </cell>
          <cell r="C148">
            <v>160</v>
          </cell>
          <cell r="D148">
            <v>9.33</v>
          </cell>
          <cell r="E148">
            <v>119.31</v>
          </cell>
          <cell r="F148">
            <v>52.91</v>
          </cell>
          <cell r="G148">
            <v>5.4</v>
          </cell>
          <cell r="H148">
            <v>0</v>
          </cell>
          <cell r="I148">
            <v>0</v>
          </cell>
          <cell r="J148">
            <v>0.48</v>
          </cell>
          <cell r="K148">
            <v>2.8</v>
          </cell>
          <cell r="L148">
            <v>1.9</v>
          </cell>
          <cell r="M148">
            <v>-1.77</v>
          </cell>
          <cell r="N148">
            <v>-0.62</v>
          </cell>
          <cell r="O148">
            <v>189.74</v>
          </cell>
          <cell r="P148">
            <v>35.35</v>
          </cell>
          <cell r="Q148">
            <v>225.09</v>
          </cell>
          <cell r="R148">
            <v>17.29</v>
          </cell>
        </row>
        <row r="149">
          <cell r="A149" t="str">
            <v>310130810</v>
          </cell>
          <cell r="B149" t="str">
            <v>Elderwood at Lockport</v>
          </cell>
          <cell r="C149">
            <v>126</v>
          </cell>
          <cell r="D149">
            <v>10.85</v>
          </cell>
          <cell r="E149">
            <v>127.09</v>
          </cell>
          <cell r="F149">
            <v>52.15</v>
          </cell>
          <cell r="G149">
            <v>3.89</v>
          </cell>
          <cell r="H149">
            <v>0</v>
          </cell>
          <cell r="I149">
            <v>0</v>
          </cell>
          <cell r="J149">
            <v>1.1200000000000001</v>
          </cell>
          <cell r="K149">
            <v>2.92</v>
          </cell>
          <cell r="L149">
            <v>1.97</v>
          </cell>
          <cell r="M149">
            <v>-1.02</v>
          </cell>
          <cell r="N149">
            <v>-0.6</v>
          </cell>
          <cell r="O149">
            <v>198.36999999999998</v>
          </cell>
          <cell r="P149">
            <v>20.46</v>
          </cell>
          <cell r="Q149">
            <v>218.82999999999998</v>
          </cell>
          <cell r="R149">
            <v>14.61</v>
          </cell>
        </row>
        <row r="150">
          <cell r="A150" t="str">
            <v>565530310</v>
          </cell>
          <cell r="B150" t="str">
            <v>Elderwood at North Creek</v>
          </cell>
          <cell r="C150">
            <v>82</v>
          </cell>
          <cell r="D150">
            <v>12.7</v>
          </cell>
          <cell r="E150">
            <v>110.55</v>
          </cell>
          <cell r="F150">
            <v>49.04</v>
          </cell>
          <cell r="G150">
            <v>2.2200000000000002</v>
          </cell>
          <cell r="H150">
            <v>0</v>
          </cell>
          <cell r="I150">
            <v>0</v>
          </cell>
          <cell r="J150">
            <v>0.65</v>
          </cell>
          <cell r="K150">
            <v>2.62</v>
          </cell>
          <cell r="L150">
            <v>1.77</v>
          </cell>
          <cell r="M150">
            <v>-0.74</v>
          </cell>
          <cell r="N150">
            <v>-0.45</v>
          </cell>
          <cell r="O150">
            <v>178.36</v>
          </cell>
          <cell r="P150">
            <v>14.81</v>
          </cell>
          <cell r="Q150">
            <v>193.17000000000002</v>
          </cell>
          <cell r="R150">
            <v>13.44</v>
          </cell>
        </row>
        <row r="151">
          <cell r="A151" t="str">
            <v>152730110</v>
          </cell>
          <cell r="B151" t="str">
            <v>Elderwood at Ticonderoga</v>
          </cell>
          <cell r="C151">
            <v>84</v>
          </cell>
          <cell r="D151">
            <v>13.75</v>
          </cell>
          <cell r="E151">
            <v>109.81</v>
          </cell>
          <cell r="F151">
            <v>50.63</v>
          </cell>
          <cell r="G151">
            <v>2.76</v>
          </cell>
          <cell r="H151">
            <v>0</v>
          </cell>
          <cell r="I151">
            <v>0</v>
          </cell>
          <cell r="J151">
            <v>0.82</v>
          </cell>
          <cell r="K151">
            <v>2.66</v>
          </cell>
          <cell r="L151">
            <v>1.8</v>
          </cell>
          <cell r="M151">
            <v>-1.08</v>
          </cell>
          <cell r="N151">
            <v>-0.5</v>
          </cell>
          <cell r="O151">
            <v>180.64999999999998</v>
          </cell>
          <cell r="P151">
            <v>21.66</v>
          </cell>
          <cell r="Q151">
            <v>202.30999999999997</v>
          </cell>
          <cell r="R151">
            <v>13.22</v>
          </cell>
        </row>
        <row r="152">
          <cell r="A152" t="str">
            <v>532030210</v>
          </cell>
          <cell r="B152" t="str">
            <v>Elderwood at Waverly</v>
          </cell>
          <cell r="C152">
            <v>200</v>
          </cell>
          <cell r="D152">
            <v>9.99</v>
          </cell>
          <cell r="E152">
            <v>122.65</v>
          </cell>
          <cell r="F152">
            <v>52.58</v>
          </cell>
          <cell r="G152">
            <v>5.46</v>
          </cell>
          <cell r="H152">
            <v>0</v>
          </cell>
          <cell r="I152">
            <v>0</v>
          </cell>
          <cell r="J152">
            <v>1.0900000000000001</v>
          </cell>
          <cell r="K152">
            <v>2.86</v>
          </cell>
          <cell r="L152">
            <v>1.94</v>
          </cell>
          <cell r="M152">
            <v>-1.25</v>
          </cell>
          <cell r="N152">
            <v>-0.48</v>
          </cell>
          <cell r="O152">
            <v>194.84000000000006</v>
          </cell>
          <cell r="P152">
            <v>24.91</v>
          </cell>
          <cell r="Q152">
            <v>219.75000000000006</v>
          </cell>
          <cell r="R152">
            <v>16.07</v>
          </cell>
        </row>
        <row r="153">
          <cell r="A153" t="str">
            <v>312130410</v>
          </cell>
          <cell r="B153" t="str">
            <v>Elderwood at Wheatfield</v>
          </cell>
          <cell r="C153">
            <v>123</v>
          </cell>
          <cell r="D153">
            <v>10.28</v>
          </cell>
          <cell r="E153">
            <v>121.64</v>
          </cell>
          <cell r="F153">
            <v>51.93</v>
          </cell>
          <cell r="G153">
            <v>2.4700000000000002</v>
          </cell>
          <cell r="H153">
            <v>0</v>
          </cell>
          <cell r="I153">
            <v>0</v>
          </cell>
          <cell r="J153">
            <v>0.97</v>
          </cell>
          <cell r="K153">
            <v>2.8</v>
          </cell>
          <cell r="L153">
            <v>1.89</v>
          </cell>
          <cell r="M153">
            <v>-1.1100000000000001</v>
          </cell>
          <cell r="N153">
            <v>-0.65</v>
          </cell>
          <cell r="O153">
            <v>190.21999999999997</v>
          </cell>
          <cell r="P153">
            <v>22.15</v>
          </cell>
          <cell r="Q153">
            <v>212.36999999999998</v>
          </cell>
          <cell r="R153">
            <v>17.07</v>
          </cell>
        </row>
        <row r="154">
          <cell r="A154" t="str">
            <v>142130710</v>
          </cell>
          <cell r="B154" t="str">
            <v>Elderwood at Williamsville</v>
          </cell>
          <cell r="C154">
            <v>200</v>
          </cell>
          <cell r="D154">
            <v>10.79</v>
          </cell>
          <cell r="E154">
            <v>138.99</v>
          </cell>
          <cell r="F154">
            <v>53.85</v>
          </cell>
          <cell r="G154">
            <v>1.98</v>
          </cell>
          <cell r="H154">
            <v>0</v>
          </cell>
          <cell r="I154">
            <v>0</v>
          </cell>
          <cell r="J154">
            <v>0.69</v>
          </cell>
          <cell r="K154">
            <v>3.09</v>
          </cell>
          <cell r="L154">
            <v>2.09</v>
          </cell>
          <cell r="M154">
            <v>-0.64</v>
          </cell>
          <cell r="N154">
            <v>-0.54</v>
          </cell>
          <cell r="O154">
            <v>210.3</v>
          </cell>
          <cell r="P154">
            <v>12.86</v>
          </cell>
          <cell r="Q154">
            <v>223.16000000000003</v>
          </cell>
          <cell r="R154">
            <v>17.28</v>
          </cell>
        </row>
        <row r="155">
          <cell r="A155" t="str">
            <v>272830010</v>
          </cell>
          <cell r="B155" t="str">
            <v>Elderwood of Lakeside at Brockport</v>
          </cell>
          <cell r="C155">
            <v>120</v>
          </cell>
          <cell r="D155">
            <v>10.83</v>
          </cell>
          <cell r="E155">
            <v>137.66999999999999</v>
          </cell>
          <cell r="F155">
            <v>54.88</v>
          </cell>
          <cell r="G155">
            <v>4.24</v>
          </cell>
          <cell r="H155">
            <v>0</v>
          </cell>
          <cell r="I155">
            <v>0</v>
          </cell>
          <cell r="J155">
            <v>0.96</v>
          </cell>
          <cell r="K155">
            <v>3.12</v>
          </cell>
          <cell r="L155">
            <v>2.11</v>
          </cell>
          <cell r="M155">
            <v>-1.31</v>
          </cell>
          <cell r="N155">
            <v>-0.52</v>
          </cell>
          <cell r="O155">
            <v>211.98000000000002</v>
          </cell>
          <cell r="P155">
            <v>26.26</v>
          </cell>
          <cell r="Q155">
            <v>238.24</v>
          </cell>
          <cell r="R155">
            <v>15.84</v>
          </cell>
        </row>
        <row r="156">
          <cell r="A156" t="str">
            <v>156030210</v>
          </cell>
          <cell r="B156" t="str">
            <v>Elderwood of Uihlein at Lake Placid</v>
          </cell>
          <cell r="C156">
            <v>156</v>
          </cell>
          <cell r="D156">
            <v>10.17</v>
          </cell>
          <cell r="E156">
            <v>125.5</v>
          </cell>
          <cell r="F156">
            <v>51.16</v>
          </cell>
          <cell r="G156">
            <v>3.05</v>
          </cell>
          <cell r="H156">
            <v>0</v>
          </cell>
          <cell r="I156">
            <v>0</v>
          </cell>
          <cell r="J156">
            <v>0.18</v>
          </cell>
          <cell r="K156">
            <v>2.85</v>
          </cell>
          <cell r="L156">
            <v>1.92</v>
          </cell>
          <cell r="M156">
            <v>-0.72</v>
          </cell>
          <cell r="N156">
            <v>-0.44</v>
          </cell>
          <cell r="O156">
            <v>193.67</v>
          </cell>
          <cell r="P156">
            <v>14.35</v>
          </cell>
          <cell r="Q156">
            <v>208.01999999999998</v>
          </cell>
          <cell r="R156">
            <v>14.31</v>
          </cell>
        </row>
        <row r="157">
          <cell r="A157" t="str">
            <v>030130710</v>
          </cell>
          <cell r="B157" t="str">
            <v>Elizabeth Church Manor Nursing Home</v>
          </cell>
          <cell r="C157">
            <v>121</v>
          </cell>
          <cell r="D157">
            <v>10.59</v>
          </cell>
          <cell r="E157">
            <v>82.53</v>
          </cell>
          <cell r="F157">
            <v>53.04</v>
          </cell>
          <cell r="G157">
            <v>2.35</v>
          </cell>
          <cell r="H157">
            <v>0</v>
          </cell>
          <cell r="I157">
            <v>0</v>
          </cell>
          <cell r="J157">
            <v>2.5499999999999998</v>
          </cell>
          <cell r="K157">
            <v>2.2599999999999998</v>
          </cell>
          <cell r="L157">
            <v>1.53</v>
          </cell>
          <cell r="M157">
            <v>-0.7</v>
          </cell>
          <cell r="N157">
            <v>-0.48</v>
          </cell>
          <cell r="O157">
            <v>153.67000000000002</v>
          </cell>
          <cell r="P157">
            <v>14.09</v>
          </cell>
          <cell r="Q157">
            <v>167.76000000000002</v>
          </cell>
          <cell r="R157">
            <v>18.03</v>
          </cell>
        </row>
        <row r="158">
          <cell r="A158" t="str">
            <v>140133710</v>
          </cell>
          <cell r="B158" t="str">
            <v>Ellicott Center for Rehabilitation and Nursing for Waterfront Operations</v>
          </cell>
          <cell r="C158">
            <v>160</v>
          </cell>
          <cell r="D158">
            <v>10.09</v>
          </cell>
          <cell r="E158">
            <v>141.66999999999999</v>
          </cell>
          <cell r="F158">
            <v>52.22</v>
          </cell>
          <cell r="G158">
            <v>3.98</v>
          </cell>
          <cell r="H158">
            <v>0</v>
          </cell>
          <cell r="I158">
            <v>-5.3174000000000001</v>
          </cell>
          <cell r="J158">
            <v>2.95</v>
          </cell>
          <cell r="K158">
            <v>3.07</v>
          </cell>
          <cell r="L158">
            <v>2.08</v>
          </cell>
          <cell r="M158">
            <v>-1.97</v>
          </cell>
          <cell r="N158">
            <v>-0.5</v>
          </cell>
          <cell r="O158">
            <v>208.27259999999998</v>
          </cell>
          <cell r="P158">
            <v>39.46</v>
          </cell>
          <cell r="Q158">
            <v>247.73259999999999</v>
          </cell>
          <cell r="R158">
            <v>14.58</v>
          </cell>
        </row>
        <row r="159">
          <cell r="A159" t="str">
            <v>460100130</v>
          </cell>
          <cell r="B159" t="str">
            <v>Ellis Residential &amp; Rehabilitation Center</v>
          </cell>
          <cell r="C159">
            <v>82</v>
          </cell>
          <cell r="D159">
            <v>23.13</v>
          </cell>
          <cell r="E159">
            <v>145.53</v>
          </cell>
          <cell r="F159">
            <v>82.55</v>
          </cell>
          <cell r="G159">
            <v>2.81</v>
          </cell>
          <cell r="H159">
            <v>0</v>
          </cell>
          <cell r="I159">
            <v>0</v>
          </cell>
          <cell r="J159">
            <v>0</v>
          </cell>
          <cell r="K159">
            <v>3.8</v>
          </cell>
          <cell r="L159">
            <v>2.57</v>
          </cell>
          <cell r="M159">
            <v>-2.0499999999999998</v>
          </cell>
          <cell r="N159">
            <v>-0.63</v>
          </cell>
          <cell r="O159">
            <v>257.70999999999998</v>
          </cell>
          <cell r="P159">
            <v>40.99</v>
          </cell>
          <cell r="Q159">
            <v>298.7</v>
          </cell>
          <cell r="R159">
            <v>21.62</v>
          </cell>
        </row>
        <row r="160">
          <cell r="A160" t="str">
            <v>342930510</v>
          </cell>
          <cell r="B160" t="str">
            <v>Elm Manor Nursing and Rehabilitation Center</v>
          </cell>
          <cell r="C160">
            <v>46</v>
          </cell>
          <cell r="D160">
            <v>10.17</v>
          </cell>
          <cell r="E160">
            <v>104.22</v>
          </cell>
          <cell r="F160">
            <v>52.65</v>
          </cell>
          <cell r="G160">
            <v>9.24</v>
          </cell>
          <cell r="H160">
            <v>0</v>
          </cell>
          <cell r="I160">
            <v>0</v>
          </cell>
          <cell r="J160">
            <v>1.99</v>
          </cell>
          <cell r="K160">
            <v>2.66</v>
          </cell>
          <cell r="L160">
            <v>1.8</v>
          </cell>
          <cell r="M160">
            <v>-0.57999999999999996</v>
          </cell>
          <cell r="N160">
            <v>-0.71</v>
          </cell>
          <cell r="O160">
            <v>181.44</v>
          </cell>
          <cell r="P160">
            <v>11.64</v>
          </cell>
          <cell r="Q160">
            <v>193.07999999999998</v>
          </cell>
          <cell r="R160">
            <v>13.5</v>
          </cell>
        </row>
        <row r="161">
          <cell r="A161" t="str">
            <v>700339610</v>
          </cell>
          <cell r="B161" t="str">
            <v>Elmhurst Care Center Inc</v>
          </cell>
          <cell r="C161">
            <v>240</v>
          </cell>
          <cell r="D161">
            <v>7.8</v>
          </cell>
          <cell r="E161">
            <v>157.16</v>
          </cell>
          <cell r="F161">
            <v>57.67</v>
          </cell>
          <cell r="G161">
            <v>2.63</v>
          </cell>
          <cell r="H161">
            <v>0</v>
          </cell>
          <cell r="I161">
            <v>0</v>
          </cell>
          <cell r="J161">
            <v>6.34</v>
          </cell>
          <cell r="K161">
            <v>3.47</v>
          </cell>
          <cell r="L161">
            <v>2.34</v>
          </cell>
          <cell r="M161">
            <v>-2.44</v>
          </cell>
          <cell r="N161">
            <v>-0.67</v>
          </cell>
          <cell r="O161">
            <v>234.3</v>
          </cell>
          <cell r="P161">
            <v>48.8</v>
          </cell>
          <cell r="Q161">
            <v>283.10000000000002</v>
          </cell>
          <cell r="R161">
            <v>19.350000000000001</v>
          </cell>
        </row>
        <row r="162">
          <cell r="A162" t="str">
            <v>290130410</v>
          </cell>
          <cell r="B162" t="str">
            <v>Emerge Nursing and Rehabilitation at Glen Cove</v>
          </cell>
          <cell r="C162">
            <v>102</v>
          </cell>
          <cell r="D162">
            <v>7.23</v>
          </cell>
          <cell r="E162">
            <v>155.05000000000001</v>
          </cell>
          <cell r="F162">
            <v>60.89</v>
          </cell>
          <cell r="G162">
            <v>3.82</v>
          </cell>
          <cell r="H162">
            <v>0</v>
          </cell>
          <cell r="I162">
            <v>0</v>
          </cell>
          <cell r="J162">
            <v>0.02</v>
          </cell>
          <cell r="K162">
            <v>3.4</v>
          </cell>
          <cell r="L162">
            <v>2.2999999999999998</v>
          </cell>
          <cell r="M162">
            <v>-1.72</v>
          </cell>
          <cell r="N162">
            <v>-0.64</v>
          </cell>
          <cell r="O162">
            <v>230.35000000000005</v>
          </cell>
          <cell r="P162">
            <v>34.47</v>
          </cell>
          <cell r="Q162">
            <v>264.82000000000005</v>
          </cell>
          <cell r="R162">
            <v>18.93</v>
          </cell>
        </row>
        <row r="163">
          <cell r="A163" t="str">
            <v>155230010</v>
          </cell>
          <cell r="B163" t="str">
            <v>Essex Center for Rehabilitation and Healthcare</v>
          </cell>
          <cell r="C163">
            <v>100</v>
          </cell>
          <cell r="D163">
            <v>13.26</v>
          </cell>
          <cell r="E163">
            <v>175.09</v>
          </cell>
          <cell r="F163">
            <v>59.55</v>
          </cell>
          <cell r="G163">
            <v>5.36</v>
          </cell>
          <cell r="H163">
            <v>0</v>
          </cell>
          <cell r="I163">
            <v>0</v>
          </cell>
          <cell r="J163">
            <v>1.01</v>
          </cell>
          <cell r="K163">
            <v>3.81</v>
          </cell>
          <cell r="L163">
            <v>2.58</v>
          </cell>
          <cell r="M163">
            <v>-1.84</v>
          </cell>
          <cell r="N163">
            <v>-0.54</v>
          </cell>
          <cell r="O163">
            <v>258.27999999999997</v>
          </cell>
          <cell r="P163">
            <v>36.83</v>
          </cell>
          <cell r="Q163">
            <v>295.10999999999996</v>
          </cell>
          <cell r="R163">
            <v>18.5</v>
          </cell>
        </row>
        <row r="164">
          <cell r="A164" t="str">
            <v>415230510</v>
          </cell>
          <cell r="B164" t="str">
            <v>Evergreen Commons Rehabilitation and Nursing Center</v>
          </cell>
          <cell r="C164">
            <v>242</v>
          </cell>
          <cell r="D164">
            <v>15.11</v>
          </cell>
          <cell r="E164">
            <v>113.1</v>
          </cell>
          <cell r="F164">
            <v>55.1</v>
          </cell>
          <cell r="G164">
            <v>4.99</v>
          </cell>
          <cell r="H164">
            <v>0</v>
          </cell>
          <cell r="I164">
            <v>0</v>
          </cell>
          <cell r="J164">
            <v>0.91</v>
          </cell>
          <cell r="K164">
            <v>2.83</v>
          </cell>
          <cell r="L164">
            <v>1.91</v>
          </cell>
          <cell r="M164">
            <v>-1.4</v>
          </cell>
          <cell r="N164">
            <v>-0.59</v>
          </cell>
          <cell r="O164">
            <v>191.95999999999998</v>
          </cell>
          <cell r="P164">
            <v>27.9</v>
          </cell>
          <cell r="Q164">
            <v>219.85999999999999</v>
          </cell>
          <cell r="R164">
            <v>14.56</v>
          </cell>
        </row>
        <row r="165">
          <cell r="A165" t="str">
            <v>295230910</v>
          </cell>
          <cell r="B165" t="str">
            <v>Excel at Woodbury for Rehabilitation and Nursing LLC</v>
          </cell>
          <cell r="C165">
            <v>123</v>
          </cell>
          <cell r="D165">
            <v>8.5399999999999991</v>
          </cell>
          <cell r="E165">
            <v>146.63999999999999</v>
          </cell>
          <cell r="F165">
            <v>61.02</v>
          </cell>
          <cell r="G165">
            <v>1.18</v>
          </cell>
          <cell r="H165">
            <v>0</v>
          </cell>
          <cell r="I165">
            <v>0</v>
          </cell>
          <cell r="J165">
            <v>7.0000000000000007E-2</v>
          </cell>
          <cell r="K165">
            <v>3.25</v>
          </cell>
          <cell r="L165">
            <v>2.2000000000000002</v>
          </cell>
          <cell r="M165">
            <v>-1.31</v>
          </cell>
          <cell r="N165">
            <v>-0.69</v>
          </cell>
          <cell r="O165">
            <v>220.89999999999998</v>
          </cell>
          <cell r="P165">
            <v>26.25</v>
          </cell>
          <cell r="Q165">
            <v>247.14999999999998</v>
          </cell>
          <cell r="R165">
            <v>13.14</v>
          </cell>
        </row>
        <row r="166">
          <cell r="A166" t="str">
            <v>272530010</v>
          </cell>
          <cell r="B166" t="str">
            <v>Fairport Baptist Homes</v>
          </cell>
          <cell r="C166">
            <v>142</v>
          </cell>
          <cell r="D166">
            <v>12.13</v>
          </cell>
          <cell r="E166">
            <v>101.58</v>
          </cell>
          <cell r="F166">
            <v>52.9</v>
          </cell>
          <cell r="G166">
            <v>2.16</v>
          </cell>
          <cell r="H166">
            <v>0</v>
          </cell>
          <cell r="I166">
            <v>0</v>
          </cell>
          <cell r="J166">
            <v>0.65</v>
          </cell>
          <cell r="K166">
            <v>2.5299999999999998</v>
          </cell>
          <cell r="L166">
            <v>1.71</v>
          </cell>
          <cell r="M166">
            <v>-0.97</v>
          </cell>
          <cell r="N166">
            <v>-0.7</v>
          </cell>
          <cell r="O166">
            <v>171.99</v>
          </cell>
          <cell r="P166">
            <v>19.440000000000001</v>
          </cell>
          <cell r="Q166">
            <v>191.43</v>
          </cell>
          <cell r="R166">
            <v>17.149999999999999</v>
          </cell>
        </row>
        <row r="167">
          <cell r="A167" t="str">
            <v>700337510</v>
          </cell>
          <cell r="B167" t="str">
            <v>Fairview Nursing Care Center Inc</v>
          </cell>
          <cell r="C167">
            <v>200</v>
          </cell>
          <cell r="D167">
            <v>7.62</v>
          </cell>
          <cell r="E167">
            <v>307.52</v>
          </cell>
          <cell r="F167">
            <v>60.5</v>
          </cell>
          <cell r="G167">
            <v>7.2</v>
          </cell>
          <cell r="H167">
            <v>0</v>
          </cell>
          <cell r="I167">
            <v>0</v>
          </cell>
          <cell r="J167">
            <v>1.94</v>
          </cell>
          <cell r="K167">
            <v>5.76</v>
          </cell>
          <cell r="L167">
            <v>3.9</v>
          </cell>
          <cell r="M167">
            <v>-1.48</v>
          </cell>
          <cell r="N167">
            <v>-0.62</v>
          </cell>
          <cell r="O167">
            <v>392.33999999999992</v>
          </cell>
          <cell r="P167">
            <v>29.65</v>
          </cell>
          <cell r="Q167">
            <v>421.9899999999999</v>
          </cell>
          <cell r="R167">
            <v>29.04</v>
          </cell>
        </row>
        <row r="168">
          <cell r="A168" t="str">
            <v>700341610</v>
          </cell>
          <cell r="B168" t="str">
            <v>Far Rockaway Center for Rehabilitation and Nursing</v>
          </cell>
          <cell r="C168">
            <v>100</v>
          </cell>
          <cell r="D168">
            <v>5.0999999999999996</v>
          </cell>
          <cell r="E168">
            <v>158.59</v>
          </cell>
          <cell r="F168">
            <v>58.69</v>
          </cell>
          <cell r="G168">
            <v>2.4500000000000002</v>
          </cell>
          <cell r="H168">
            <v>0</v>
          </cell>
          <cell r="I168">
            <v>-4.8744000000000005</v>
          </cell>
          <cell r="J168">
            <v>3.9</v>
          </cell>
          <cell r="K168">
            <v>3.35</v>
          </cell>
          <cell r="L168">
            <v>2.27</v>
          </cell>
          <cell r="M168">
            <v>-0.76</v>
          </cell>
          <cell r="N168">
            <v>-0.5</v>
          </cell>
          <cell r="O168">
            <v>228.21559999999999</v>
          </cell>
          <cell r="P168">
            <v>15.21</v>
          </cell>
          <cell r="Q168">
            <v>243.4256</v>
          </cell>
          <cell r="R168">
            <v>14.7</v>
          </cell>
        </row>
        <row r="169">
          <cell r="A169" t="str">
            <v>143530210</v>
          </cell>
          <cell r="B169" t="str">
            <v>Father Baker Manor</v>
          </cell>
          <cell r="C169">
            <v>160</v>
          </cell>
          <cell r="D169">
            <v>9.83</v>
          </cell>
          <cell r="E169">
            <v>99.82</v>
          </cell>
          <cell r="F169">
            <v>53.25</v>
          </cell>
          <cell r="G169">
            <v>6.5</v>
          </cell>
          <cell r="H169">
            <v>0</v>
          </cell>
          <cell r="I169">
            <v>0</v>
          </cell>
          <cell r="J169">
            <v>0.25</v>
          </cell>
          <cell r="K169">
            <v>2.54</v>
          </cell>
          <cell r="L169">
            <v>1.72</v>
          </cell>
          <cell r="M169">
            <v>-0.87</v>
          </cell>
          <cell r="N169">
            <v>-0.53</v>
          </cell>
          <cell r="O169">
            <v>172.50999999999996</v>
          </cell>
          <cell r="P169">
            <v>17.440000000000001</v>
          </cell>
          <cell r="Q169">
            <v>189.94999999999996</v>
          </cell>
          <cell r="R169">
            <v>17.73</v>
          </cell>
        </row>
        <row r="170">
          <cell r="A170" t="str">
            <v>132730010</v>
          </cell>
          <cell r="B170" t="str">
            <v>Ferncliff Nursing Home Co Inc</v>
          </cell>
          <cell r="C170">
            <v>326</v>
          </cell>
          <cell r="D170">
            <v>9.3699999999999992</v>
          </cell>
          <cell r="E170">
            <v>152.37</v>
          </cell>
          <cell r="F170">
            <v>62.91</v>
          </cell>
          <cell r="G170">
            <v>2.44</v>
          </cell>
          <cell r="H170">
            <v>0</v>
          </cell>
          <cell r="I170">
            <v>0</v>
          </cell>
          <cell r="J170">
            <v>1.93</v>
          </cell>
          <cell r="K170">
            <v>3.43</v>
          </cell>
          <cell r="L170">
            <v>2.3199999999999998</v>
          </cell>
          <cell r="M170">
            <v>-0.56000000000000005</v>
          </cell>
          <cell r="N170">
            <v>-0.57999999999999996</v>
          </cell>
          <cell r="O170">
            <v>233.63</v>
          </cell>
          <cell r="P170">
            <v>11.18</v>
          </cell>
          <cell r="Q170">
            <v>244.81</v>
          </cell>
          <cell r="R170">
            <v>16.510000000000002</v>
          </cell>
        </row>
        <row r="171">
          <cell r="A171" t="str">
            <v>142730310</v>
          </cell>
          <cell r="B171" t="str">
            <v>Fiddlers Green Manor Rehabilitation and Nursing Center</v>
          </cell>
          <cell r="C171">
            <v>82</v>
          </cell>
          <cell r="D171">
            <v>6</v>
          </cell>
          <cell r="E171">
            <v>123.24</v>
          </cell>
          <cell r="F171">
            <v>48.04</v>
          </cell>
          <cell r="G171">
            <v>2.71</v>
          </cell>
          <cell r="H171">
            <v>0</v>
          </cell>
          <cell r="I171">
            <v>0</v>
          </cell>
          <cell r="J171">
            <v>3.42</v>
          </cell>
          <cell r="K171">
            <v>2.75</v>
          </cell>
          <cell r="L171">
            <v>1.86</v>
          </cell>
          <cell r="M171">
            <v>-0.48</v>
          </cell>
          <cell r="N171">
            <v>-0.38</v>
          </cell>
          <cell r="O171">
            <v>187.16000000000003</v>
          </cell>
          <cell r="P171">
            <v>9.5</v>
          </cell>
          <cell r="Q171">
            <v>196.66000000000003</v>
          </cell>
          <cell r="R171">
            <v>10.86</v>
          </cell>
        </row>
        <row r="172">
          <cell r="A172" t="str">
            <v>700038510</v>
          </cell>
          <cell r="B172" t="str">
            <v>Fieldston Lodge Care Center</v>
          </cell>
          <cell r="C172">
            <v>200</v>
          </cell>
          <cell r="D172">
            <v>7.91</v>
          </cell>
          <cell r="E172">
            <v>222.01</v>
          </cell>
          <cell r="F172">
            <v>60.37</v>
          </cell>
          <cell r="G172">
            <v>2.41</v>
          </cell>
          <cell r="H172">
            <v>0</v>
          </cell>
          <cell r="I172">
            <v>0</v>
          </cell>
          <cell r="J172">
            <v>0.01</v>
          </cell>
          <cell r="K172">
            <v>4.38</v>
          </cell>
          <cell r="L172">
            <v>2.96</v>
          </cell>
          <cell r="M172">
            <v>-0.63</v>
          </cell>
          <cell r="N172">
            <v>-0.61</v>
          </cell>
          <cell r="O172">
            <v>298.80999999999995</v>
          </cell>
          <cell r="P172">
            <v>12.57</v>
          </cell>
          <cell r="Q172">
            <v>311.37999999999994</v>
          </cell>
          <cell r="R172">
            <v>18.48</v>
          </cell>
        </row>
        <row r="173">
          <cell r="A173" t="str">
            <v>050100030</v>
          </cell>
          <cell r="B173" t="str">
            <v>Finger Lakes Center for Living</v>
          </cell>
          <cell r="C173">
            <v>80</v>
          </cell>
          <cell r="D173">
            <v>8.58</v>
          </cell>
          <cell r="E173">
            <v>109.77</v>
          </cell>
          <cell r="F173">
            <v>57.72</v>
          </cell>
          <cell r="G173">
            <v>6.17</v>
          </cell>
          <cell r="H173">
            <v>0</v>
          </cell>
          <cell r="I173">
            <v>0</v>
          </cell>
          <cell r="J173">
            <v>0</v>
          </cell>
          <cell r="K173">
            <v>2.73</v>
          </cell>
          <cell r="L173">
            <v>1.84</v>
          </cell>
          <cell r="M173">
            <v>-1.5</v>
          </cell>
          <cell r="N173">
            <v>-0.55000000000000004</v>
          </cell>
          <cell r="O173">
            <v>184.75999999999996</v>
          </cell>
          <cell r="P173">
            <v>30.02</v>
          </cell>
          <cell r="Q173">
            <v>214.77999999999997</v>
          </cell>
          <cell r="R173">
            <v>16.79</v>
          </cell>
        </row>
        <row r="174">
          <cell r="A174" t="str">
            <v>130130210</v>
          </cell>
          <cell r="B174" t="str">
            <v>Fishkill Center for Rehabilitation and Nursing</v>
          </cell>
          <cell r="C174">
            <v>160</v>
          </cell>
          <cell r="D174">
            <v>11.64</v>
          </cell>
          <cell r="E174">
            <v>136.57</v>
          </cell>
          <cell r="F174">
            <v>52.27</v>
          </cell>
          <cell r="G174">
            <v>2.93</v>
          </cell>
          <cell r="H174">
            <v>0</v>
          </cell>
          <cell r="I174">
            <v>0</v>
          </cell>
          <cell r="J174">
            <v>0.34</v>
          </cell>
          <cell r="K174">
            <v>3.05</v>
          </cell>
          <cell r="L174">
            <v>2.06</v>
          </cell>
          <cell r="M174">
            <v>-1.6</v>
          </cell>
          <cell r="N174">
            <v>-0.49</v>
          </cell>
          <cell r="O174">
            <v>206.77</v>
          </cell>
          <cell r="P174">
            <v>32.04</v>
          </cell>
          <cell r="Q174">
            <v>238.81</v>
          </cell>
          <cell r="R174">
            <v>11.09</v>
          </cell>
        </row>
        <row r="175">
          <cell r="A175" t="str">
            <v>212430010</v>
          </cell>
          <cell r="B175" t="str">
            <v>Foltsbrook Center for Nursing and Rehabilitation</v>
          </cell>
          <cell r="C175">
            <v>163</v>
          </cell>
          <cell r="D175">
            <v>12.35</v>
          </cell>
          <cell r="E175">
            <v>100.48</v>
          </cell>
          <cell r="F175">
            <v>46.9</v>
          </cell>
          <cell r="G175">
            <v>5.38</v>
          </cell>
          <cell r="H175">
            <v>0</v>
          </cell>
          <cell r="I175">
            <v>-3.7068000000000003</v>
          </cell>
          <cell r="J175">
            <v>4.76</v>
          </cell>
          <cell r="K175">
            <v>2.4900000000000002</v>
          </cell>
          <cell r="L175">
            <v>1.68</v>
          </cell>
          <cell r="M175">
            <v>-0.46</v>
          </cell>
          <cell r="N175">
            <v>-0.39</v>
          </cell>
          <cell r="O175">
            <v>169.48320000000001</v>
          </cell>
          <cell r="P175">
            <v>9.1300000000000008</v>
          </cell>
          <cell r="Q175">
            <v>178.61320000000001</v>
          </cell>
          <cell r="R175">
            <v>12</v>
          </cell>
        </row>
        <row r="176">
          <cell r="A176" t="str">
            <v>700039510</v>
          </cell>
          <cell r="B176" t="str">
            <v>Fordham Nursing and Rehabilitation Center</v>
          </cell>
          <cell r="C176">
            <v>240</v>
          </cell>
          <cell r="D176">
            <v>9.3000000000000007</v>
          </cell>
          <cell r="E176">
            <v>171.02</v>
          </cell>
          <cell r="F176">
            <v>59.38</v>
          </cell>
          <cell r="G176">
            <v>3.31</v>
          </cell>
          <cell r="H176">
            <v>0</v>
          </cell>
          <cell r="I176">
            <v>0</v>
          </cell>
          <cell r="J176">
            <v>1.95</v>
          </cell>
          <cell r="K176">
            <v>3.67</v>
          </cell>
          <cell r="L176">
            <v>2.48</v>
          </cell>
          <cell r="M176">
            <v>-1.02</v>
          </cell>
          <cell r="N176">
            <v>-0.53</v>
          </cell>
          <cell r="O176">
            <v>249.55999999999997</v>
          </cell>
          <cell r="P176">
            <v>20.37</v>
          </cell>
          <cell r="Q176">
            <v>269.92999999999995</v>
          </cell>
          <cell r="R176">
            <v>12.37</v>
          </cell>
        </row>
        <row r="177">
          <cell r="A177" t="str">
            <v>700339410</v>
          </cell>
          <cell r="B177" t="str">
            <v>Forest Hills Care Center</v>
          </cell>
          <cell r="C177">
            <v>100</v>
          </cell>
          <cell r="D177">
            <v>7.79</v>
          </cell>
          <cell r="E177">
            <v>188.74</v>
          </cell>
          <cell r="F177">
            <v>60.08</v>
          </cell>
          <cell r="G177">
            <v>1.67</v>
          </cell>
          <cell r="H177">
            <v>0</v>
          </cell>
          <cell r="I177">
            <v>0</v>
          </cell>
          <cell r="J177">
            <v>0.17</v>
          </cell>
          <cell r="K177">
            <v>3.86</v>
          </cell>
          <cell r="L177">
            <v>2.62</v>
          </cell>
          <cell r="M177">
            <v>-1.22</v>
          </cell>
          <cell r="N177">
            <v>-0.56999999999999995</v>
          </cell>
          <cell r="O177">
            <v>263.14000000000004</v>
          </cell>
          <cell r="P177">
            <v>24.34</v>
          </cell>
          <cell r="Q177">
            <v>287.48</v>
          </cell>
          <cell r="R177">
            <v>16.04</v>
          </cell>
        </row>
        <row r="178">
          <cell r="A178" t="str">
            <v>700338710</v>
          </cell>
          <cell r="B178" t="str">
            <v>Forest View Center for Rehabilitation &amp; Nursing</v>
          </cell>
          <cell r="C178">
            <v>160</v>
          </cell>
          <cell r="D178">
            <v>6.14</v>
          </cell>
          <cell r="E178">
            <v>142.18</v>
          </cell>
          <cell r="F178">
            <v>58.68</v>
          </cell>
          <cell r="G178">
            <v>2.68</v>
          </cell>
          <cell r="H178">
            <v>0</v>
          </cell>
          <cell r="I178">
            <v>0</v>
          </cell>
          <cell r="J178">
            <v>12.84</v>
          </cell>
          <cell r="K178">
            <v>3.33</v>
          </cell>
          <cell r="L178">
            <v>2.25</v>
          </cell>
          <cell r="M178">
            <v>-0.78</v>
          </cell>
          <cell r="N178">
            <v>-0.69</v>
          </cell>
          <cell r="O178">
            <v>226.63000000000002</v>
          </cell>
          <cell r="P178">
            <v>15.67</v>
          </cell>
          <cell r="Q178">
            <v>242.3</v>
          </cell>
          <cell r="R178">
            <v>22.45</v>
          </cell>
        </row>
        <row r="179">
          <cell r="A179" t="str">
            <v>572430210</v>
          </cell>
          <cell r="B179" t="str">
            <v>Fort Hudson Nursing Center Inc</v>
          </cell>
          <cell r="C179">
            <v>196</v>
          </cell>
          <cell r="D179">
            <v>6.66</v>
          </cell>
          <cell r="E179">
            <v>109.23</v>
          </cell>
          <cell r="F179">
            <v>50.88</v>
          </cell>
          <cell r="G179">
            <v>5.12</v>
          </cell>
          <cell r="H179">
            <v>0</v>
          </cell>
          <cell r="I179">
            <v>0</v>
          </cell>
          <cell r="J179">
            <v>0.19</v>
          </cell>
          <cell r="K179">
            <v>2.58</v>
          </cell>
          <cell r="L179">
            <v>1.74</v>
          </cell>
          <cell r="M179">
            <v>-0.8</v>
          </cell>
          <cell r="N179">
            <v>-0.43</v>
          </cell>
          <cell r="O179">
            <v>175.17000000000002</v>
          </cell>
          <cell r="P179">
            <v>16.09</v>
          </cell>
          <cell r="Q179">
            <v>191.26000000000002</v>
          </cell>
          <cell r="R179">
            <v>23.09</v>
          </cell>
        </row>
        <row r="180">
          <cell r="A180" t="str">
            <v>700235910</v>
          </cell>
          <cell r="B180" t="str">
            <v>Fort Tryon Center for Rehabilitation and Nursing</v>
          </cell>
          <cell r="C180">
            <v>205</v>
          </cell>
          <cell r="D180">
            <v>7.8</v>
          </cell>
          <cell r="E180">
            <v>210.86</v>
          </cell>
          <cell r="F180">
            <v>59.05</v>
          </cell>
          <cell r="G180">
            <v>2.0099999999999998</v>
          </cell>
          <cell r="H180">
            <v>0</v>
          </cell>
          <cell r="I180">
            <v>0</v>
          </cell>
          <cell r="J180">
            <v>4.04</v>
          </cell>
          <cell r="K180">
            <v>4.25</v>
          </cell>
          <cell r="L180">
            <v>2.87</v>
          </cell>
          <cell r="M180">
            <v>-1.55</v>
          </cell>
          <cell r="N180">
            <v>-0.69</v>
          </cell>
          <cell r="O180">
            <v>288.64000000000004</v>
          </cell>
          <cell r="P180">
            <v>31.02</v>
          </cell>
          <cell r="Q180">
            <v>319.66000000000003</v>
          </cell>
          <cell r="R180">
            <v>21.81</v>
          </cell>
        </row>
        <row r="181">
          <cell r="A181" t="str">
            <v>700180810</v>
          </cell>
          <cell r="B181" t="str">
            <v>Four Seasons Nursing and Rehabilitation Center</v>
          </cell>
          <cell r="C181">
            <v>270</v>
          </cell>
          <cell r="D181">
            <v>14.79</v>
          </cell>
          <cell r="E181">
            <v>186.44</v>
          </cell>
          <cell r="F181">
            <v>60.74</v>
          </cell>
          <cell r="G181">
            <v>3.37</v>
          </cell>
          <cell r="H181">
            <v>0</v>
          </cell>
          <cell r="I181">
            <v>0</v>
          </cell>
          <cell r="J181">
            <v>1.64</v>
          </cell>
          <cell r="K181">
            <v>4</v>
          </cell>
          <cell r="L181">
            <v>2.7</v>
          </cell>
          <cell r="M181">
            <v>-1.86</v>
          </cell>
          <cell r="N181">
            <v>-0.63</v>
          </cell>
          <cell r="O181">
            <v>271.18999999999994</v>
          </cell>
          <cell r="P181">
            <v>37.270000000000003</v>
          </cell>
          <cell r="Q181">
            <v>308.45999999999992</v>
          </cell>
          <cell r="R181">
            <v>32.49</v>
          </cell>
        </row>
        <row r="182">
          <cell r="A182" t="str">
            <v>143530410</v>
          </cell>
          <cell r="B182" t="str">
            <v>Fox Run at Orchard Park</v>
          </cell>
          <cell r="C182">
            <v>60</v>
          </cell>
          <cell r="D182">
            <v>12.9</v>
          </cell>
          <cell r="E182">
            <v>86.42</v>
          </cell>
          <cell r="F182">
            <v>53.09</v>
          </cell>
          <cell r="G182">
            <v>0</v>
          </cell>
          <cell r="H182">
            <v>0</v>
          </cell>
          <cell r="I182">
            <v>0</v>
          </cell>
          <cell r="J182">
            <v>0.2</v>
          </cell>
          <cell r="K182">
            <v>2.27</v>
          </cell>
          <cell r="L182">
            <v>1.54</v>
          </cell>
          <cell r="M182">
            <v>-1.54</v>
          </cell>
          <cell r="N182">
            <v>-0.42</v>
          </cell>
          <cell r="O182">
            <v>154.46000000000004</v>
          </cell>
          <cell r="P182">
            <v>30.7</v>
          </cell>
          <cell r="Q182">
            <v>185.16000000000003</v>
          </cell>
          <cell r="R182">
            <v>13.82</v>
          </cell>
        </row>
        <row r="183">
          <cell r="A183" t="str">
            <v>700340210</v>
          </cell>
          <cell r="B183" t="str">
            <v>Franklin Center for Rehabilitation and Nursing</v>
          </cell>
          <cell r="C183">
            <v>320</v>
          </cell>
          <cell r="D183">
            <v>6.29</v>
          </cell>
          <cell r="E183">
            <v>241.39</v>
          </cell>
          <cell r="F183">
            <v>67.459999999999994</v>
          </cell>
          <cell r="G183">
            <v>2.2000000000000002</v>
          </cell>
          <cell r="H183">
            <v>0</v>
          </cell>
          <cell r="I183">
            <v>0</v>
          </cell>
          <cell r="J183">
            <v>4.03</v>
          </cell>
          <cell r="K183">
            <v>4.8099999999999996</v>
          </cell>
          <cell r="L183">
            <v>3.25</v>
          </cell>
          <cell r="M183">
            <v>-1.82</v>
          </cell>
          <cell r="N183">
            <v>-0.75</v>
          </cell>
          <cell r="O183">
            <v>326.85999999999996</v>
          </cell>
          <cell r="P183">
            <v>36.32</v>
          </cell>
          <cell r="Q183">
            <v>363.17999999999995</v>
          </cell>
          <cell r="R183">
            <v>22.6</v>
          </cell>
        </row>
        <row r="184">
          <cell r="A184" t="str">
            <v>435030510</v>
          </cell>
          <cell r="B184" t="str">
            <v>Friedwald Center for Rehabilitation &amp; Nursing LLC</v>
          </cell>
          <cell r="C184">
            <v>180</v>
          </cell>
          <cell r="D184">
            <v>10.76</v>
          </cell>
          <cell r="E184">
            <v>206.84</v>
          </cell>
          <cell r="F184">
            <v>54.74</v>
          </cell>
          <cell r="G184">
            <v>3.43</v>
          </cell>
          <cell r="H184">
            <v>0</v>
          </cell>
          <cell r="I184">
            <v>0</v>
          </cell>
          <cell r="J184">
            <v>0.04</v>
          </cell>
          <cell r="K184">
            <v>4.13</v>
          </cell>
          <cell r="L184">
            <v>2.79</v>
          </cell>
          <cell r="M184">
            <v>-1.75</v>
          </cell>
          <cell r="N184">
            <v>-0.64</v>
          </cell>
          <cell r="O184">
            <v>280.34000000000003</v>
          </cell>
          <cell r="P184">
            <v>35</v>
          </cell>
          <cell r="Q184">
            <v>315.34000000000003</v>
          </cell>
          <cell r="R184">
            <v>21.48</v>
          </cell>
        </row>
        <row r="185">
          <cell r="A185" t="str">
            <v>175430110</v>
          </cell>
          <cell r="B185" t="str">
            <v>Fulton Center for Rehabilitation and Healthcare</v>
          </cell>
          <cell r="C185">
            <v>176</v>
          </cell>
          <cell r="D185">
            <v>9.42</v>
          </cell>
          <cell r="E185">
            <v>145.56</v>
          </cell>
          <cell r="F185">
            <v>54.62</v>
          </cell>
          <cell r="G185">
            <v>7.35</v>
          </cell>
          <cell r="H185">
            <v>0</v>
          </cell>
          <cell r="I185">
            <v>0</v>
          </cell>
          <cell r="J185">
            <v>1.52</v>
          </cell>
          <cell r="K185">
            <v>3.27</v>
          </cell>
          <cell r="L185">
            <v>2.21</v>
          </cell>
          <cell r="M185">
            <v>-1.43</v>
          </cell>
          <cell r="N185">
            <v>-0.46</v>
          </cell>
          <cell r="O185">
            <v>222.06</v>
          </cell>
          <cell r="P185">
            <v>28.68</v>
          </cell>
          <cell r="Q185">
            <v>250.74</v>
          </cell>
          <cell r="R185">
            <v>15.88</v>
          </cell>
        </row>
        <row r="186">
          <cell r="A186" t="str">
            <v>295031710</v>
          </cell>
          <cell r="B186" t="str">
            <v>Fulton Commons Care Center Inc</v>
          </cell>
          <cell r="C186">
            <v>280</v>
          </cell>
          <cell r="D186">
            <v>10.87</v>
          </cell>
          <cell r="E186">
            <v>139.05000000000001</v>
          </cell>
          <cell r="F186">
            <v>57.66</v>
          </cell>
          <cell r="G186">
            <v>1.31</v>
          </cell>
          <cell r="H186">
            <v>0</v>
          </cell>
          <cell r="I186">
            <v>0</v>
          </cell>
          <cell r="J186">
            <v>0</v>
          </cell>
          <cell r="K186">
            <v>3.13</v>
          </cell>
          <cell r="L186">
            <v>2.11</v>
          </cell>
          <cell r="M186">
            <v>-2.25</v>
          </cell>
          <cell r="N186">
            <v>-0.69</v>
          </cell>
          <cell r="O186">
            <v>211.19000000000003</v>
          </cell>
          <cell r="P186">
            <v>44.91</v>
          </cell>
          <cell r="Q186">
            <v>256.10000000000002</v>
          </cell>
          <cell r="R186">
            <v>19.3</v>
          </cell>
        </row>
        <row r="187">
          <cell r="A187" t="str">
            <v>295031610</v>
          </cell>
          <cell r="B187" t="str">
            <v>Garden Care Center</v>
          </cell>
          <cell r="C187">
            <v>150</v>
          </cell>
          <cell r="D187">
            <v>6.92</v>
          </cell>
          <cell r="E187">
            <v>235.18</v>
          </cell>
          <cell r="F187">
            <v>58.76</v>
          </cell>
          <cell r="G187">
            <v>2.13</v>
          </cell>
          <cell r="H187">
            <v>0</v>
          </cell>
          <cell r="I187">
            <v>-6.5760000000000005</v>
          </cell>
          <cell r="J187">
            <v>0.21</v>
          </cell>
          <cell r="K187">
            <v>4.4400000000000004</v>
          </cell>
          <cell r="L187">
            <v>3</v>
          </cell>
          <cell r="M187">
            <v>-1.41</v>
          </cell>
          <cell r="N187">
            <v>-0.6</v>
          </cell>
          <cell r="O187">
            <v>302.05399999999992</v>
          </cell>
          <cell r="P187">
            <v>28.14</v>
          </cell>
          <cell r="Q187">
            <v>330.1939999999999</v>
          </cell>
          <cell r="R187">
            <v>20.88</v>
          </cell>
        </row>
        <row r="188">
          <cell r="A188" t="str">
            <v>145530010</v>
          </cell>
          <cell r="B188" t="str">
            <v>Garden Gate Health Care Facility</v>
          </cell>
          <cell r="C188">
            <v>184</v>
          </cell>
          <cell r="D188">
            <v>11.02</v>
          </cell>
          <cell r="E188">
            <v>135.94999999999999</v>
          </cell>
          <cell r="F188">
            <v>50.83</v>
          </cell>
          <cell r="G188">
            <v>4.7300000000000004</v>
          </cell>
          <cell r="H188">
            <v>0</v>
          </cell>
          <cell r="I188">
            <v>0</v>
          </cell>
          <cell r="J188">
            <v>2.65</v>
          </cell>
          <cell r="K188">
            <v>3.07</v>
          </cell>
          <cell r="L188">
            <v>2.08</v>
          </cell>
          <cell r="M188">
            <v>-1.06</v>
          </cell>
          <cell r="N188">
            <v>-0.54</v>
          </cell>
          <cell r="O188">
            <v>208.73000000000002</v>
          </cell>
          <cell r="P188">
            <v>21.22</v>
          </cell>
          <cell r="Q188">
            <v>229.95000000000002</v>
          </cell>
          <cell r="R188">
            <v>15.8</v>
          </cell>
        </row>
        <row r="189">
          <cell r="A189" t="str">
            <v>105930210</v>
          </cell>
          <cell r="B189" t="str">
            <v>Ghent Rehabilitation &amp; Nursing Center</v>
          </cell>
          <cell r="C189">
            <v>120</v>
          </cell>
          <cell r="D189">
            <v>33.159999999999997</v>
          </cell>
          <cell r="E189">
            <v>137.13999999999999</v>
          </cell>
          <cell r="F189">
            <v>54.1</v>
          </cell>
          <cell r="G189">
            <v>3.75</v>
          </cell>
          <cell r="H189">
            <v>0</v>
          </cell>
          <cell r="I189">
            <v>-4.3916000000000004</v>
          </cell>
          <cell r="J189">
            <v>1.07</v>
          </cell>
          <cell r="K189">
            <v>3.37</v>
          </cell>
          <cell r="L189">
            <v>2.2799999999999998</v>
          </cell>
          <cell r="M189">
            <v>-0.57999999999999996</v>
          </cell>
          <cell r="N189">
            <v>-0.44</v>
          </cell>
          <cell r="O189">
            <v>229.45839999999995</v>
          </cell>
          <cell r="P189">
            <v>11.61</v>
          </cell>
          <cell r="Q189">
            <v>241.06839999999994</v>
          </cell>
          <cell r="R189">
            <v>15.04</v>
          </cell>
        </row>
        <row r="190">
          <cell r="A190" t="str">
            <v>352330310</v>
          </cell>
          <cell r="B190" t="str">
            <v>Glen Arden Inc</v>
          </cell>
          <cell r="C190">
            <v>40</v>
          </cell>
          <cell r="D190">
            <v>10.029999999999999</v>
          </cell>
          <cell r="E190">
            <v>165.32</v>
          </cell>
          <cell r="F190">
            <v>57.25</v>
          </cell>
          <cell r="G190">
            <v>0</v>
          </cell>
          <cell r="H190">
            <v>0</v>
          </cell>
          <cell r="I190">
            <v>0</v>
          </cell>
          <cell r="J190">
            <v>0.08</v>
          </cell>
          <cell r="K190">
            <v>3.47</v>
          </cell>
          <cell r="L190">
            <v>2.35</v>
          </cell>
          <cell r="M190">
            <v>-0.62</v>
          </cell>
          <cell r="N190">
            <v>-0.77</v>
          </cell>
          <cell r="O190">
            <v>237.10999999999999</v>
          </cell>
          <cell r="P190">
            <v>12.48</v>
          </cell>
          <cell r="Q190">
            <v>249.58999999999997</v>
          </cell>
          <cell r="R190">
            <v>11.56</v>
          </cell>
        </row>
        <row r="191">
          <cell r="A191" t="str">
            <v>290130510</v>
          </cell>
          <cell r="B191" t="str">
            <v>Glen Cove Center for Nursing and Rehabilitation</v>
          </cell>
          <cell r="C191">
            <v>154</v>
          </cell>
          <cell r="D191">
            <v>7.97</v>
          </cell>
          <cell r="E191">
            <v>153.06</v>
          </cell>
          <cell r="F191">
            <v>60.54</v>
          </cell>
          <cell r="G191">
            <v>5.28</v>
          </cell>
          <cell r="H191">
            <v>0</v>
          </cell>
          <cell r="I191">
            <v>0</v>
          </cell>
          <cell r="J191">
            <v>0</v>
          </cell>
          <cell r="K191">
            <v>3.39</v>
          </cell>
          <cell r="L191">
            <v>2.2999999999999998</v>
          </cell>
          <cell r="M191">
            <v>-1.1000000000000001</v>
          </cell>
          <cell r="N191">
            <v>-0.66</v>
          </cell>
          <cell r="O191">
            <v>230.78</v>
          </cell>
          <cell r="P191">
            <v>22.01</v>
          </cell>
          <cell r="Q191">
            <v>252.79</v>
          </cell>
          <cell r="R191">
            <v>20.100000000000001</v>
          </cell>
        </row>
        <row r="192">
          <cell r="A192" t="str">
            <v>590431810</v>
          </cell>
          <cell r="B192" t="str">
            <v>Glen Island Center for Nursing and Rehabilitation</v>
          </cell>
          <cell r="C192">
            <v>182</v>
          </cell>
          <cell r="D192">
            <v>8.6</v>
          </cell>
          <cell r="E192">
            <v>165.1</v>
          </cell>
          <cell r="F192">
            <v>54.72</v>
          </cell>
          <cell r="G192">
            <v>3.15</v>
          </cell>
          <cell r="H192">
            <v>0</v>
          </cell>
          <cell r="I192">
            <v>0</v>
          </cell>
          <cell r="J192">
            <v>1.54</v>
          </cell>
          <cell r="K192">
            <v>3.49</v>
          </cell>
          <cell r="L192">
            <v>2.36</v>
          </cell>
          <cell r="M192">
            <v>-0.87</v>
          </cell>
          <cell r="N192">
            <v>-0.59</v>
          </cell>
          <cell r="O192">
            <v>237.5</v>
          </cell>
          <cell r="P192">
            <v>17.41</v>
          </cell>
          <cell r="Q192">
            <v>254.91</v>
          </cell>
          <cell r="R192">
            <v>14.8</v>
          </cell>
        </row>
        <row r="193">
          <cell r="A193" t="str">
            <v>465130010</v>
          </cell>
          <cell r="B193" t="str">
            <v>Glendale Home-Schdy Cnty Dept Social Services</v>
          </cell>
          <cell r="C193">
            <v>200</v>
          </cell>
          <cell r="D193">
            <v>10.039999999999999</v>
          </cell>
          <cell r="E193">
            <v>131.55000000000001</v>
          </cell>
          <cell r="F193">
            <v>60</v>
          </cell>
          <cell r="G193">
            <v>3.53</v>
          </cell>
          <cell r="H193">
            <v>0</v>
          </cell>
          <cell r="I193">
            <v>0</v>
          </cell>
          <cell r="J193">
            <v>0</v>
          </cell>
          <cell r="K193">
            <v>3.07</v>
          </cell>
          <cell r="L193">
            <v>2.08</v>
          </cell>
          <cell r="M193">
            <v>-2.6</v>
          </cell>
          <cell r="N193">
            <v>-0.51</v>
          </cell>
          <cell r="O193">
            <v>207.16000000000003</v>
          </cell>
          <cell r="P193">
            <v>52</v>
          </cell>
          <cell r="Q193">
            <v>259.16000000000003</v>
          </cell>
          <cell r="R193">
            <v>21.11</v>
          </cell>
        </row>
        <row r="194">
          <cell r="A194" t="str">
            <v>290130610</v>
          </cell>
          <cell r="B194" t="str">
            <v>Glengariff Rehabilitation and Health Care Center</v>
          </cell>
          <cell r="C194">
            <v>262</v>
          </cell>
          <cell r="D194">
            <v>10.15</v>
          </cell>
          <cell r="E194">
            <v>183.51</v>
          </cell>
          <cell r="F194">
            <v>60.16</v>
          </cell>
          <cell r="G194">
            <v>2.5299999999999998</v>
          </cell>
          <cell r="H194">
            <v>0</v>
          </cell>
          <cell r="I194">
            <v>0</v>
          </cell>
          <cell r="J194">
            <v>7.0000000000000007E-2</v>
          </cell>
          <cell r="K194">
            <v>3.84</v>
          </cell>
          <cell r="L194">
            <v>2.59</v>
          </cell>
          <cell r="M194">
            <v>-1.42</v>
          </cell>
          <cell r="N194">
            <v>-0.77</v>
          </cell>
          <cell r="O194">
            <v>260.65999999999991</v>
          </cell>
          <cell r="P194">
            <v>28.33</v>
          </cell>
          <cell r="Q194">
            <v>288.9899999999999</v>
          </cell>
          <cell r="R194">
            <v>15.43</v>
          </cell>
        </row>
        <row r="195">
          <cell r="A195" t="str">
            <v>560130810</v>
          </cell>
          <cell r="B195" t="str">
            <v>Glens Falls Center for Rehabilitation and Nursing</v>
          </cell>
          <cell r="C195">
            <v>117</v>
          </cell>
          <cell r="D195">
            <v>9.8000000000000007</v>
          </cell>
          <cell r="E195">
            <v>125.01</v>
          </cell>
          <cell r="F195">
            <v>51.28</v>
          </cell>
          <cell r="G195">
            <v>4.33</v>
          </cell>
          <cell r="H195">
            <v>0</v>
          </cell>
          <cell r="I195">
            <v>-4.2156000000000002</v>
          </cell>
          <cell r="J195">
            <v>2.81</v>
          </cell>
          <cell r="K195">
            <v>2.83</v>
          </cell>
          <cell r="L195">
            <v>1.91</v>
          </cell>
          <cell r="M195">
            <v>-0.56999999999999995</v>
          </cell>
          <cell r="N195">
            <v>-0.4</v>
          </cell>
          <cell r="O195">
            <v>192.78440000000003</v>
          </cell>
          <cell r="P195">
            <v>11.3</v>
          </cell>
          <cell r="Q195">
            <v>204.08440000000004</v>
          </cell>
          <cell r="R195">
            <v>13.18</v>
          </cell>
        </row>
        <row r="196">
          <cell r="A196" t="str">
            <v>700037610</v>
          </cell>
          <cell r="B196" t="str">
            <v>Gold Crest Care Center</v>
          </cell>
          <cell r="C196">
            <v>175</v>
          </cell>
          <cell r="D196">
            <v>7.98</v>
          </cell>
          <cell r="E196">
            <v>198.28</v>
          </cell>
          <cell r="F196">
            <v>59.34</v>
          </cell>
          <cell r="G196">
            <v>3.14</v>
          </cell>
          <cell r="H196">
            <v>0</v>
          </cell>
          <cell r="I196">
            <v>0</v>
          </cell>
          <cell r="J196">
            <v>1.6</v>
          </cell>
          <cell r="K196">
            <v>4.05</v>
          </cell>
          <cell r="L196">
            <v>2.74</v>
          </cell>
          <cell r="M196">
            <v>-0.94</v>
          </cell>
          <cell r="N196">
            <v>-0.57999999999999996</v>
          </cell>
          <cell r="O196">
            <v>275.61000000000007</v>
          </cell>
          <cell r="P196">
            <v>18.72</v>
          </cell>
          <cell r="Q196">
            <v>294.33000000000004</v>
          </cell>
          <cell r="R196">
            <v>18.23</v>
          </cell>
        </row>
        <row r="197">
          <cell r="A197" t="str">
            <v>700432210</v>
          </cell>
          <cell r="B197" t="str">
            <v>Golden Gate Rehabilitation and Health Care Center</v>
          </cell>
          <cell r="C197">
            <v>238</v>
          </cell>
          <cell r="D197">
            <v>8.26</v>
          </cell>
          <cell r="E197">
            <v>193.47</v>
          </cell>
          <cell r="F197">
            <v>60.31</v>
          </cell>
          <cell r="G197">
            <v>3.35</v>
          </cell>
          <cell r="H197">
            <v>0</v>
          </cell>
          <cell r="I197">
            <v>0</v>
          </cell>
          <cell r="J197">
            <v>0.35</v>
          </cell>
          <cell r="K197">
            <v>3.97</v>
          </cell>
          <cell r="L197">
            <v>2.69</v>
          </cell>
          <cell r="M197">
            <v>-1.04</v>
          </cell>
          <cell r="N197">
            <v>-0.76</v>
          </cell>
          <cell r="O197">
            <v>270.60000000000002</v>
          </cell>
          <cell r="P197">
            <v>20.89</v>
          </cell>
          <cell r="Q197">
            <v>291.49</v>
          </cell>
          <cell r="R197">
            <v>15.81</v>
          </cell>
        </row>
        <row r="198">
          <cell r="A198" t="str">
            <v>550131110</v>
          </cell>
          <cell r="B198" t="str">
            <v>Golden Hill Nursing and Rehabilitation Center</v>
          </cell>
          <cell r="C198">
            <v>280</v>
          </cell>
          <cell r="D198">
            <v>8.9499999999999993</v>
          </cell>
          <cell r="E198">
            <v>170.88</v>
          </cell>
          <cell r="F198">
            <v>57.99</v>
          </cell>
          <cell r="G198">
            <v>3.1</v>
          </cell>
          <cell r="H198">
            <v>0</v>
          </cell>
          <cell r="I198">
            <v>0</v>
          </cell>
          <cell r="J198">
            <v>0.32</v>
          </cell>
          <cell r="K198">
            <v>3.61</v>
          </cell>
          <cell r="L198">
            <v>2.44</v>
          </cell>
          <cell r="M198">
            <v>-1.27</v>
          </cell>
          <cell r="N198">
            <v>-0.5</v>
          </cell>
          <cell r="O198">
            <v>245.51999999999998</v>
          </cell>
          <cell r="P198">
            <v>25.45</v>
          </cell>
          <cell r="Q198">
            <v>270.96999999999997</v>
          </cell>
          <cell r="R198">
            <v>18.16</v>
          </cell>
        </row>
        <row r="199">
          <cell r="A199" t="str">
            <v>515431010</v>
          </cell>
          <cell r="B199" t="str">
            <v>Good Samaritan Nursing and Rehabilitaiton Care Center</v>
          </cell>
          <cell r="C199">
            <v>100</v>
          </cell>
          <cell r="D199">
            <v>21.13</v>
          </cell>
          <cell r="E199">
            <v>151.91999999999999</v>
          </cell>
          <cell r="F199">
            <v>61.55</v>
          </cell>
          <cell r="G199">
            <v>0.4</v>
          </cell>
          <cell r="H199">
            <v>0</v>
          </cell>
          <cell r="I199">
            <v>0</v>
          </cell>
          <cell r="J199">
            <v>0</v>
          </cell>
          <cell r="K199">
            <v>3.52</v>
          </cell>
          <cell r="L199">
            <v>2.38</v>
          </cell>
          <cell r="M199">
            <v>-0.48</v>
          </cell>
          <cell r="N199">
            <v>-0.7</v>
          </cell>
          <cell r="O199">
            <v>239.72</v>
          </cell>
          <cell r="P199">
            <v>9.67</v>
          </cell>
          <cell r="Q199">
            <v>249.39</v>
          </cell>
          <cell r="R199">
            <v>18.329999999999998</v>
          </cell>
        </row>
        <row r="200">
          <cell r="A200" t="str">
            <v>036330110</v>
          </cell>
          <cell r="B200" t="str">
            <v>Good Shepherd Village at Endwell</v>
          </cell>
          <cell r="C200">
            <v>32</v>
          </cell>
          <cell r="D200">
            <v>7.43</v>
          </cell>
          <cell r="E200">
            <v>81.739999999999995</v>
          </cell>
          <cell r="F200">
            <v>52.63</v>
          </cell>
          <cell r="G200">
            <v>1.04</v>
          </cell>
          <cell r="H200">
            <v>0</v>
          </cell>
          <cell r="I200">
            <v>0</v>
          </cell>
          <cell r="J200">
            <v>4.08</v>
          </cell>
          <cell r="K200">
            <v>2.1800000000000002</v>
          </cell>
          <cell r="L200">
            <v>1.47</v>
          </cell>
          <cell r="M200">
            <v>-1.01</v>
          </cell>
          <cell r="N200">
            <v>-1.68</v>
          </cell>
          <cell r="O200">
            <v>147.88</v>
          </cell>
          <cell r="P200">
            <v>20.22</v>
          </cell>
          <cell r="Q200">
            <v>168.1</v>
          </cell>
          <cell r="R200">
            <v>24.35</v>
          </cell>
        </row>
        <row r="201">
          <cell r="A201" t="str">
            <v>030130510</v>
          </cell>
          <cell r="B201" t="str">
            <v>Good Shepherd-fairview Home Inc</v>
          </cell>
          <cell r="C201">
            <v>56</v>
          </cell>
          <cell r="D201">
            <v>10.11</v>
          </cell>
          <cell r="E201">
            <v>87.17</v>
          </cell>
          <cell r="F201">
            <v>51.34</v>
          </cell>
          <cell r="G201">
            <v>3.07</v>
          </cell>
          <cell r="H201">
            <v>0</v>
          </cell>
          <cell r="I201">
            <v>0</v>
          </cell>
          <cell r="J201">
            <v>2.62</v>
          </cell>
          <cell r="K201">
            <v>2.31</v>
          </cell>
          <cell r="L201">
            <v>1.56</v>
          </cell>
          <cell r="M201">
            <v>-0.87</v>
          </cell>
          <cell r="N201">
            <v>-0.43</v>
          </cell>
          <cell r="O201">
            <v>156.88</v>
          </cell>
          <cell r="P201">
            <v>17.3</v>
          </cell>
          <cell r="Q201">
            <v>174.18</v>
          </cell>
          <cell r="R201">
            <v>17.239999999999998</v>
          </cell>
        </row>
        <row r="202">
          <cell r="A202" t="str">
            <v>042730310</v>
          </cell>
          <cell r="B202" t="str">
            <v>Gowanda Rehabilitation and Nursing Center</v>
          </cell>
          <cell r="C202">
            <v>160</v>
          </cell>
          <cell r="D202">
            <v>11.27</v>
          </cell>
          <cell r="E202">
            <v>148.59</v>
          </cell>
          <cell r="F202">
            <v>54.03</v>
          </cell>
          <cell r="G202">
            <v>3.14</v>
          </cell>
          <cell r="H202">
            <v>0</v>
          </cell>
          <cell r="I202">
            <v>0</v>
          </cell>
          <cell r="J202">
            <v>1.68</v>
          </cell>
          <cell r="K202">
            <v>3.27</v>
          </cell>
          <cell r="L202">
            <v>2.21</v>
          </cell>
          <cell r="M202">
            <v>-0.84</v>
          </cell>
          <cell r="N202">
            <v>-0.63</v>
          </cell>
          <cell r="O202">
            <v>222.72000000000003</v>
          </cell>
          <cell r="P202">
            <v>16.87</v>
          </cell>
          <cell r="Q202">
            <v>239.59000000000003</v>
          </cell>
          <cell r="R202">
            <v>14.26</v>
          </cell>
        </row>
        <row r="203">
          <cell r="A203" t="str">
            <v>700036110</v>
          </cell>
          <cell r="B203" t="str">
            <v>Grand Manor Nursing &amp; Rehabilitation Center</v>
          </cell>
          <cell r="C203">
            <v>240</v>
          </cell>
          <cell r="D203">
            <v>6.45</v>
          </cell>
          <cell r="E203">
            <v>137.59</v>
          </cell>
          <cell r="F203">
            <v>55.91</v>
          </cell>
          <cell r="G203">
            <v>2.95</v>
          </cell>
          <cell r="H203">
            <v>0</v>
          </cell>
          <cell r="I203">
            <v>0</v>
          </cell>
          <cell r="J203">
            <v>1.1100000000000001</v>
          </cell>
          <cell r="K203">
            <v>3.05</v>
          </cell>
          <cell r="L203">
            <v>2.0699999999999998</v>
          </cell>
          <cell r="M203">
            <v>-0.83</v>
          </cell>
          <cell r="N203">
            <v>-0.51</v>
          </cell>
          <cell r="O203">
            <v>207.79</v>
          </cell>
          <cell r="P203">
            <v>16.5</v>
          </cell>
          <cell r="Q203">
            <v>224.29</v>
          </cell>
          <cell r="R203">
            <v>12.38</v>
          </cell>
        </row>
        <row r="204">
          <cell r="A204" t="str">
            <v>290230410</v>
          </cell>
          <cell r="B204" t="str">
            <v>Grandell Rehabilitation and Nursing Center</v>
          </cell>
          <cell r="C204">
            <v>278</v>
          </cell>
          <cell r="D204">
            <v>6.52</v>
          </cell>
          <cell r="E204">
            <v>164.08</v>
          </cell>
          <cell r="F204">
            <v>58.7</v>
          </cell>
          <cell r="G204">
            <v>2.59</v>
          </cell>
          <cell r="H204">
            <v>0</v>
          </cell>
          <cell r="I204">
            <v>0</v>
          </cell>
          <cell r="J204">
            <v>0.92</v>
          </cell>
          <cell r="K204">
            <v>3.49</v>
          </cell>
          <cell r="L204">
            <v>2.36</v>
          </cell>
          <cell r="M204">
            <v>-1.77</v>
          </cell>
          <cell r="N204">
            <v>-0.53</v>
          </cell>
          <cell r="O204">
            <v>236.36</v>
          </cell>
          <cell r="P204">
            <v>35.4</v>
          </cell>
          <cell r="Q204">
            <v>271.76</v>
          </cell>
          <cell r="R204">
            <v>16.25</v>
          </cell>
        </row>
        <row r="205">
          <cell r="A205" t="str">
            <v>572530610</v>
          </cell>
          <cell r="B205" t="str">
            <v>Granville Center for Rehabilitation and Nursing</v>
          </cell>
          <cell r="C205">
            <v>122</v>
          </cell>
          <cell r="D205">
            <v>12.25</v>
          </cell>
          <cell r="E205">
            <v>122.24</v>
          </cell>
          <cell r="F205">
            <v>52.46</v>
          </cell>
          <cell r="G205">
            <v>8.31</v>
          </cell>
          <cell r="H205">
            <v>0</v>
          </cell>
          <cell r="I205">
            <v>-4.5536000000000003</v>
          </cell>
          <cell r="J205">
            <v>2.1</v>
          </cell>
          <cell r="K205">
            <v>2.88</v>
          </cell>
          <cell r="L205">
            <v>1.95</v>
          </cell>
          <cell r="M205">
            <v>-1.17</v>
          </cell>
          <cell r="N205">
            <v>-0.53</v>
          </cell>
          <cell r="O205">
            <v>195.93640000000002</v>
          </cell>
          <cell r="P205">
            <v>23.47</v>
          </cell>
          <cell r="Q205">
            <v>219.40640000000002</v>
          </cell>
          <cell r="R205">
            <v>12.31</v>
          </cell>
        </row>
        <row r="206">
          <cell r="A206" t="str">
            <v>195330030</v>
          </cell>
          <cell r="B206" t="str">
            <v>Greene Meadows Nursing and Rehabilitation Center</v>
          </cell>
          <cell r="C206">
            <v>120</v>
          </cell>
          <cell r="D206">
            <v>6.82</v>
          </cell>
          <cell r="E206">
            <v>140.06</v>
          </cell>
          <cell r="F206">
            <v>53.61</v>
          </cell>
          <cell r="G206">
            <v>63.5</v>
          </cell>
          <cell r="H206">
            <v>0</v>
          </cell>
          <cell r="I206">
            <v>0</v>
          </cell>
          <cell r="J206">
            <v>0.74</v>
          </cell>
          <cell r="K206">
            <v>3.96</v>
          </cell>
          <cell r="L206">
            <v>2.68</v>
          </cell>
          <cell r="M206">
            <v>-1.79</v>
          </cell>
          <cell r="N206">
            <v>-0.55000000000000004</v>
          </cell>
          <cell r="O206">
            <v>269.02999999999997</v>
          </cell>
          <cell r="P206">
            <v>35.82</v>
          </cell>
          <cell r="Q206">
            <v>304.84999999999997</v>
          </cell>
          <cell r="R206">
            <v>9.69</v>
          </cell>
        </row>
        <row r="207">
          <cell r="A207" t="str">
            <v>146730110</v>
          </cell>
          <cell r="B207" t="str">
            <v>Greenfield Health and Rehabilitation Center</v>
          </cell>
          <cell r="C207">
            <v>160</v>
          </cell>
          <cell r="D207">
            <v>10.57</v>
          </cell>
          <cell r="E207">
            <v>131.44</v>
          </cell>
          <cell r="F207">
            <v>51.71</v>
          </cell>
          <cell r="G207">
            <v>3.31</v>
          </cell>
          <cell r="H207">
            <v>0</v>
          </cell>
          <cell r="I207">
            <v>0</v>
          </cell>
          <cell r="J207">
            <v>0.74</v>
          </cell>
          <cell r="K207">
            <v>2.96</v>
          </cell>
          <cell r="L207">
            <v>2</v>
          </cell>
          <cell r="M207">
            <v>-1.1399999999999999</v>
          </cell>
          <cell r="N207">
            <v>-0.44</v>
          </cell>
          <cell r="O207">
            <v>201.15000000000003</v>
          </cell>
          <cell r="P207">
            <v>22.8</v>
          </cell>
          <cell r="Q207">
            <v>223.95000000000005</v>
          </cell>
          <cell r="R207">
            <v>19.8</v>
          </cell>
        </row>
        <row r="208">
          <cell r="A208" t="str">
            <v>540130510</v>
          </cell>
          <cell r="B208" t="str">
            <v>Groton Community Health Care Center Residential Care Facility</v>
          </cell>
          <cell r="C208">
            <v>80</v>
          </cell>
          <cell r="D208">
            <v>6.46</v>
          </cell>
          <cell r="E208">
            <v>90.65</v>
          </cell>
          <cell r="F208">
            <v>48.09</v>
          </cell>
          <cell r="G208">
            <v>5.41</v>
          </cell>
          <cell r="H208">
            <v>0</v>
          </cell>
          <cell r="I208">
            <v>-3.5068000000000001</v>
          </cell>
          <cell r="J208">
            <v>2.4300000000000002</v>
          </cell>
          <cell r="K208">
            <v>2.2400000000000002</v>
          </cell>
          <cell r="L208">
            <v>1.51</v>
          </cell>
          <cell r="M208">
            <v>-0.62</v>
          </cell>
          <cell r="N208">
            <v>-0.36</v>
          </cell>
          <cell r="O208">
            <v>152.30319999999998</v>
          </cell>
          <cell r="P208">
            <v>12.37</v>
          </cell>
          <cell r="Q208">
            <v>164.67319999999998</v>
          </cell>
          <cell r="R208">
            <v>10.88</v>
          </cell>
        </row>
        <row r="209">
          <cell r="A209" t="str">
            <v>515330710</v>
          </cell>
          <cell r="B209" t="str">
            <v>Gurwin Jewish Nursing and Rehabilitation Center</v>
          </cell>
          <cell r="C209">
            <v>460</v>
          </cell>
          <cell r="D209">
            <v>27.69</v>
          </cell>
          <cell r="E209">
            <v>190.88</v>
          </cell>
          <cell r="F209">
            <v>68.73</v>
          </cell>
          <cell r="G209">
            <v>2.85</v>
          </cell>
          <cell r="H209">
            <v>0</v>
          </cell>
          <cell r="I209">
            <v>0</v>
          </cell>
          <cell r="J209">
            <v>0</v>
          </cell>
          <cell r="K209">
            <v>4.34</v>
          </cell>
          <cell r="L209">
            <v>2.94</v>
          </cell>
          <cell r="M209">
            <v>-0.99</v>
          </cell>
          <cell r="N209">
            <v>-0.75</v>
          </cell>
          <cell r="O209">
            <v>295.69</v>
          </cell>
          <cell r="P209">
            <v>19.88</v>
          </cell>
          <cell r="Q209">
            <v>315.57</v>
          </cell>
          <cell r="R209">
            <v>27.09</v>
          </cell>
        </row>
        <row r="210">
          <cell r="A210" t="str">
            <v>270136410</v>
          </cell>
          <cell r="B210" t="str">
            <v>Hamilton Manor Nursing Home</v>
          </cell>
          <cell r="C210">
            <v>40</v>
          </cell>
          <cell r="D210">
            <v>4.47</v>
          </cell>
          <cell r="E210">
            <v>132.37</v>
          </cell>
          <cell r="F210">
            <v>52.82</v>
          </cell>
          <cell r="G210">
            <v>1.28</v>
          </cell>
          <cell r="H210">
            <v>0</v>
          </cell>
          <cell r="I210">
            <v>0</v>
          </cell>
          <cell r="J210">
            <v>1.73</v>
          </cell>
          <cell r="K210">
            <v>2.88</v>
          </cell>
          <cell r="L210">
            <v>1.95</v>
          </cell>
          <cell r="M210">
            <v>-0.4</v>
          </cell>
          <cell r="N210">
            <v>-0.4</v>
          </cell>
          <cell r="O210">
            <v>196.69999999999996</v>
          </cell>
          <cell r="P210">
            <v>7.91</v>
          </cell>
          <cell r="Q210">
            <v>204.60999999999996</v>
          </cell>
          <cell r="R210">
            <v>13.62</v>
          </cell>
        </row>
        <row r="211">
          <cell r="A211" t="str">
            <v>700103410</v>
          </cell>
          <cell r="B211" t="str">
            <v>Hamilton Park Nursing and Rehabilitation Center</v>
          </cell>
          <cell r="C211">
            <v>200</v>
          </cell>
          <cell r="D211">
            <v>26.19</v>
          </cell>
          <cell r="E211">
            <v>203.37</v>
          </cell>
          <cell r="F211">
            <v>60.46</v>
          </cell>
          <cell r="G211">
            <v>2.0299999999999998</v>
          </cell>
          <cell r="H211">
            <v>0</v>
          </cell>
          <cell r="I211">
            <v>0</v>
          </cell>
          <cell r="J211">
            <v>0.08</v>
          </cell>
          <cell r="K211">
            <v>4.42</v>
          </cell>
          <cell r="L211">
            <v>2.96</v>
          </cell>
          <cell r="M211">
            <v>-6.63</v>
          </cell>
          <cell r="N211">
            <v>-0.89</v>
          </cell>
          <cell r="O211">
            <v>291.98999999999995</v>
          </cell>
          <cell r="P211">
            <v>132.61000000000001</v>
          </cell>
          <cell r="Q211">
            <v>424.59999999999997</v>
          </cell>
          <cell r="R211">
            <v>23.38</v>
          </cell>
        </row>
        <row r="212">
          <cell r="A212" t="str">
            <v>700236110</v>
          </cell>
          <cell r="B212" t="str">
            <v>Harlem Center for Nursing and Rehabilitation</v>
          </cell>
          <cell r="C212">
            <v>200</v>
          </cell>
          <cell r="D212">
            <v>12.12</v>
          </cell>
          <cell r="E212">
            <v>209.97</v>
          </cell>
          <cell r="F212">
            <v>60.6</v>
          </cell>
          <cell r="G212">
            <v>1.51</v>
          </cell>
          <cell r="H212">
            <v>0</v>
          </cell>
          <cell r="I212">
            <v>0</v>
          </cell>
          <cell r="J212">
            <v>0.03</v>
          </cell>
          <cell r="K212">
            <v>4.26</v>
          </cell>
          <cell r="L212">
            <v>2.88</v>
          </cell>
          <cell r="M212">
            <v>-2.8</v>
          </cell>
          <cell r="N212">
            <v>-0.66</v>
          </cell>
          <cell r="O212">
            <v>287.90999999999991</v>
          </cell>
          <cell r="P212">
            <v>56.08</v>
          </cell>
          <cell r="Q212">
            <v>343.9899999999999</v>
          </cell>
          <cell r="R212">
            <v>18.02</v>
          </cell>
        </row>
        <row r="213">
          <cell r="A213" t="str">
            <v>140630110</v>
          </cell>
          <cell r="B213" t="str">
            <v>Harris Hill Nursing Facility LLC</v>
          </cell>
          <cell r="C213">
            <v>192</v>
          </cell>
          <cell r="D213">
            <v>10.61</v>
          </cell>
          <cell r="E213">
            <v>137.32</v>
          </cell>
          <cell r="F213">
            <v>50.06</v>
          </cell>
          <cell r="G213">
            <v>4.68</v>
          </cell>
          <cell r="H213">
            <v>0</v>
          </cell>
          <cell r="I213">
            <v>0</v>
          </cell>
          <cell r="J213">
            <v>1.46</v>
          </cell>
          <cell r="K213">
            <v>3.05</v>
          </cell>
          <cell r="L213">
            <v>2.0699999999999998</v>
          </cell>
          <cell r="M213">
            <v>-0.86</v>
          </cell>
          <cell r="N213">
            <v>-0.57999999999999996</v>
          </cell>
          <cell r="O213">
            <v>207.81</v>
          </cell>
          <cell r="P213">
            <v>17.12</v>
          </cell>
          <cell r="Q213">
            <v>224.93</v>
          </cell>
          <cell r="R213">
            <v>16.68</v>
          </cell>
        </row>
        <row r="214">
          <cell r="A214" t="str">
            <v>700337810</v>
          </cell>
          <cell r="B214" t="str">
            <v>Haven Manor Health Care Center LLC</v>
          </cell>
          <cell r="C214">
            <v>240</v>
          </cell>
          <cell r="D214">
            <v>10.14</v>
          </cell>
          <cell r="E214">
            <v>146.49</v>
          </cell>
          <cell r="F214">
            <v>61.43</v>
          </cell>
          <cell r="G214">
            <v>3.05</v>
          </cell>
          <cell r="H214">
            <v>0</v>
          </cell>
          <cell r="I214">
            <v>0</v>
          </cell>
          <cell r="J214">
            <v>0.76</v>
          </cell>
          <cell r="K214">
            <v>3.33</v>
          </cell>
          <cell r="L214">
            <v>2.25</v>
          </cell>
          <cell r="M214">
            <v>-1.47</v>
          </cell>
          <cell r="N214">
            <v>-0.56000000000000005</v>
          </cell>
          <cell r="O214">
            <v>225.42000000000002</v>
          </cell>
          <cell r="P214">
            <v>29.3</v>
          </cell>
          <cell r="Q214">
            <v>254.72000000000003</v>
          </cell>
          <cell r="R214">
            <v>14.6</v>
          </cell>
        </row>
        <row r="215">
          <cell r="A215" t="str">
            <v>700136910</v>
          </cell>
          <cell r="B215" t="str">
            <v>Haym Solomon Home For The Aged</v>
          </cell>
          <cell r="C215">
            <v>240</v>
          </cell>
          <cell r="D215">
            <v>9.73</v>
          </cell>
          <cell r="E215">
            <v>186.13</v>
          </cell>
          <cell r="F215">
            <v>61.22</v>
          </cell>
          <cell r="G215">
            <v>2.42</v>
          </cell>
          <cell r="H215">
            <v>0</v>
          </cell>
          <cell r="I215">
            <v>0</v>
          </cell>
          <cell r="J215">
            <v>0.35</v>
          </cell>
          <cell r="K215">
            <v>3.89</v>
          </cell>
          <cell r="L215">
            <v>2.63</v>
          </cell>
          <cell r="M215">
            <v>-2.59</v>
          </cell>
          <cell r="N215">
            <v>-0.9</v>
          </cell>
          <cell r="O215">
            <v>262.88000000000005</v>
          </cell>
          <cell r="P215">
            <v>51.76</v>
          </cell>
          <cell r="Q215">
            <v>314.64000000000004</v>
          </cell>
          <cell r="R215">
            <v>17.43</v>
          </cell>
        </row>
        <row r="216">
          <cell r="A216" t="str">
            <v>700030210</v>
          </cell>
          <cell r="B216" t="str">
            <v>Hebrew Home For The Aged At Riverdale</v>
          </cell>
          <cell r="C216">
            <v>843</v>
          </cell>
          <cell r="D216">
            <v>22.65</v>
          </cell>
          <cell r="E216">
            <v>185.24</v>
          </cell>
          <cell r="F216">
            <v>69.75</v>
          </cell>
          <cell r="G216">
            <v>1.29</v>
          </cell>
          <cell r="H216">
            <v>0</v>
          </cell>
          <cell r="I216">
            <v>0</v>
          </cell>
          <cell r="J216">
            <v>0.05</v>
          </cell>
          <cell r="K216">
            <v>4.17</v>
          </cell>
          <cell r="L216">
            <v>2.82</v>
          </cell>
          <cell r="M216">
            <v>-1.08</v>
          </cell>
          <cell r="N216">
            <v>-0.95</v>
          </cell>
          <cell r="O216">
            <v>283.94000000000005</v>
          </cell>
          <cell r="P216">
            <v>21.67</v>
          </cell>
          <cell r="Q216">
            <v>305.61000000000007</v>
          </cell>
          <cell r="R216">
            <v>20.28</v>
          </cell>
        </row>
        <row r="217">
          <cell r="A217" t="str">
            <v>432230030</v>
          </cell>
          <cell r="B217" t="str">
            <v>Helen Hayes Hospital RHCF</v>
          </cell>
          <cell r="C217">
            <v>25</v>
          </cell>
          <cell r="D217">
            <v>75.84</v>
          </cell>
          <cell r="E217">
            <v>122.2</v>
          </cell>
          <cell r="F217">
            <v>74.89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4.07</v>
          </cell>
          <cell r="L217">
            <v>2.77</v>
          </cell>
          <cell r="M217">
            <v>-0.6</v>
          </cell>
          <cell r="N217">
            <v>0</v>
          </cell>
          <cell r="O217">
            <v>279.16999999999996</v>
          </cell>
          <cell r="P217">
            <v>12.04</v>
          </cell>
          <cell r="Q217">
            <v>291.20999999999998</v>
          </cell>
          <cell r="R217">
            <v>208.74</v>
          </cell>
        </row>
        <row r="218">
          <cell r="A218" t="str">
            <v>290630410</v>
          </cell>
          <cell r="B218" t="str">
            <v>Hempstead Park Nursing Home</v>
          </cell>
          <cell r="C218">
            <v>251</v>
          </cell>
          <cell r="D218">
            <v>6.8</v>
          </cell>
          <cell r="E218">
            <v>166.66</v>
          </cell>
          <cell r="F218">
            <v>60.31</v>
          </cell>
          <cell r="G218">
            <v>6.53</v>
          </cell>
          <cell r="H218">
            <v>0</v>
          </cell>
          <cell r="I218">
            <v>0</v>
          </cell>
          <cell r="J218">
            <v>7.0000000000000007E-2</v>
          </cell>
          <cell r="K218">
            <v>3.6</v>
          </cell>
          <cell r="L218">
            <v>2.4300000000000002</v>
          </cell>
          <cell r="M218">
            <v>-0.57999999999999996</v>
          </cell>
          <cell r="N218">
            <v>-0.59</v>
          </cell>
          <cell r="O218">
            <v>245.23</v>
          </cell>
          <cell r="P218">
            <v>11.68</v>
          </cell>
          <cell r="Q218">
            <v>256.90999999999997</v>
          </cell>
          <cell r="R218">
            <v>14.61</v>
          </cell>
        </row>
        <row r="219">
          <cell r="A219" t="str">
            <v>700233730</v>
          </cell>
          <cell r="B219" t="str">
            <v>Henry J Carter Skilled Nursing Facility</v>
          </cell>
          <cell r="C219">
            <v>164</v>
          </cell>
          <cell r="D219">
            <v>50.64</v>
          </cell>
          <cell r="E219">
            <v>247.39</v>
          </cell>
          <cell r="F219">
            <v>78.430000000000007</v>
          </cell>
          <cell r="G219">
            <v>2.86</v>
          </cell>
          <cell r="H219">
            <v>0</v>
          </cell>
          <cell r="I219">
            <v>0</v>
          </cell>
          <cell r="J219">
            <v>0</v>
          </cell>
          <cell r="K219">
            <v>5.68</v>
          </cell>
          <cell r="L219">
            <v>3.84</v>
          </cell>
          <cell r="M219">
            <v>-11.87</v>
          </cell>
          <cell r="N219">
            <v>-0.84</v>
          </cell>
          <cell r="O219">
            <v>376.13</v>
          </cell>
          <cell r="P219">
            <v>237.34</v>
          </cell>
          <cell r="Q219">
            <v>613.47</v>
          </cell>
          <cell r="R219">
            <v>31.32</v>
          </cell>
        </row>
        <row r="220">
          <cell r="A220" t="str">
            <v>065830110</v>
          </cell>
          <cell r="B220" t="str">
            <v>Heritage Green Rehab &amp; Skilled Nursing</v>
          </cell>
          <cell r="C220">
            <v>134</v>
          </cell>
          <cell r="D220">
            <v>13.27</v>
          </cell>
          <cell r="E220">
            <v>116.79</v>
          </cell>
          <cell r="F220">
            <v>51.36</v>
          </cell>
          <cell r="G220">
            <v>3.29</v>
          </cell>
          <cell r="H220">
            <v>0</v>
          </cell>
          <cell r="I220">
            <v>0</v>
          </cell>
          <cell r="J220">
            <v>4.7300000000000004</v>
          </cell>
          <cell r="K220">
            <v>2.83</v>
          </cell>
          <cell r="L220">
            <v>1.92</v>
          </cell>
          <cell r="M220">
            <v>-0.82</v>
          </cell>
          <cell r="N220">
            <v>-0.48</v>
          </cell>
          <cell r="O220">
            <v>192.89000000000001</v>
          </cell>
          <cell r="P220">
            <v>16.38</v>
          </cell>
          <cell r="Q220">
            <v>209.27</v>
          </cell>
          <cell r="R220">
            <v>13.01</v>
          </cell>
        </row>
        <row r="221">
          <cell r="A221" t="str">
            <v>060231010</v>
          </cell>
          <cell r="B221" t="str">
            <v>Heritage Park Rehab &amp; Skilled Nursing</v>
          </cell>
          <cell r="C221">
            <v>146</v>
          </cell>
          <cell r="D221">
            <v>10.1</v>
          </cell>
          <cell r="E221">
            <v>103.59</v>
          </cell>
          <cell r="F221">
            <v>50.8</v>
          </cell>
          <cell r="G221">
            <v>3.57</v>
          </cell>
          <cell r="H221">
            <v>0</v>
          </cell>
          <cell r="I221">
            <v>0</v>
          </cell>
          <cell r="J221">
            <v>4.04</v>
          </cell>
          <cell r="K221">
            <v>2.57</v>
          </cell>
          <cell r="L221">
            <v>1.74</v>
          </cell>
          <cell r="M221">
            <v>-0.3</v>
          </cell>
          <cell r="N221">
            <v>-0.44</v>
          </cell>
          <cell r="O221">
            <v>175.67</v>
          </cell>
          <cell r="P221">
            <v>6.04</v>
          </cell>
          <cell r="Q221">
            <v>181.70999999999998</v>
          </cell>
          <cell r="R221">
            <v>11.42</v>
          </cell>
        </row>
        <row r="222">
          <cell r="A222" t="str">
            <v>066230110</v>
          </cell>
          <cell r="B222" t="str">
            <v>Heritage Village Rehab and Skilled Nursing Inc</v>
          </cell>
          <cell r="C222">
            <v>120</v>
          </cell>
          <cell r="D222">
            <v>25.42</v>
          </cell>
          <cell r="E222">
            <v>106.6</v>
          </cell>
          <cell r="F222">
            <v>50.58</v>
          </cell>
          <cell r="G222">
            <v>2.17</v>
          </cell>
          <cell r="H222">
            <v>0</v>
          </cell>
          <cell r="I222">
            <v>0</v>
          </cell>
          <cell r="J222">
            <v>4.49</v>
          </cell>
          <cell r="K222">
            <v>2.83</v>
          </cell>
          <cell r="L222">
            <v>1.92</v>
          </cell>
          <cell r="M222">
            <v>-0.63</v>
          </cell>
          <cell r="N222">
            <v>-0.46</v>
          </cell>
          <cell r="O222">
            <v>192.91999999999996</v>
          </cell>
          <cell r="P222">
            <v>12.51</v>
          </cell>
          <cell r="Q222">
            <v>205.42999999999995</v>
          </cell>
          <cell r="R222">
            <v>15</v>
          </cell>
        </row>
        <row r="223">
          <cell r="A223" t="str">
            <v>295130610</v>
          </cell>
          <cell r="B223" t="str">
            <v>Highfield Gardens Care Center of Great Neck</v>
          </cell>
          <cell r="C223">
            <v>200</v>
          </cell>
          <cell r="D223">
            <v>8.34</v>
          </cell>
          <cell r="E223">
            <v>260.24</v>
          </cell>
          <cell r="F223">
            <v>59.38</v>
          </cell>
          <cell r="G223">
            <v>5.41</v>
          </cell>
          <cell r="H223">
            <v>0</v>
          </cell>
          <cell r="I223">
            <v>0</v>
          </cell>
          <cell r="J223">
            <v>0.03</v>
          </cell>
          <cell r="K223">
            <v>4.99</v>
          </cell>
          <cell r="L223">
            <v>3.38</v>
          </cell>
          <cell r="M223">
            <v>-1.29</v>
          </cell>
          <cell r="N223">
            <v>-0.73</v>
          </cell>
          <cell r="O223">
            <v>339.74999999999994</v>
          </cell>
          <cell r="P223">
            <v>25.75</v>
          </cell>
          <cell r="Q223">
            <v>365.49999999999994</v>
          </cell>
          <cell r="R223">
            <v>16.79</v>
          </cell>
        </row>
        <row r="224">
          <cell r="A224" t="str">
            <v>700336310</v>
          </cell>
          <cell r="B224" t="str">
            <v>Highland Care Center</v>
          </cell>
          <cell r="C224">
            <v>320</v>
          </cell>
          <cell r="D224">
            <v>7.34</v>
          </cell>
          <cell r="E224">
            <v>212.01</v>
          </cell>
          <cell r="F224">
            <v>66.63</v>
          </cell>
          <cell r="G224">
            <v>2.82</v>
          </cell>
          <cell r="H224">
            <v>0</v>
          </cell>
          <cell r="I224">
            <v>-6.0153999999999996</v>
          </cell>
          <cell r="J224">
            <v>0</v>
          </cell>
          <cell r="K224">
            <v>4.24</v>
          </cell>
          <cell r="L224">
            <v>2.86</v>
          </cell>
          <cell r="M224">
            <v>-2.21</v>
          </cell>
          <cell r="N224">
            <v>-0.6</v>
          </cell>
          <cell r="O224">
            <v>287.07460000000003</v>
          </cell>
          <cell r="P224">
            <v>44.1</v>
          </cell>
          <cell r="Q224">
            <v>331.17460000000005</v>
          </cell>
          <cell r="R224">
            <v>18.899999999999999</v>
          </cell>
        </row>
        <row r="225">
          <cell r="A225" t="str">
            <v>440230010</v>
          </cell>
          <cell r="B225" t="str">
            <v>Highland Nursing Home Inc</v>
          </cell>
          <cell r="C225">
            <v>140</v>
          </cell>
          <cell r="D225">
            <v>5.9</v>
          </cell>
          <cell r="E225">
            <v>108.74</v>
          </cell>
          <cell r="F225">
            <v>45.32</v>
          </cell>
          <cell r="G225">
            <v>3.9</v>
          </cell>
          <cell r="H225">
            <v>0</v>
          </cell>
          <cell r="I225">
            <v>0</v>
          </cell>
          <cell r="J225">
            <v>11.32</v>
          </cell>
          <cell r="K225">
            <v>2.62</v>
          </cell>
          <cell r="L225">
            <v>1.77</v>
          </cell>
          <cell r="M225">
            <v>-0.21</v>
          </cell>
          <cell r="N225">
            <v>-0.4</v>
          </cell>
          <cell r="O225">
            <v>178.96</v>
          </cell>
          <cell r="P225">
            <v>4.18</v>
          </cell>
          <cell r="Q225">
            <v>183.14000000000001</v>
          </cell>
          <cell r="R225">
            <v>9.42</v>
          </cell>
        </row>
        <row r="226">
          <cell r="A226" t="str">
            <v>022830610</v>
          </cell>
          <cell r="B226" t="str">
            <v>Highland Park Rehabilitation and Nursing Center</v>
          </cell>
          <cell r="C226">
            <v>80</v>
          </cell>
          <cell r="D226">
            <v>6.9</v>
          </cell>
          <cell r="E226">
            <v>119.71</v>
          </cell>
          <cell r="F226">
            <v>48.73</v>
          </cell>
          <cell r="G226">
            <v>4.51</v>
          </cell>
          <cell r="H226">
            <v>0</v>
          </cell>
          <cell r="I226">
            <v>0</v>
          </cell>
          <cell r="J226">
            <v>3.49</v>
          </cell>
          <cell r="K226">
            <v>2.75</v>
          </cell>
          <cell r="L226">
            <v>1.86</v>
          </cell>
          <cell r="M226">
            <v>-0.65</v>
          </cell>
          <cell r="N226">
            <v>-0.39</v>
          </cell>
          <cell r="O226">
            <v>186.91000000000003</v>
          </cell>
          <cell r="P226">
            <v>12.9</v>
          </cell>
          <cell r="Q226">
            <v>199.81000000000003</v>
          </cell>
          <cell r="R226">
            <v>12.89</v>
          </cell>
        </row>
        <row r="227">
          <cell r="A227" t="str">
            <v>350130510</v>
          </cell>
          <cell r="B227" t="str">
            <v>Highland Rehabilitation and Nursing Center</v>
          </cell>
          <cell r="C227">
            <v>98</v>
          </cell>
          <cell r="D227">
            <v>13.09</v>
          </cell>
          <cell r="E227">
            <v>160.37</v>
          </cell>
          <cell r="F227">
            <v>55.39</v>
          </cell>
          <cell r="G227">
            <v>4.01</v>
          </cell>
          <cell r="H227">
            <v>0</v>
          </cell>
          <cell r="I227">
            <v>0</v>
          </cell>
          <cell r="J227">
            <v>0.47</v>
          </cell>
          <cell r="K227">
            <v>3.59</v>
          </cell>
          <cell r="L227">
            <v>2.36</v>
          </cell>
          <cell r="M227">
            <v>-8.41</v>
          </cell>
          <cell r="N227">
            <v>-0.48</v>
          </cell>
          <cell r="O227">
            <v>230.39000000000004</v>
          </cell>
          <cell r="P227">
            <v>168.24</v>
          </cell>
          <cell r="Q227">
            <v>398.63000000000005</v>
          </cell>
          <cell r="R227">
            <v>16.79</v>
          </cell>
        </row>
        <row r="228">
          <cell r="A228" t="str">
            <v>140100130</v>
          </cell>
          <cell r="B228" t="str">
            <v>Highpointe on Michigan Health Care Facility</v>
          </cell>
          <cell r="C228">
            <v>270</v>
          </cell>
          <cell r="D228">
            <v>15</v>
          </cell>
          <cell r="E228">
            <v>152.61000000000001</v>
          </cell>
          <cell r="F228">
            <v>60.82</v>
          </cell>
          <cell r="G228">
            <v>3.04</v>
          </cell>
          <cell r="H228">
            <v>0</v>
          </cell>
          <cell r="I228">
            <v>0</v>
          </cell>
          <cell r="J228">
            <v>0</v>
          </cell>
          <cell r="K228">
            <v>3.47</v>
          </cell>
          <cell r="L228">
            <v>2.34</v>
          </cell>
          <cell r="M228">
            <v>-4.54</v>
          </cell>
          <cell r="N228">
            <v>-0.47</v>
          </cell>
          <cell r="O228">
            <v>232.27</v>
          </cell>
          <cell r="P228">
            <v>90.79</v>
          </cell>
          <cell r="Q228">
            <v>323.06</v>
          </cell>
          <cell r="R228">
            <v>14.78</v>
          </cell>
        </row>
        <row r="229">
          <cell r="A229" t="str">
            <v>515331010</v>
          </cell>
          <cell r="B229" t="str">
            <v>Hilaire Rehab &amp; Nursing</v>
          </cell>
          <cell r="C229">
            <v>76</v>
          </cell>
          <cell r="D229">
            <v>14.86</v>
          </cell>
          <cell r="E229">
            <v>206.24</v>
          </cell>
          <cell r="F229">
            <v>60.85</v>
          </cell>
          <cell r="G229">
            <v>5.76</v>
          </cell>
          <cell r="H229">
            <v>0</v>
          </cell>
          <cell r="I229">
            <v>0</v>
          </cell>
          <cell r="J229">
            <v>0.04</v>
          </cell>
          <cell r="K229">
            <v>4.3</v>
          </cell>
          <cell r="L229">
            <v>2.91</v>
          </cell>
          <cell r="M229">
            <v>-0.51</v>
          </cell>
          <cell r="N229">
            <v>-0.76</v>
          </cell>
          <cell r="O229">
            <v>293.69000000000011</v>
          </cell>
          <cell r="P229">
            <v>10.17</v>
          </cell>
          <cell r="Q229">
            <v>303.86000000000013</v>
          </cell>
          <cell r="R229">
            <v>14.51</v>
          </cell>
        </row>
        <row r="230">
          <cell r="A230" t="str">
            <v>700335010</v>
          </cell>
          <cell r="B230" t="str">
            <v>Hillside Manor Rehabilitation and Extended Care Center</v>
          </cell>
          <cell r="C230">
            <v>400</v>
          </cell>
          <cell r="D230">
            <v>8.24</v>
          </cell>
          <cell r="E230">
            <v>183.18</v>
          </cell>
          <cell r="F230">
            <v>67.94</v>
          </cell>
          <cell r="G230">
            <v>2.2000000000000002</v>
          </cell>
          <cell r="H230">
            <v>0</v>
          </cell>
          <cell r="I230">
            <v>0</v>
          </cell>
          <cell r="J230">
            <v>5.13</v>
          </cell>
          <cell r="K230">
            <v>3.99</v>
          </cell>
          <cell r="L230">
            <v>2.7</v>
          </cell>
          <cell r="M230">
            <v>-0.74</v>
          </cell>
          <cell r="N230">
            <v>-0.64</v>
          </cell>
          <cell r="O230">
            <v>272</v>
          </cell>
          <cell r="P230">
            <v>14.81</v>
          </cell>
          <cell r="Q230">
            <v>286.81</v>
          </cell>
          <cell r="R230">
            <v>18.79</v>
          </cell>
        </row>
        <row r="231">
          <cell r="A231" t="str">
            <v>700338110</v>
          </cell>
          <cell r="B231" t="str">
            <v>Hollis Park Manor Nursing</v>
          </cell>
          <cell r="C231">
            <v>80</v>
          </cell>
          <cell r="D231">
            <v>7.77</v>
          </cell>
          <cell r="E231">
            <v>202.87</v>
          </cell>
          <cell r="F231">
            <v>59.73</v>
          </cell>
          <cell r="G231">
            <v>1.55</v>
          </cell>
          <cell r="H231">
            <v>0</v>
          </cell>
          <cell r="I231">
            <v>0</v>
          </cell>
          <cell r="J231">
            <v>5.51</v>
          </cell>
          <cell r="K231">
            <v>4.1500000000000004</v>
          </cell>
          <cell r="L231">
            <v>2.81</v>
          </cell>
          <cell r="M231">
            <v>-0.62</v>
          </cell>
          <cell r="N231">
            <v>-0.56999999999999995</v>
          </cell>
          <cell r="O231">
            <v>283.2</v>
          </cell>
          <cell r="P231">
            <v>12.36</v>
          </cell>
          <cell r="Q231">
            <v>295.56</v>
          </cell>
          <cell r="R231">
            <v>18.079999999999998</v>
          </cell>
        </row>
        <row r="232">
          <cell r="A232" t="str">
            <v>700340910</v>
          </cell>
          <cell r="B232" t="str">
            <v>Holliswood Center for Rehabilitation and Healthcare</v>
          </cell>
          <cell r="C232">
            <v>314</v>
          </cell>
          <cell r="D232">
            <v>6.02</v>
          </cell>
          <cell r="E232">
            <v>196.11</v>
          </cell>
          <cell r="F232">
            <v>68.03</v>
          </cell>
          <cell r="G232">
            <v>2.92</v>
          </cell>
          <cell r="H232">
            <v>0</v>
          </cell>
          <cell r="I232">
            <v>0</v>
          </cell>
          <cell r="J232">
            <v>3.19</v>
          </cell>
          <cell r="K232">
            <v>4.1399999999999997</v>
          </cell>
          <cell r="L232">
            <v>2.8</v>
          </cell>
          <cell r="M232">
            <v>-0.61</v>
          </cell>
          <cell r="N232">
            <v>-0.5</v>
          </cell>
          <cell r="O232">
            <v>282.10000000000002</v>
          </cell>
          <cell r="P232">
            <v>12.22</v>
          </cell>
          <cell r="Q232">
            <v>294.32000000000005</v>
          </cell>
          <cell r="R232">
            <v>16.7</v>
          </cell>
        </row>
        <row r="233">
          <cell r="A233" t="str">
            <v>700139510</v>
          </cell>
          <cell r="B233" t="str">
            <v>Hopkins Center for Rehabilitation and Healthcare</v>
          </cell>
          <cell r="C233">
            <v>288</v>
          </cell>
          <cell r="D233">
            <v>13.78</v>
          </cell>
          <cell r="E233">
            <v>215.44</v>
          </cell>
          <cell r="F233">
            <v>60.53</v>
          </cell>
          <cell r="G233">
            <v>1.98</v>
          </cell>
          <cell r="H233">
            <v>0</v>
          </cell>
          <cell r="I233">
            <v>-5.5305999999999997</v>
          </cell>
          <cell r="J233">
            <v>1.19</v>
          </cell>
          <cell r="K233">
            <v>4.3</v>
          </cell>
          <cell r="L233">
            <v>2.91</v>
          </cell>
          <cell r="M233">
            <v>-1.57</v>
          </cell>
          <cell r="N233">
            <v>-0.62</v>
          </cell>
          <cell r="O233">
            <v>292.40940000000006</v>
          </cell>
          <cell r="P233">
            <v>31.32</v>
          </cell>
          <cell r="Q233">
            <v>323.72940000000006</v>
          </cell>
          <cell r="R233">
            <v>19.02</v>
          </cell>
        </row>
        <row r="234">
          <cell r="A234" t="str">
            <v>700338910</v>
          </cell>
          <cell r="B234" t="str">
            <v>Horizon Care Center</v>
          </cell>
          <cell r="C234">
            <v>280</v>
          </cell>
          <cell r="D234">
            <v>5.12</v>
          </cell>
          <cell r="E234">
            <v>159.65</v>
          </cell>
          <cell r="F234">
            <v>58.94</v>
          </cell>
          <cell r="G234">
            <v>2.98</v>
          </cell>
          <cell r="H234">
            <v>0</v>
          </cell>
          <cell r="I234">
            <v>-4.8854000000000006</v>
          </cell>
          <cell r="J234">
            <v>1.62</v>
          </cell>
          <cell r="K234">
            <v>3.35</v>
          </cell>
          <cell r="L234">
            <v>2.2599999999999998</v>
          </cell>
          <cell r="M234">
            <v>-0.88</v>
          </cell>
          <cell r="N234">
            <v>-0.47</v>
          </cell>
          <cell r="O234">
            <v>227.68459999999999</v>
          </cell>
          <cell r="P234">
            <v>17.62</v>
          </cell>
          <cell r="Q234">
            <v>245.30459999999999</v>
          </cell>
          <cell r="R234">
            <v>12.99</v>
          </cell>
        </row>
        <row r="235">
          <cell r="A235" t="str">
            <v>500230210</v>
          </cell>
          <cell r="B235" t="str">
            <v>Hornell Gardens LLC</v>
          </cell>
          <cell r="C235">
            <v>114</v>
          </cell>
          <cell r="D235">
            <v>7.08</v>
          </cell>
          <cell r="E235">
            <v>100.53</v>
          </cell>
          <cell r="F235">
            <v>46.68</v>
          </cell>
          <cell r="G235">
            <v>1.42</v>
          </cell>
          <cell r="H235">
            <v>0</v>
          </cell>
          <cell r="I235">
            <v>0</v>
          </cell>
          <cell r="J235">
            <v>7.17</v>
          </cell>
          <cell r="K235">
            <v>2.44</v>
          </cell>
          <cell r="L235">
            <v>1.65</v>
          </cell>
          <cell r="M235">
            <v>-0.55000000000000004</v>
          </cell>
          <cell r="N235">
            <v>-0.4</v>
          </cell>
          <cell r="O235">
            <v>166.01999999999995</v>
          </cell>
          <cell r="P235">
            <v>11.04</v>
          </cell>
          <cell r="Q235">
            <v>177.05999999999995</v>
          </cell>
          <cell r="R235">
            <v>12.02</v>
          </cell>
        </row>
        <row r="236">
          <cell r="A236" t="str">
            <v>022630210</v>
          </cell>
          <cell r="B236" t="str">
            <v>Houghton Rehabilitation &amp; Nursing Center</v>
          </cell>
          <cell r="C236">
            <v>100</v>
          </cell>
          <cell r="D236">
            <v>6.34</v>
          </cell>
          <cell r="E236">
            <v>123.52</v>
          </cell>
          <cell r="F236">
            <v>47.75</v>
          </cell>
          <cell r="G236">
            <v>3.65</v>
          </cell>
          <cell r="H236">
            <v>0</v>
          </cell>
          <cell r="I236">
            <v>0</v>
          </cell>
          <cell r="J236">
            <v>3.02</v>
          </cell>
          <cell r="K236">
            <v>2.76</v>
          </cell>
          <cell r="L236">
            <v>1.87</v>
          </cell>
          <cell r="M236">
            <v>-0.77</v>
          </cell>
          <cell r="N236">
            <v>-0.49</v>
          </cell>
          <cell r="O236">
            <v>187.64999999999998</v>
          </cell>
          <cell r="P236">
            <v>15.37</v>
          </cell>
          <cell r="Q236">
            <v>203.01999999999998</v>
          </cell>
          <cell r="R236">
            <v>10.16</v>
          </cell>
        </row>
        <row r="237">
          <cell r="A237" t="str">
            <v>010131510</v>
          </cell>
          <cell r="B237" t="str">
            <v>Hudson Park Rehabilitation and Nursing Center</v>
          </cell>
          <cell r="C237">
            <v>200</v>
          </cell>
          <cell r="D237">
            <v>7.96</v>
          </cell>
          <cell r="E237">
            <v>104.53</v>
          </cell>
          <cell r="F237">
            <v>53.38</v>
          </cell>
          <cell r="G237">
            <v>6.44</v>
          </cell>
          <cell r="H237">
            <v>0</v>
          </cell>
          <cell r="I237">
            <v>0</v>
          </cell>
          <cell r="J237">
            <v>0.09</v>
          </cell>
          <cell r="K237">
            <v>2.58</v>
          </cell>
          <cell r="L237">
            <v>1.75</v>
          </cell>
          <cell r="M237">
            <v>-0.59</v>
          </cell>
          <cell r="N237">
            <v>-0.42</v>
          </cell>
          <cell r="O237">
            <v>175.72000000000003</v>
          </cell>
          <cell r="P237">
            <v>11.7</v>
          </cell>
          <cell r="Q237">
            <v>187.42000000000002</v>
          </cell>
          <cell r="R237">
            <v>13.04</v>
          </cell>
        </row>
        <row r="238">
          <cell r="A238" t="str">
            <v>700039410</v>
          </cell>
          <cell r="B238" t="str">
            <v>Hudson Pointe at Riverdale Center for Nursing and Rehabilitation</v>
          </cell>
          <cell r="C238">
            <v>159</v>
          </cell>
          <cell r="D238">
            <v>13.65</v>
          </cell>
          <cell r="E238">
            <v>189.07</v>
          </cell>
          <cell r="F238">
            <v>58.92</v>
          </cell>
          <cell r="G238">
            <v>3.28</v>
          </cell>
          <cell r="H238">
            <v>0</v>
          </cell>
          <cell r="I238">
            <v>0</v>
          </cell>
          <cell r="J238">
            <v>0.5</v>
          </cell>
          <cell r="K238">
            <v>3.97</v>
          </cell>
          <cell r="L238">
            <v>2.69</v>
          </cell>
          <cell r="M238">
            <v>-1.08</v>
          </cell>
          <cell r="N238">
            <v>-0.76</v>
          </cell>
          <cell r="O238">
            <v>270.24</v>
          </cell>
          <cell r="P238">
            <v>21.6</v>
          </cell>
          <cell r="Q238">
            <v>291.84000000000003</v>
          </cell>
          <cell r="R238">
            <v>16.329999999999998</v>
          </cell>
        </row>
        <row r="239">
          <cell r="A239" t="str">
            <v>555630210</v>
          </cell>
          <cell r="B239" t="str">
            <v>Hudson Valley Rehabilitation and Extended Care Center</v>
          </cell>
          <cell r="C239">
            <v>203</v>
          </cell>
          <cell r="D239">
            <v>6.58</v>
          </cell>
          <cell r="E239">
            <v>122.52</v>
          </cell>
          <cell r="F239">
            <v>56.99</v>
          </cell>
          <cell r="G239">
            <v>6.95</v>
          </cell>
          <cell r="H239">
            <v>0</v>
          </cell>
          <cell r="I239">
            <v>0</v>
          </cell>
          <cell r="J239">
            <v>2.4700000000000002</v>
          </cell>
          <cell r="K239">
            <v>2.93</v>
          </cell>
          <cell r="L239">
            <v>1.98</v>
          </cell>
          <cell r="M239">
            <v>-1.1499999999999999</v>
          </cell>
          <cell r="N239">
            <v>-0.52</v>
          </cell>
          <cell r="O239">
            <v>198.74999999999997</v>
          </cell>
          <cell r="P239">
            <v>22.96</v>
          </cell>
          <cell r="Q239">
            <v>221.70999999999998</v>
          </cell>
          <cell r="R239">
            <v>16.07</v>
          </cell>
        </row>
        <row r="240">
          <cell r="A240" t="str">
            <v>140134010</v>
          </cell>
          <cell r="B240" t="str">
            <v>Humboldt House Rehabilitation and Nursing Center</v>
          </cell>
          <cell r="C240">
            <v>173</v>
          </cell>
          <cell r="D240">
            <v>5.92</v>
          </cell>
          <cell r="E240">
            <v>121.07</v>
          </cell>
          <cell r="F240">
            <v>50.27</v>
          </cell>
          <cell r="G240">
            <v>4.51</v>
          </cell>
          <cell r="H240">
            <v>0</v>
          </cell>
          <cell r="I240">
            <v>0</v>
          </cell>
          <cell r="J240">
            <v>2.4</v>
          </cell>
          <cell r="K240">
            <v>2.76</v>
          </cell>
          <cell r="L240">
            <v>1.87</v>
          </cell>
          <cell r="M240">
            <v>-0.46</v>
          </cell>
          <cell r="N240">
            <v>-0.37</v>
          </cell>
          <cell r="O240">
            <v>187.96999999999997</v>
          </cell>
          <cell r="P240">
            <v>9.24</v>
          </cell>
          <cell r="Q240">
            <v>197.20999999999998</v>
          </cell>
          <cell r="R240">
            <v>11.66</v>
          </cell>
        </row>
        <row r="241">
          <cell r="A241" t="str">
            <v>515330910</v>
          </cell>
          <cell r="B241" t="str">
            <v>Huntington Hills Center for Health and Rehabilitation</v>
          </cell>
          <cell r="C241">
            <v>320</v>
          </cell>
          <cell r="D241">
            <v>11.46</v>
          </cell>
          <cell r="E241">
            <v>159.44999999999999</v>
          </cell>
          <cell r="F241">
            <v>66.58</v>
          </cell>
          <cell r="G241">
            <v>2.13</v>
          </cell>
          <cell r="H241">
            <v>0</v>
          </cell>
          <cell r="I241">
            <v>0</v>
          </cell>
          <cell r="J241">
            <v>0</v>
          </cell>
          <cell r="K241">
            <v>3.58</v>
          </cell>
          <cell r="L241">
            <v>2.42</v>
          </cell>
          <cell r="M241">
            <v>-1.71</v>
          </cell>
          <cell r="N241">
            <v>-0.73</v>
          </cell>
          <cell r="O241">
            <v>243.18</v>
          </cell>
          <cell r="P241">
            <v>34.270000000000003</v>
          </cell>
          <cell r="Q241">
            <v>277.45</v>
          </cell>
          <cell r="R241">
            <v>19.71</v>
          </cell>
        </row>
        <row r="242">
          <cell r="A242" t="str">
            <v>492130210</v>
          </cell>
          <cell r="B242" t="str">
            <v>Huntington Living Center</v>
          </cell>
          <cell r="C242">
            <v>160</v>
          </cell>
          <cell r="D242">
            <v>9.19</v>
          </cell>
          <cell r="E242">
            <v>97.1</v>
          </cell>
          <cell r="F242">
            <v>51.26</v>
          </cell>
          <cell r="G242">
            <v>7.31</v>
          </cell>
          <cell r="H242">
            <v>0</v>
          </cell>
          <cell r="I242">
            <v>0</v>
          </cell>
          <cell r="J242">
            <v>1.1399999999999999</v>
          </cell>
          <cell r="K242">
            <v>2.48</v>
          </cell>
          <cell r="L242">
            <v>1.68</v>
          </cell>
          <cell r="M242">
            <v>-0.59</v>
          </cell>
          <cell r="N242">
            <v>-0.43</v>
          </cell>
          <cell r="O242">
            <v>169.13999999999996</v>
          </cell>
          <cell r="P242">
            <v>11.75</v>
          </cell>
          <cell r="Q242">
            <v>180.88999999999996</v>
          </cell>
          <cell r="R242">
            <v>11.08</v>
          </cell>
        </row>
        <row r="243">
          <cell r="A243" t="str">
            <v>030230210</v>
          </cell>
          <cell r="B243" t="str">
            <v>Ideal Senior Living Center</v>
          </cell>
          <cell r="C243">
            <v>150</v>
          </cell>
          <cell r="D243">
            <v>4.88</v>
          </cell>
          <cell r="E243">
            <v>90.91</v>
          </cell>
          <cell r="F243">
            <v>50.46</v>
          </cell>
          <cell r="G243">
            <v>2.5299999999999998</v>
          </cell>
          <cell r="H243">
            <v>0</v>
          </cell>
          <cell r="I243">
            <v>0</v>
          </cell>
          <cell r="J243">
            <v>3.34</v>
          </cell>
          <cell r="K243">
            <v>2.27</v>
          </cell>
          <cell r="L243">
            <v>1.54</v>
          </cell>
          <cell r="M243">
            <v>-0.41</v>
          </cell>
          <cell r="N243">
            <v>-0.47</v>
          </cell>
          <cell r="O243">
            <v>155.05000000000001</v>
          </cell>
          <cell r="P243">
            <v>8.1199999999999992</v>
          </cell>
          <cell r="Q243">
            <v>163.17000000000002</v>
          </cell>
          <cell r="R243">
            <v>13.64</v>
          </cell>
        </row>
        <row r="244">
          <cell r="A244" t="str">
            <v>502230130</v>
          </cell>
          <cell r="B244" t="str">
            <v>Ira Davenport Memorial Hospital Snf hrfa</v>
          </cell>
          <cell r="C244">
            <v>120</v>
          </cell>
          <cell r="D244">
            <v>7.81</v>
          </cell>
          <cell r="E244">
            <v>100.2</v>
          </cell>
          <cell r="F244">
            <v>53.49</v>
          </cell>
          <cell r="G244">
            <v>5.37</v>
          </cell>
          <cell r="H244">
            <v>0</v>
          </cell>
          <cell r="I244">
            <v>0</v>
          </cell>
          <cell r="J244">
            <v>0.3</v>
          </cell>
          <cell r="K244">
            <v>2.5</v>
          </cell>
          <cell r="L244">
            <v>1.69</v>
          </cell>
          <cell r="M244">
            <v>-0.61</v>
          </cell>
          <cell r="N244">
            <v>-0.39</v>
          </cell>
          <cell r="O244">
            <v>170.36</v>
          </cell>
          <cell r="P244">
            <v>12.17</v>
          </cell>
          <cell r="Q244">
            <v>182.53</v>
          </cell>
          <cell r="R244">
            <v>12.25</v>
          </cell>
        </row>
        <row r="245">
          <cell r="A245" t="str">
            <v>335330010</v>
          </cell>
          <cell r="B245" t="str">
            <v>Iroquois Nursing Home Inc</v>
          </cell>
          <cell r="C245">
            <v>160</v>
          </cell>
          <cell r="D245">
            <v>9.9499999999999993</v>
          </cell>
          <cell r="E245">
            <v>102.75</v>
          </cell>
          <cell r="F245">
            <v>49.37</v>
          </cell>
          <cell r="G245">
            <v>2.15</v>
          </cell>
          <cell r="H245">
            <v>0</v>
          </cell>
          <cell r="I245">
            <v>0</v>
          </cell>
          <cell r="J245">
            <v>6.49</v>
          </cell>
          <cell r="K245">
            <v>2.56</v>
          </cell>
          <cell r="L245">
            <v>1.73</v>
          </cell>
          <cell r="M245">
            <v>-0.86</v>
          </cell>
          <cell r="N245">
            <v>-0.48</v>
          </cell>
          <cell r="O245">
            <v>173.66</v>
          </cell>
          <cell r="P245">
            <v>17.190000000000001</v>
          </cell>
          <cell r="Q245">
            <v>190.85</v>
          </cell>
          <cell r="R245">
            <v>17.66</v>
          </cell>
        </row>
        <row r="246">
          <cell r="A246" t="str">
            <v>700235210</v>
          </cell>
          <cell r="B246" t="str">
            <v>Isabella Geriatric Center Inc</v>
          </cell>
          <cell r="C246">
            <v>705</v>
          </cell>
          <cell r="D246">
            <v>25.6</v>
          </cell>
          <cell r="E246">
            <v>191.47</v>
          </cell>
          <cell r="F246">
            <v>69.900000000000006</v>
          </cell>
          <cell r="G246">
            <v>1.7</v>
          </cell>
          <cell r="H246">
            <v>0</v>
          </cell>
          <cell r="I246">
            <v>0</v>
          </cell>
          <cell r="J246">
            <v>0.04</v>
          </cell>
          <cell r="K246">
            <v>4.32</v>
          </cell>
          <cell r="L246">
            <v>2.92</v>
          </cell>
          <cell r="M246">
            <v>-0.65</v>
          </cell>
          <cell r="N246">
            <v>-0.77</v>
          </cell>
          <cell r="O246">
            <v>294.53000000000009</v>
          </cell>
          <cell r="P246">
            <v>12.94</v>
          </cell>
          <cell r="Q246">
            <v>307.47000000000008</v>
          </cell>
          <cell r="R246">
            <v>23.34</v>
          </cell>
        </row>
        <row r="247">
          <cell r="A247" t="str">
            <v>515131810</v>
          </cell>
          <cell r="B247" t="str">
            <v>Island Nursing and Rehab Center</v>
          </cell>
          <cell r="C247">
            <v>120</v>
          </cell>
          <cell r="D247">
            <v>21.51</v>
          </cell>
          <cell r="E247">
            <v>154.53</v>
          </cell>
          <cell r="F247">
            <v>59.46</v>
          </cell>
          <cell r="G247">
            <v>3.08</v>
          </cell>
          <cell r="H247">
            <v>0</v>
          </cell>
          <cell r="I247">
            <v>0</v>
          </cell>
          <cell r="J247">
            <v>0</v>
          </cell>
          <cell r="K247">
            <v>3.56</v>
          </cell>
          <cell r="L247">
            <v>2.41</v>
          </cell>
          <cell r="M247">
            <v>-1.41</v>
          </cell>
          <cell r="N247">
            <v>-0.84</v>
          </cell>
          <cell r="O247">
            <v>242.3</v>
          </cell>
          <cell r="P247">
            <v>28.13</v>
          </cell>
          <cell r="Q247">
            <v>270.43</v>
          </cell>
          <cell r="R247">
            <v>20.59</v>
          </cell>
        </row>
        <row r="248">
          <cell r="A248" t="str">
            <v>700334610</v>
          </cell>
          <cell r="B248" t="str">
            <v>Jamaica Hospital Nursing Home Co Inc</v>
          </cell>
          <cell r="C248">
            <v>228</v>
          </cell>
          <cell r="D248">
            <v>22.44</v>
          </cell>
          <cell r="E248">
            <v>173.85</v>
          </cell>
          <cell r="F248">
            <v>69.39</v>
          </cell>
          <cell r="G248">
            <v>3.77</v>
          </cell>
          <cell r="H248">
            <v>0</v>
          </cell>
          <cell r="I248">
            <v>0</v>
          </cell>
          <cell r="J248">
            <v>0.02</v>
          </cell>
          <cell r="K248">
            <v>4.03</v>
          </cell>
          <cell r="L248">
            <v>2.73</v>
          </cell>
          <cell r="M248">
            <v>-2.94</v>
          </cell>
          <cell r="N248">
            <v>-0.91</v>
          </cell>
          <cell r="O248">
            <v>272.37999999999994</v>
          </cell>
          <cell r="P248">
            <v>58.73</v>
          </cell>
          <cell r="Q248">
            <v>331.10999999999996</v>
          </cell>
          <cell r="R248">
            <v>24.26</v>
          </cell>
        </row>
        <row r="249">
          <cell r="A249" t="str">
            <v>030330610</v>
          </cell>
          <cell r="B249" t="str">
            <v>James G Johnston Memorial Nursing Home</v>
          </cell>
          <cell r="C249">
            <v>122</v>
          </cell>
          <cell r="D249">
            <v>10.38</v>
          </cell>
          <cell r="E249">
            <v>110.29</v>
          </cell>
          <cell r="F249">
            <v>52.14</v>
          </cell>
          <cell r="G249">
            <v>2.91</v>
          </cell>
          <cell r="H249">
            <v>0</v>
          </cell>
          <cell r="I249">
            <v>0</v>
          </cell>
          <cell r="J249">
            <v>1.84</v>
          </cell>
          <cell r="K249">
            <v>2.66</v>
          </cell>
          <cell r="L249">
            <v>1.8</v>
          </cell>
          <cell r="M249">
            <v>-1.1100000000000001</v>
          </cell>
          <cell r="N249">
            <v>-0.47</v>
          </cell>
          <cell r="O249">
            <v>180.44</v>
          </cell>
          <cell r="P249">
            <v>22.19</v>
          </cell>
          <cell r="Q249">
            <v>202.63</v>
          </cell>
          <cell r="R249">
            <v>16.82</v>
          </cell>
        </row>
        <row r="250">
          <cell r="A250" t="str">
            <v>700031310</v>
          </cell>
          <cell r="B250" t="str">
            <v>Jeanne Jugan Residence</v>
          </cell>
          <cell r="C250">
            <v>30</v>
          </cell>
          <cell r="D250">
            <v>22.53</v>
          </cell>
          <cell r="E250">
            <v>125.13</v>
          </cell>
          <cell r="F250">
            <v>57.83</v>
          </cell>
          <cell r="G250">
            <v>1.26</v>
          </cell>
          <cell r="H250">
            <v>0</v>
          </cell>
          <cell r="I250">
            <v>0</v>
          </cell>
          <cell r="J250">
            <v>0</v>
          </cell>
          <cell r="K250">
            <v>3.09</v>
          </cell>
          <cell r="L250">
            <v>2.09</v>
          </cell>
          <cell r="M250">
            <v>-2.13</v>
          </cell>
          <cell r="N250">
            <v>-0.78</v>
          </cell>
          <cell r="O250">
            <v>209.02</v>
          </cell>
          <cell r="P250">
            <v>42.52</v>
          </cell>
          <cell r="Q250">
            <v>251.54000000000002</v>
          </cell>
          <cell r="R250">
            <v>16.88</v>
          </cell>
        </row>
        <row r="251">
          <cell r="A251" t="str">
            <v>515131710</v>
          </cell>
          <cell r="B251" t="str">
            <v>Jeffersons Ferry</v>
          </cell>
          <cell r="C251">
            <v>60</v>
          </cell>
          <cell r="D251">
            <v>10.97</v>
          </cell>
          <cell r="E251">
            <v>117.5</v>
          </cell>
          <cell r="F251">
            <v>58.72</v>
          </cell>
          <cell r="G251">
            <v>0</v>
          </cell>
          <cell r="H251">
            <v>0</v>
          </cell>
          <cell r="I251">
            <v>0</v>
          </cell>
          <cell r="J251">
            <v>0.9</v>
          </cell>
          <cell r="K251">
            <v>2.81</v>
          </cell>
          <cell r="L251">
            <v>1.9</v>
          </cell>
          <cell r="M251">
            <v>-3.18</v>
          </cell>
          <cell r="N251">
            <v>-0.74</v>
          </cell>
          <cell r="O251">
            <v>188.88</v>
          </cell>
          <cell r="P251">
            <v>63.64</v>
          </cell>
          <cell r="Q251">
            <v>252.51999999999998</v>
          </cell>
          <cell r="R251">
            <v>10.66</v>
          </cell>
        </row>
        <row r="252">
          <cell r="A252" t="str">
            <v>142700010</v>
          </cell>
          <cell r="B252" t="str">
            <v>Jennie B Richmond Chaffee Nursing Home Company Inc</v>
          </cell>
          <cell r="C252">
            <v>80</v>
          </cell>
          <cell r="D252">
            <v>5.5</v>
          </cell>
          <cell r="E252">
            <v>119.21</v>
          </cell>
          <cell r="F252">
            <v>60.38</v>
          </cell>
          <cell r="G252">
            <v>1.92</v>
          </cell>
          <cell r="H252">
            <v>0</v>
          </cell>
          <cell r="I252">
            <v>0</v>
          </cell>
          <cell r="J252">
            <v>0.18</v>
          </cell>
          <cell r="K252">
            <v>2.8</v>
          </cell>
          <cell r="L252">
            <v>1.9</v>
          </cell>
          <cell r="M252">
            <v>-0.48</v>
          </cell>
          <cell r="N252">
            <v>-0.48</v>
          </cell>
          <cell r="O252">
            <v>190.93000000000004</v>
          </cell>
          <cell r="P252">
            <v>9.5</v>
          </cell>
          <cell r="Q252">
            <v>200.43000000000004</v>
          </cell>
          <cell r="R252">
            <v>21.1</v>
          </cell>
        </row>
        <row r="253">
          <cell r="A253" t="str">
            <v>275030410</v>
          </cell>
          <cell r="B253" t="str">
            <v>Jewish Home &amp; Infirmary Of Rochester Ny Inc</v>
          </cell>
          <cell r="C253">
            <v>328</v>
          </cell>
          <cell r="D253">
            <v>16.149999999999999</v>
          </cell>
          <cell r="E253">
            <v>119.14</v>
          </cell>
          <cell r="F253">
            <v>60.2</v>
          </cell>
          <cell r="G253">
            <v>2.81</v>
          </cell>
          <cell r="H253">
            <v>0</v>
          </cell>
          <cell r="I253">
            <v>0</v>
          </cell>
          <cell r="J253">
            <v>1.41</v>
          </cell>
          <cell r="K253">
            <v>2.99</v>
          </cell>
          <cell r="L253">
            <v>2.02</v>
          </cell>
          <cell r="M253">
            <v>-3.03</v>
          </cell>
          <cell r="N253">
            <v>-0.62</v>
          </cell>
          <cell r="O253">
            <v>201.07000000000002</v>
          </cell>
          <cell r="P253">
            <v>60.6</v>
          </cell>
          <cell r="Q253">
            <v>261.67</v>
          </cell>
          <cell r="R253">
            <v>25.7</v>
          </cell>
        </row>
        <row r="254">
          <cell r="A254" t="str">
            <v>330130910</v>
          </cell>
          <cell r="B254" t="str">
            <v>Jewish Home Of Central New York</v>
          </cell>
          <cell r="C254">
            <v>132</v>
          </cell>
          <cell r="D254">
            <v>10.1</v>
          </cell>
          <cell r="E254">
            <v>109.15</v>
          </cell>
          <cell r="F254">
            <v>53.31</v>
          </cell>
          <cell r="G254">
            <v>2.94</v>
          </cell>
          <cell r="H254">
            <v>0</v>
          </cell>
          <cell r="I254">
            <v>0</v>
          </cell>
          <cell r="J254">
            <v>0.03</v>
          </cell>
          <cell r="K254">
            <v>2.63</v>
          </cell>
          <cell r="L254">
            <v>1.78</v>
          </cell>
          <cell r="M254">
            <v>-1.67</v>
          </cell>
          <cell r="N254">
            <v>-0.56000000000000005</v>
          </cell>
          <cell r="O254">
            <v>177.71</v>
          </cell>
          <cell r="P254">
            <v>33.409999999999997</v>
          </cell>
          <cell r="Q254">
            <v>211.12</v>
          </cell>
          <cell r="R254">
            <v>18.84</v>
          </cell>
        </row>
        <row r="255">
          <cell r="A255" t="str">
            <v>322530310</v>
          </cell>
          <cell r="B255" t="str">
            <v>Katherine Luther Residential Health Care and Rehab C</v>
          </cell>
          <cell r="C255">
            <v>280</v>
          </cell>
          <cell r="D255">
            <v>15.95</v>
          </cell>
          <cell r="E255">
            <v>112.21</v>
          </cell>
          <cell r="F255">
            <v>49.62</v>
          </cell>
          <cell r="G255">
            <v>2.36</v>
          </cell>
          <cell r="H255">
            <v>0</v>
          </cell>
          <cell r="I255">
            <v>0</v>
          </cell>
          <cell r="J255">
            <v>1.81</v>
          </cell>
          <cell r="K255">
            <v>2.72</v>
          </cell>
          <cell r="L255">
            <v>1.84</v>
          </cell>
          <cell r="M255">
            <v>-0.5</v>
          </cell>
          <cell r="N255">
            <v>-0.47</v>
          </cell>
          <cell r="O255">
            <v>185.54000000000002</v>
          </cell>
          <cell r="P255">
            <v>9.98</v>
          </cell>
          <cell r="Q255">
            <v>195.52</v>
          </cell>
          <cell r="R255">
            <v>12.8</v>
          </cell>
        </row>
        <row r="256">
          <cell r="A256" t="str">
            <v>540130810</v>
          </cell>
          <cell r="B256" t="str">
            <v>Kendal at Ithaca Inc</v>
          </cell>
          <cell r="C256">
            <v>48</v>
          </cell>
          <cell r="D256">
            <v>8.0500000000000007</v>
          </cell>
          <cell r="E256">
            <v>86.68</v>
          </cell>
          <cell r="F256">
            <v>53.34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2.2200000000000002</v>
          </cell>
          <cell r="L256">
            <v>1.5</v>
          </cell>
          <cell r="M256">
            <v>-1.91</v>
          </cell>
          <cell r="N256">
            <v>0</v>
          </cell>
          <cell r="O256">
            <v>149.88</v>
          </cell>
          <cell r="P256">
            <v>38.26</v>
          </cell>
          <cell r="Q256">
            <v>188.14</v>
          </cell>
          <cell r="R256">
            <v>8.92</v>
          </cell>
        </row>
        <row r="257">
          <cell r="A257" t="str">
            <v>593230010</v>
          </cell>
          <cell r="B257" t="str">
            <v>Kendal on Hudson</v>
          </cell>
          <cell r="C257">
            <v>0</v>
          </cell>
          <cell r="D257">
            <v>11.29</v>
          </cell>
          <cell r="E257">
            <v>123.03</v>
          </cell>
          <cell r="F257">
            <v>59.22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2.9</v>
          </cell>
          <cell r="L257">
            <v>1.96</v>
          </cell>
          <cell r="M257">
            <v>0</v>
          </cell>
          <cell r="N257">
            <v>-0.46</v>
          </cell>
          <cell r="O257">
            <v>197.94</v>
          </cell>
          <cell r="P257">
            <v>0</v>
          </cell>
          <cell r="Q257">
            <v>197.94</v>
          </cell>
          <cell r="R257">
            <v>0</v>
          </cell>
        </row>
        <row r="258">
          <cell r="A258" t="str">
            <v>700180310</v>
          </cell>
          <cell r="B258" t="str">
            <v>King David Center for Nursing and Rehabilitation</v>
          </cell>
          <cell r="C258">
            <v>271</v>
          </cell>
          <cell r="D258">
            <v>22.76</v>
          </cell>
          <cell r="E258">
            <v>239.47</v>
          </cell>
          <cell r="F258">
            <v>62.37</v>
          </cell>
          <cell r="G258">
            <v>2.4700000000000002</v>
          </cell>
          <cell r="H258">
            <v>0</v>
          </cell>
          <cell r="I258">
            <v>-7.7549999999999999</v>
          </cell>
          <cell r="J258">
            <v>0</v>
          </cell>
          <cell r="K258">
            <v>4.8</v>
          </cell>
          <cell r="L258">
            <v>3.23</v>
          </cell>
          <cell r="M258">
            <v>-4.9400000000000004</v>
          </cell>
          <cell r="N258">
            <v>-0.76</v>
          </cell>
          <cell r="O258">
            <v>321.6450000000001</v>
          </cell>
          <cell r="P258">
            <v>98.73</v>
          </cell>
          <cell r="Q258">
            <v>420.37500000000011</v>
          </cell>
          <cell r="R258">
            <v>20.12</v>
          </cell>
        </row>
        <row r="259">
          <cell r="A259" t="str">
            <v>590630010</v>
          </cell>
          <cell r="B259" t="str">
            <v>King Street Home Inc</v>
          </cell>
          <cell r="C259">
            <v>120</v>
          </cell>
          <cell r="D259">
            <v>9.91</v>
          </cell>
          <cell r="E259">
            <v>87.46</v>
          </cell>
          <cell r="F259">
            <v>54.39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2.27</v>
          </cell>
          <cell r="L259">
            <v>1.53</v>
          </cell>
          <cell r="M259">
            <v>-1.07</v>
          </cell>
          <cell r="N259">
            <v>-0.56999999999999995</v>
          </cell>
          <cell r="O259">
            <v>153.92000000000002</v>
          </cell>
          <cell r="P259">
            <v>21.38</v>
          </cell>
          <cell r="Q259">
            <v>175.3</v>
          </cell>
          <cell r="R259">
            <v>34.86</v>
          </cell>
        </row>
        <row r="260">
          <cell r="A260" t="str">
            <v>700037210</v>
          </cell>
          <cell r="B260" t="str">
            <v>Kings Harbor Multicare Center</v>
          </cell>
          <cell r="C260">
            <v>720</v>
          </cell>
          <cell r="D260">
            <v>10.119999999999999</v>
          </cell>
          <cell r="E260">
            <v>177.93</v>
          </cell>
          <cell r="F260">
            <v>67.73</v>
          </cell>
          <cell r="G260">
            <v>2.5</v>
          </cell>
          <cell r="H260">
            <v>0</v>
          </cell>
          <cell r="I260">
            <v>0</v>
          </cell>
          <cell r="J260">
            <v>0.8</v>
          </cell>
          <cell r="K260">
            <v>3.88</v>
          </cell>
          <cell r="L260">
            <v>2.62</v>
          </cell>
          <cell r="M260">
            <v>-1.28</v>
          </cell>
          <cell r="N260">
            <v>-0.68</v>
          </cell>
          <cell r="O260">
            <v>263.62000000000006</v>
          </cell>
          <cell r="P260">
            <v>25.66</v>
          </cell>
          <cell r="Q260">
            <v>289.28000000000009</v>
          </cell>
          <cell r="R260">
            <v>19.489999999999998</v>
          </cell>
        </row>
        <row r="261">
          <cell r="A261" t="str">
            <v>460130510</v>
          </cell>
          <cell r="B261" t="str">
            <v>Kingsway Arms Nursing Center Inc</v>
          </cell>
          <cell r="C261">
            <v>160</v>
          </cell>
          <cell r="D261">
            <v>9.31</v>
          </cell>
          <cell r="E261">
            <v>93.21</v>
          </cell>
          <cell r="F261">
            <v>53.15</v>
          </cell>
          <cell r="G261">
            <v>3.21</v>
          </cell>
          <cell r="H261">
            <v>0</v>
          </cell>
          <cell r="I261">
            <v>0</v>
          </cell>
          <cell r="J261">
            <v>0.75</v>
          </cell>
          <cell r="K261">
            <v>2.39</v>
          </cell>
          <cell r="L261">
            <v>1.61</v>
          </cell>
          <cell r="M261">
            <v>-1.37</v>
          </cell>
          <cell r="N261">
            <v>-0.56000000000000005</v>
          </cell>
          <cell r="O261">
            <v>161.69999999999999</v>
          </cell>
          <cell r="P261">
            <v>27.43</v>
          </cell>
          <cell r="Q261">
            <v>189.13</v>
          </cell>
          <cell r="R261">
            <v>21.95</v>
          </cell>
        </row>
        <row r="262">
          <cell r="A262" t="str">
            <v>270134510</v>
          </cell>
          <cell r="B262" t="str">
            <v>Kirkhaven</v>
          </cell>
          <cell r="C262">
            <v>147</v>
          </cell>
          <cell r="D262">
            <v>9.24</v>
          </cell>
          <cell r="E262">
            <v>117.96</v>
          </cell>
          <cell r="F262">
            <v>52.18</v>
          </cell>
          <cell r="G262">
            <v>5.0999999999999996</v>
          </cell>
          <cell r="H262">
            <v>0</v>
          </cell>
          <cell r="I262">
            <v>0</v>
          </cell>
          <cell r="J262">
            <v>0.67</v>
          </cell>
          <cell r="K262">
            <v>2.77</v>
          </cell>
          <cell r="L262">
            <v>1.87</v>
          </cell>
          <cell r="M262">
            <v>-0.95</v>
          </cell>
          <cell r="N262">
            <v>-0.48</v>
          </cell>
          <cell r="O262">
            <v>188.36</v>
          </cell>
          <cell r="P262">
            <v>18.97</v>
          </cell>
          <cell r="Q262">
            <v>207.33</v>
          </cell>
          <cell r="R262">
            <v>13.83</v>
          </cell>
        </row>
        <row r="263">
          <cell r="A263" t="str">
            <v>700037010</v>
          </cell>
          <cell r="B263" t="str">
            <v>Laconia Nursing Home Inc</v>
          </cell>
          <cell r="C263">
            <v>240</v>
          </cell>
          <cell r="D263">
            <v>7.14</v>
          </cell>
          <cell r="E263">
            <v>233.82</v>
          </cell>
          <cell r="F263">
            <v>59</v>
          </cell>
          <cell r="G263">
            <v>2.3199999999999998</v>
          </cell>
          <cell r="H263">
            <v>0</v>
          </cell>
          <cell r="I263">
            <v>0</v>
          </cell>
          <cell r="J263">
            <v>0</v>
          </cell>
          <cell r="K263">
            <v>4.53</v>
          </cell>
          <cell r="L263">
            <v>3.06</v>
          </cell>
          <cell r="M263">
            <v>-1.29</v>
          </cell>
          <cell r="N263">
            <v>-0.6</v>
          </cell>
          <cell r="O263">
            <v>307.9799999999999</v>
          </cell>
          <cell r="P263">
            <v>25.76</v>
          </cell>
          <cell r="Q263">
            <v>333.7399999999999</v>
          </cell>
          <cell r="R263">
            <v>21.26</v>
          </cell>
        </row>
        <row r="264">
          <cell r="A264" t="str">
            <v>270136310</v>
          </cell>
          <cell r="B264" t="str">
            <v>Latta Road Nursing Home East</v>
          </cell>
          <cell r="C264">
            <v>40</v>
          </cell>
          <cell r="D264">
            <v>5.29</v>
          </cell>
          <cell r="E264">
            <v>120.15</v>
          </cell>
          <cell r="F264">
            <v>52.66</v>
          </cell>
          <cell r="G264">
            <v>2.0699999999999998</v>
          </cell>
          <cell r="H264">
            <v>0</v>
          </cell>
          <cell r="I264">
            <v>0</v>
          </cell>
          <cell r="J264">
            <v>2.5099999999999998</v>
          </cell>
          <cell r="K264">
            <v>2.73</v>
          </cell>
          <cell r="L264">
            <v>1.85</v>
          </cell>
          <cell r="M264">
            <v>-0.59</v>
          </cell>
          <cell r="N264">
            <v>-0.48</v>
          </cell>
          <cell r="O264">
            <v>186.19</v>
          </cell>
          <cell r="P264">
            <v>11.84</v>
          </cell>
          <cell r="Q264">
            <v>198.03</v>
          </cell>
          <cell r="R264">
            <v>15.47</v>
          </cell>
        </row>
        <row r="265">
          <cell r="A265" t="str">
            <v>270136210</v>
          </cell>
          <cell r="B265" t="str">
            <v>Latta Road Nursing Home West</v>
          </cell>
          <cell r="C265">
            <v>40</v>
          </cell>
          <cell r="D265">
            <v>5.26</v>
          </cell>
          <cell r="E265">
            <v>119.01</v>
          </cell>
          <cell r="F265">
            <v>51.91</v>
          </cell>
          <cell r="G265">
            <v>3.6</v>
          </cell>
          <cell r="H265">
            <v>0</v>
          </cell>
          <cell r="I265">
            <v>0</v>
          </cell>
          <cell r="J265">
            <v>1.79</v>
          </cell>
          <cell r="K265">
            <v>2.72</v>
          </cell>
          <cell r="L265">
            <v>1.84</v>
          </cell>
          <cell r="M265">
            <v>-0.4</v>
          </cell>
          <cell r="N265">
            <v>-0.46</v>
          </cell>
          <cell r="O265">
            <v>185.26999999999998</v>
          </cell>
          <cell r="P265">
            <v>8.02</v>
          </cell>
          <cell r="Q265">
            <v>193.29</v>
          </cell>
          <cell r="R265">
            <v>12.8</v>
          </cell>
        </row>
        <row r="266">
          <cell r="A266" t="str">
            <v>700338510</v>
          </cell>
          <cell r="B266" t="str">
            <v>Lawrence Nursing Care Center Inc</v>
          </cell>
          <cell r="C266">
            <v>200</v>
          </cell>
          <cell r="D266">
            <v>5.74</v>
          </cell>
          <cell r="E266">
            <v>171.77</v>
          </cell>
          <cell r="F266">
            <v>60.3</v>
          </cell>
          <cell r="G266">
            <v>4.5199999999999996</v>
          </cell>
          <cell r="H266">
            <v>0</v>
          </cell>
          <cell r="I266">
            <v>0</v>
          </cell>
          <cell r="J266">
            <v>0.06</v>
          </cell>
          <cell r="K266">
            <v>3.63</v>
          </cell>
          <cell r="L266">
            <v>2.4500000000000002</v>
          </cell>
          <cell r="M266">
            <v>-0.85</v>
          </cell>
          <cell r="N266">
            <v>-0.64</v>
          </cell>
          <cell r="O266">
            <v>246.98000000000002</v>
          </cell>
          <cell r="P266">
            <v>17.02</v>
          </cell>
          <cell r="Q266">
            <v>264</v>
          </cell>
          <cell r="R266">
            <v>15.96</v>
          </cell>
        </row>
        <row r="267">
          <cell r="A267" t="str">
            <v>182330110</v>
          </cell>
          <cell r="B267" t="str">
            <v>Leroy Village Green Residential Health Care Facility Inc</v>
          </cell>
          <cell r="C267">
            <v>140</v>
          </cell>
          <cell r="D267">
            <v>6.46</v>
          </cell>
          <cell r="E267">
            <v>113.03</v>
          </cell>
          <cell r="F267">
            <v>48.44</v>
          </cell>
          <cell r="G267">
            <v>5.05</v>
          </cell>
          <cell r="H267">
            <v>0</v>
          </cell>
          <cell r="I267">
            <v>0</v>
          </cell>
          <cell r="J267">
            <v>8.66</v>
          </cell>
          <cell r="K267">
            <v>2.72</v>
          </cell>
          <cell r="L267">
            <v>1.84</v>
          </cell>
          <cell r="M267">
            <v>-0.56000000000000005</v>
          </cell>
          <cell r="N267">
            <v>-0.46</v>
          </cell>
          <cell r="O267">
            <v>185.18</v>
          </cell>
          <cell r="P267">
            <v>11.17</v>
          </cell>
          <cell r="Q267">
            <v>196.35</v>
          </cell>
          <cell r="R267">
            <v>10.68</v>
          </cell>
        </row>
        <row r="268">
          <cell r="A268" t="str">
            <v>242400030</v>
          </cell>
          <cell r="B268" t="str">
            <v>Lewis County General Hospital-nursing Home Unit</v>
          </cell>
          <cell r="C268">
            <v>160</v>
          </cell>
          <cell r="D268">
            <v>7.02</v>
          </cell>
          <cell r="E268">
            <v>127.8</v>
          </cell>
          <cell r="F268">
            <v>62.28</v>
          </cell>
          <cell r="G268">
            <v>4.1100000000000003</v>
          </cell>
          <cell r="H268">
            <v>0</v>
          </cell>
          <cell r="I268">
            <v>0</v>
          </cell>
          <cell r="J268">
            <v>0.44</v>
          </cell>
          <cell r="K268">
            <v>3.01</v>
          </cell>
          <cell r="L268">
            <v>2.04</v>
          </cell>
          <cell r="M268">
            <v>-0.74</v>
          </cell>
          <cell r="N268">
            <v>-0.52</v>
          </cell>
          <cell r="O268">
            <v>205.43999999999997</v>
          </cell>
          <cell r="P268">
            <v>14.84</v>
          </cell>
          <cell r="Q268">
            <v>220.27999999999997</v>
          </cell>
          <cell r="R268">
            <v>14.92</v>
          </cell>
        </row>
        <row r="269">
          <cell r="A269" t="str">
            <v>700139710</v>
          </cell>
          <cell r="B269" t="str">
            <v>Linden Center for Nursing and Rehabilitation</v>
          </cell>
          <cell r="C269">
            <v>280</v>
          </cell>
          <cell r="D269">
            <v>8.36</v>
          </cell>
          <cell r="E269">
            <v>177.99</v>
          </cell>
          <cell r="F269">
            <v>55.02</v>
          </cell>
          <cell r="G269">
            <v>2.67</v>
          </cell>
          <cell r="H269">
            <v>0</v>
          </cell>
          <cell r="I269">
            <v>0</v>
          </cell>
          <cell r="J269">
            <v>0.73</v>
          </cell>
          <cell r="K269">
            <v>3.67</v>
          </cell>
          <cell r="L269">
            <v>2.48</v>
          </cell>
          <cell r="M269">
            <v>-2.39</v>
          </cell>
          <cell r="N269">
            <v>-0.5</v>
          </cell>
          <cell r="O269">
            <v>248.03</v>
          </cell>
          <cell r="P269">
            <v>47.87</v>
          </cell>
          <cell r="Q269">
            <v>295.89999999999998</v>
          </cell>
          <cell r="R269">
            <v>15.19</v>
          </cell>
        </row>
        <row r="270">
          <cell r="A270" t="str">
            <v>700341810</v>
          </cell>
          <cell r="B270" t="str">
            <v>Little Neck Care Center</v>
          </cell>
          <cell r="C270">
            <v>120</v>
          </cell>
          <cell r="D270">
            <v>11.67</v>
          </cell>
          <cell r="E270">
            <v>211.78</v>
          </cell>
          <cell r="F270">
            <v>60.46</v>
          </cell>
          <cell r="G270">
            <v>0.64</v>
          </cell>
          <cell r="H270">
            <v>0</v>
          </cell>
          <cell r="I270">
            <v>0</v>
          </cell>
          <cell r="J270">
            <v>0.04</v>
          </cell>
          <cell r="K270">
            <v>4.26</v>
          </cell>
          <cell r="L270">
            <v>2.88</v>
          </cell>
          <cell r="M270">
            <v>-1.27</v>
          </cell>
          <cell r="N270">
            <v>-0.61</v>
          </cell>
          <cell r="O270">
            <v>289.84999999999997</v>
          </cell>
          <cell r="P270">
            <v>25.44</v>
          </cell>
          <cell r="Q270">
            <v>315.28999999999996</v>
          </cell>
          <cell r="R270">
            <v>19.239999999999998</v>
          </cell>
        </row>
        <row r="271">
          <cell r="A271" t="str">
            <v>340230310</v>
          </cell>
          <cell r="B271" t="str">
            <v>Living Center At Geneva North</v>
          </cell>
          <cell r="C271">
            <v>82</v>
          </cell>
          <cell r="D271">
            <v>10.98</v>
          </cell>
          <cell r="E271">
            <v>104.84</v>
          </cell>
          <cell r="F271">
            <v>54.02</v>
          </cell>
          <cell r="G271">
            <v>14.14</v>
          </cell>
          <cell r="H271">
            <v>0</v>
          </cell>
          <cell r="I271">
            <v>0</v>
          </cell>
          <cell r="J271">
            <v>0.71</v>
          </cell>
          <cell r="K271">
            <v>2.76</v>
          </cell>
          <cell r="L271">
            <v>1.87</v>
          </cell>
          <cell r="M271">
            <v>-0.88</v>
          </cell>
          <cell r="N271">
            <v>-0.44</v>
          </cell>
          <cell r="O271">
            <v>188.00000000000003</v>
          </cell>
          <cell r="P271">
            <v>17.59</v>
          </cell>
          <cell r="Q271">
            <v>205.59000000000003</v>
          </cell>
          <cell r="R271">
            <v>11.89</v>
          </cell>
        </row>
        <row r="272">
          <cell r="A272" t="str">
            <v>340230210</v>
          </cell>
          <cell r="B272" t="str">
            <v>Living Center At Geneva South</v>
          </cell>
          <cell r="C272">
            <v>103</v>
          </cell>
          <cell r="D272">
            <v>16.47</v>
          </cell>
          <cell r="E272">
            <v>117.26</v>
          </cell>
          <cell r="F272">
            <v>60.95</v>
          </cell>
          <cell r="G272">
            <v>19.600000000000001</v>
          </cell>
          <cell r="H272">
            <v>0</v>
          </cell>
          <cell r="I272">
            <v>0</v>
          </cell>
          <cell r="J272">
            <v>0.68</v>
          </cell>
          <cell r="K272">
            <v>3.22</v>
          </cell>
          <cell r="L272">
            <v>2.1800000000000002</v>
          </cell>
          <cell r="M272">
            <v>-0.8</v>
          </cell>
          <cell r="N272">
            <v>-0.5</v>
          </cell>
          <cell r="O272">
            <v>219.06</v>
          </cell>
          <cell r="P272">
            <v>15.95</v>
          </cell>
          <cell r="Q272">
            <v>235.01</v>
          </cell>
          <cell r="R272">
            <v>15.04</v>
          </cell>
        </row>
        <row r="273">
          <cell r="A273" t="str">
            <v>252230010</v>
          </cell>
          <cell r="B273" t="str">
            <v>Livingston County Center for Nursing and Rehabilitatio</v>
          </cell>
          <cell r="C273">
            <v>266</v>
          </cell>
          <cell r="D273">
            <v>7.83</v>
          </cell>
          <cell r="E273">
            <v>102.13</v>
          </cell>
          <cell r="F273">
            <v>55.11</v>
          </cell>
          <cell r="G273">
            <v>3.99</v>
          </cell>
          <cell r="H273">
            <v>0</v>
          </cell>
          <cell r="I273">
            <v>0</v>
          </cell>
          <cell r="J273">
            <v>0.04</v>
          </cell>
          <cell r="K273">
            <v>2.5299999999999998</v>
          </cell>
          <cell r="L273">
            <v>1.71</v>
          </cell>
          <cell r="M273">
            <v>-1.9</v>
          </cell>
          <cell r="N273">
            <v>-0.63</v>
          </cell>
          <cell r="O273">
            <v>170.81</v>
          </cell>
          <cell r="P273">
            <v>37.979999999999997</v>
          </cell>
          <cell r="Q273">
            <v>208.79</v>
          </cell>
          <cell r="R273">
            <v>15.18</v>
          </cell>
        </row>
        <row r="274">
          <cell r="A274" t="str">
            <v>106330210</v>
          </cell>
          <cell r="B274" t="str">
            <v>Livingston Hills Nursing and Rehabilitation Center</v>
          </cell>
          <cell r="C274">
            <v>120</v>
          </cell>
          <cell r="D274">
            <v>10.39</v>
          </cell>
          <cell r="E274">
            <v>152.93</v>
          </cell>
          <cell r="F274">
            <v>54.39</v>
          </cell>
          <cell r="G274">
            <v>3.85</v>
          </cell>
          <cell r="H274">
            <v>0</v>
          </cell>
          <cell r="I274">
            <v>0</v>
          </cell>
          <cell r="J274">
            <v>0.93</v>
          </cell>
          <cell r="K274">
            <v>3.33</v>
          </cell>
          <cell r="L274">
            <v>2.25</v>
          </cell>
          <cell r="M274">
            <v>-0.51</v>
          </cell>
          <cell r="N274">
            <v>-0.49</v>
          </cell>
          <cell r="O274">
            <v>227.07</v>
          </cell>
          <cell r="P274">
            <v>10.119999999999999</v>
          </cell>
          <cell r="Q274">
            <v>237.19</v>
          </cell>
          <cell r="R274">
            <v>15.8</v>
          </cell>
        </row>
        <row r="275">
          <cell r="A275" t="str">
            <v>310130710</v>
          </cell>
          <cell r="B275" t="str">
            <v>Lockport Rehab &amp; Health Care Center</v>
          </cell>
          <cell r="C275">
            <v>82</v>
          </cell>
          <cell r="D275">
            <v>7.14</v>
          </cell>
          <cell r="E275">
            <v>129.6</v>
          </cell>
          <cell r="F275">
            <v>49.16</v>
          </cell>
          <cell r="G275">
            <v>3.06</v>
          </cell>
          <cell r="H275">
            <v>0</v>
          </cell>
          <cell r="I275">
            <v>0</v>
          </cell>
          <cell r="J275">
            <v>4.07</v>
          </cell>
          <cell r="K275">
            <v>2.89</v>
          </cell>
          <cell r="L275">
            <v>1.96</v>
          </cell>
          <cell r="M275">
            <v>-0.72</v>
          </cell>
          <cell r="N275">
            <v>-0.38</v>
          </cell>
          <cell r="O275">
            <v>196.77999999999997</v>
          </cell>
          <cell r="P275">
            <v>14.44</v>
          </cell>
          <cell r="Q275">
            <v>211.21999999999997</v>
          </cell>
          <cell r="R275">
            <v>18.45</v>
          </cell>
        </row>
        <row r="276">
          <cell r="A276" t="str">
            <v>290230710</v>
          </cell>
          <cell r="B276" t="str">
            <v>Long Beach Nursing and Rehabilitation Center</v>
          </cell>
          <cell r="C276">
            <v>150</v>
          </cell>
          <cell r="D276">
            <v>20.04</v>
          </cell>
          <cell r="E276">
            <v>188.77</v>
          </cell>
          <cell r="F276">
            <v>66.31</v>
          </cell>
          <cell r="G276">
            <v>2.48</v>
          </cell>
          <cell r="H276">
            <v>0</v>
          </cell>
          <cell r="I276">
            <v>-6.3285999999999989</v>
          </cell>
          <cell r="J276">
            <v>0.87</v>
          </cell>
          <cell r="K276">
            <v>4.08</v>
          </cell>
          <cell r="L276">
            <v>2.75</v>
          </cell>
          <cell r="M276">
            <v>-2.1800000000000002</v>
          </cell>
          <cell r="N276">
            <v>-0.76</v>
          </cell>
          <cell r="O276">
            <v>276.03140000000002</v>
          </cell>
          <cell r="P276">
            <v>43.6</v>
          </cell>
          <cell r="Q276">
            <v>319.63140000000004</v>
          </cell>
          <cell r="R276">
            <v>18.600000000000001</v>
          </cell>
        </row>
        <row r="277">
          <cell r="A277" t="str">
            <v>700337710</v>
          </cell>
          <cell r="B277" t="str">
            <v>Long Island Care Center Inc</v>
          </cell>
          <cell r="C277">
            <v>200</v>
          </cell>
          <cell r="D277">
            <v>9.32</v>
          </cell>
          <cell r="E277">
            <v>184.09</v>
          </cell>
          <cell r="F277">
            <v>59.53</v>
          </cell>
          <cell r="G277">
            <v>1.94</v>
          </cell>
          <cell r="H277">
            <v>0</v>
          </cell>
          <cell r="I277">
            <v>0</v>
          </cell>
          <cell r="J277">
            <v>1.18</v>
          </cell>
          <cell r="K277">
            <v>3.83</v>
          </cell>
          <cell r="L277">
            <v>2.59</v>
          </cell>
          <cell r="M277">
            <v>-1.68</v>
          </cell>
          <cell r="N277">
            <v>-0.61</v>
          </cell>
          <cell r="O277">
            <v>260.18999999999994</v>
          </cell>
          <cell r="P277">
            <v>33.56</v>
          </cell>
          <cell r="Q277">
            <v>293.74999999999994</v>
          </cell>
          <cell r="R277">
            <v>15.54</v>
          </cell>
        </row>
        <row r="278">
          <cell r="A278" t="str">
            <v>515131010</v>
          </cell>
          <cell r="B278" t="str">
            <v>Long Island State Veterans Home</v>
          </cell>
          <cell r="C278">
            <v>350</v>
          </cell>
          <cell r="D278">
            <v>24.2</v>
          </cell>
          <cell r="E278">
            <v>148.31</v>
          </cell>
          <cell r="F278">
            <v>67.94</v>
          </cell>
          <cell r="G278">
            <v>1.89</v>
          </cell>
          <cell r="H278">
            <v>0</v>
          </cell>
          <cell r="I278">
            <v>0</v>
          </cell>
          <cell r="J278">
            <v>0</v>
          </cell>
          <cell r="K278">
            <v>3.63</v>
          </cell>
          <cell r="L278">
            <v>2.4500000000000002</v>
          </cell>
          <cell r="M278">
            <v>-1.71</v>
          </cell>
          <cell r="N278">
            <v>-0.79</v>
          </cell>
          <cell r="O278">
            <v>245.91999999999996</v>
          </cell>
          <cell r="P278">
            <v>34.11</v>
          </cell>
          <cell r="Q278">
            <v>280.02999999999997</v>
          </cell>
          <cell r="R278">
            <v>14.48</v>
          </cell>
        </row>
        <row r="279">
          <cell r="A279" t="str">
            <v>330132710</v>
          </cell>
          <cell r="B279" t="str">
            <v>Loretto Health and Rehabilitation Center</v>
          </cell>
          <cell r="C279">
            <v>583</v>
          </cell>
          <cell r="D279">
            <v>14.27</v>
          </cell>
          <cell r="E279">
            <v>149.5</v>
          </cell>
          <cell r="F279">
            <v>61.73</v>
          </cell>
          <cell r="G279">
            <v>4.3099999999999996</v>
          </cell>
          <cell r="H279">
            <v>0</v>
          </cell>
          <cell r="I279">
            <v>0</v>
          </cell>
          <cell r="J279">
            <v>0.22</v>
          </cell>
          <cell r="K279">
            <v>3.44</v>
          </cell>
          <cell r="L279">
            <v>2.33</v>
          </cell>
          <cell r="M279">
            <v>-0.96</v>
          </cell>
          <cell r="N279">
            <v>-0.52</v>
          </cell>
          <cell r="O279">
            <v>234.32</v>
          </cell>
          <cell r="P279">
            <v>19.13</v>
          </cell>
          <cell r="Q279">
            <v>253.45</v>
          </cell>
          <cell r="R279">
            <v>16.79</v>
          </cell>
        </row>
        <row r="280">
          <cell r="A280" t="str">
            <v>130230610</v>
          </cell>
          <cell r="B280" t="str">
            <v>Lutheran Center at Poughkeepsie Inc</v>
          </cell>
          <cell r="C280">
            <v>160</v>
          </cell>
          <cell r="D280">
            <v>10.3</v>
          </cell>
          <cell r="E280">
            <v>128.11000000000001</v>
          </cell>
          <cell r="F280">
            <v>58.04</v>
          </cell>
          <cell r="G280">
            <v>1.79</v>
          </cell>
          <cell r="H280">
            <v>0</v>
          </cell>
          <cell r="I280">
            <v>0</v>
          </cell>
          <cell r="J280">
            <v>0.1</v>
          </cell>
          <cell r="K280">
            <v>2.97</v>
          </cell>
          <cell r="L280">
            <v>2.0099999999999998</v>
          </cell>
          <cell r="M280">
            <v>-0.82</v>
          </cell>
          <cell r="N280">
            <v>-0.53</v>
          </cell>
          <cell r="O280">
            <v>201.97</v>
          </cell>
          <cell r="P280">
            <v>16.34</v>
          </cell>
          <cell r="Q280">
            <v>218.31</v>
          </cell>
          <cell r="R280">
            <v>16.940000000000001</v>
          </cell>
        </row>
        <row r="281">
          <cell r="A281" t="str">
            <v>060230810</v>
          </cell>
          <cell r="B281" t="str">
            <v>Lutheran Retirement Home</v>
          </cell>
          <cell r="C281">
            <v>148</v>
          </cell>
          <cell r="D281">
            <v>9.6999999999999993</v>
          </cell>
          <cell r="E281">
            <v>112.86</v>
          </cell>
          <cell r="F281">
            <v>52.41</v>
          </cell>
          <cell r="G281">
            <v>3.26</v>
          </cell>
          <cell r="H281">
            <v>0</v>
          </cell>
          <cell r="I281">
            <v>0</v>
          </cell>
          <cell r="J281">
            <v>3.38</v>
          </cell>
          <cell r="K281">
            <v>2.72</v>
          </cell>
          <cell r="L281">
            <v>1.84</v>
          </cell>
          <cell r="M281">
            <v>-1.37</v>
          </cell>
          <cell r="N281">
            <v>-0.48</v>
          </cell>
          <cell r="O281">
            <v>184.32</v>
          </cell>
          <cell r="P281">
            <v>27.36</v>
          </cell>
          <cell r="Q281">
            <v>211.68</v>
          </cell>
          <cell r="R281">
            <v>14.72</v>
          </cell>
        </row>
        <row r="282">
          <cell r="A282" t="str">
            <v>515731910</v>
          </cell>
          <cell r="B282" t="str">
            <v>Luxor Nursing and Rehabilitation at Mills Pond</v>
          </cell>
          <cell r="C282">
            <v>250</v>
          </cell>
          <cell r="D282">
            <v>6.94</v>
          </cell>
          <cell r="E282">
            <v>180.42</v>
          </cell>
          <cell r="F282">
            <v>59.75</v>
          </cell>
          <cell r="G282">
            <v>1.95</v>
          </cell>
          <cell r="H282">
            <v>0</v>
          </cell>
          <cell r="I282">
            <v>0</v>
          </cell>
          <cell r="J282">
            <v>0.12</v>
          </cell>
          <cell r="K282">
            <v>3.73</v>
          </cell>
          <cell r="L282">
            <v>2.52</v>
          </cell>
          <cell r="M282">
            <v>-2</v>
          </cell>
          <cell r="N282">
            <v>-0.57999999999999996</v>
          </cell>
          <cell r="O282">
            <v>252.84999999999997</v>
          </cell>
          <cell r="P282">
            <v>39.950000000000003</v>
          </cell>
          <cell r="Q282">
            <v>292.79999999999995</v>
          </cell>
          <cell r="R282">
            <v>18.12</v>
          </cell>
        </row>
        <row r="283">
          <cell r="A283" t="str">
            <v>515432710</v>
          </cell>
          <cell r="B283" t="str">
            <v>Luxor Nursing and Rehabilitation at Sayville</v>
          </cell>
          <cell r="C283">
            <v>180</v>
          </cell>
          <cell r="D283">
            <v>7.57</v>
          </cell>
          <cell r="E283">
            <v>209.24</v>
          </cell>
          <cell r="F283">
            <v>62.17</v>
          </cell>
          <cell r="G283">
            <v>1.71</v>
          </cell>
          <cell r="H283">
            <v>0</v>
          </cell>
          <cell r="I283">
            <v>-6.1791999999999998</v>
          </cell>
          <cell r="J283">
            <v>0.59</v>
          </cell>
          <cell r="K283">
            <v>4.12</v>
          </cell>
          <cell r="L283">
            <v>2.79</v>
          </cell>
          <cell r="M283">
            <v>-1.84</v>
          </cell>
          <cell r="N283">
            <v>-0.62</v>
          </cell>
          <cell r="O283">
            <v>279.55080000000004</v>
          </cell>
          <cell r="P283">
            <v>36.83</v>
          </cell>
          <cell r="Q283">
            <v>316.38080000000002</v>
          </cell>
          <cell r="R283">
            <v>20.399999999999999</v>
          </cell>
        </row>
        <row r="284">
          <cell r="A284" t="str">
            <v>291130310</v>
          </cell>
          <cell r="B284" t="str">
            <v>Lynbrook Restorative Therapy and Nursing</v>
          </cell>
          <cell r="C284">
            <v>100</v>
          </cell>
          <cell r="D284">
            <v>7.32</v>
          </cell>
          <cell r="E284">
            <v>197.59</v>
          </cell>
          <cell r="F284">
            <v>59.24</v>
          </cell>
          <cell r="G284">
            <v>3.94</v>
          </cell>
          <cell r="H284">
            <v>0</v>
          </cell>
          <cell r="I284">
            <v>0</v>
          </cell>
          <cell r="J284">
            <v>0.06</v>
          </cell>
          <cell r="K284">
            <v>4.01</v>
          </cell>
          <cell r="L284">
            <v>2.71</v>
          </cell>
          <cell r="M284">
            <v>-1.29</v>
          </cell>
          <cell r="N284">
            <v>-1.17</v>
          </cell>
          <cell r="O284">
            <v>272.40999999999991</v>
          </cell>
          <cell r="P284">
            <v>25.87</v>
          </cell>
          <cell r="Q284">
            <v>298.27999999999992</v>
          </cell>
          <cell r="R284">
            <v>15</v>
          </cell>
        </row>
        <row r="285">
          <cell r="A285" t="str">
            <v>342930030</v>
          </cell>
          <cell r="B285" t="str">
            <v>MM Ewing Continuing Care Center</v>
          </cell>
          <cell r="C285">
            <v>178</v>
          </cell>
          <cell r="D285">
            <v>7</v>
          </cell>
          <cell r="E285">
            <v>118.27</v>
          </cell>
          <cell r="F285">
            <v>59.75</v>
          </cell>
          <cell r="G285">
            <v>4.12</v>
          </cell>
          <cell r="H285">
            <v>0</v>
          </cell>
          <cell r="I285">
            <v>0</v>
          </cell>
          <cell r="J285">
            <v>0.49</v>
          </cell>
          <cell r="K285">
            <v>2.84</v>
          </cell>
          <cell r="L285">
            <v>1.92</v>
          </cell>
          <cell r="M285">
            <v>-1.1399999999999999</v>
          </cell>
          <cell r="N285">
            <v>-0.52</v>
          </cell>
          <cell r="O285">
            <v>192.73</v>
          </cell>
          <cell r="P285">
            <v>22.89</v>
          </cell>
          <cell r="Q285">
            <v>215.62</v>
          </cell>
          <cell r="R285">
            <v>18.059999999999999</v>
          </cell>
        </row>
        <row r="286">
          <cell r="A286" t="str">
            <v>322730510</v>
          </cell>
          <cell r="B286" t="str">
            <v>MVHS Rehabilitation and Nursing Center</v>
          </cell>
          <cell r="C286">
            <v>202</v>
          </cell>
          <cell r="D286">
            <v>13.82</v>
          </cell>
          <cell r="E286">
            <v>116.88</v>
          </cell>
          <cell r="F286">
            <v>50.43</v>
          </cell>
          <cell r="G286">
            <v>3.65</v>
          </cell>
          <cell r="H286">
            <v>0</v>
          </cell>
          <cell r="I286">
            <v>0</v>
          </cell>
          <cell r="J286">
            <v>1.67</v>
          </cell>
          <cell r="K286">
            <v>2.79</v>
          </cell>
          <cell r="L286">
            <v>1.89</v>
          </cell>
          <cell r="M286">
            <v>-0.65</v>
          </cell>
          <cell r="N286">
            <v>-0.57999999999999996</v>
          </cell>
          <cell r="O286">
            <v>189.89999999999995</v>
          </cell>
          <cell r="P286">
            <v>12.93</v>
          </cell>
          <cell r="Q286">
            <v>202.82999999999996</v>
          </cell>
          <cell r="R286">
            <v>9.76</v>
          </cell>
        </row>
        <row r="287">
          <cell r="A287" t="str">
            <v>700038710</v>
          </cell>
          <cell r="B287" t="str">
            <v>Manhattanville Health Care Center</v>
          </cell>
          <cell r="C287">
            <v>200</v>
          </cell>
          <cell r="D287">
            <v>6.86</v>
          </cell>
          <cell r="E287">
            <v>188.3</v>
          </cell>
          <cell r="F287">
            <v>59.2</v>
          </cell>
          <cell r="G287">
            <v>2.66</v>
          </cell>
          <cell r="H287">
            <v>0</v>
          </cell>
          <cell r="I287">
            <v>-5.5005999999999995</v>
          </cell>
          <cell r="J287">
            <v>0.67</v>
          </cell>
          <cell r="K287">
            <v>3.77</v>
          </cell>
          <cell r="L287">
            <v>2.5499999999999998</v>
          </cell>
          <cell r="M287">
            <v>-1.37</v>
          </cell>
          <cell r="N287">
            <v>-0.66</v>
          </cell>
          <cell r="O287">
            <v>256.4794</v>
          </cell>
          <cell r="P287">
            <v>27.32</v>
          </cell>
          <cell r="Q287">
            <v>283.79939999999999</v>
          </cell>
          <cell r="R287">
            <v>16.489999999999998</v>
          </cell>
        </row>
        <row r="288">
          <cell r="A288" t="str">
            <v>442030110</v>
          </cell>
          <cell r="B288" t="str">
            <v>Maplewood Health Care and Rehabilitation Center</v>
          </cell>
          <cell r="C288">
            <v>96</v>
          </cell>
          <cell r="D288">
            <v>6.98</v>
          </cell>
          <cell r="E288">
            <v>89.03</v>
          </cell>
          <cell r="F288">
            <v>47.37</v>
          </cell>
          <cell r="G288">
            <v>3.09</v>
          </cell>
          <cell r="H288">
            <v>0</v>
          </cell>
          <cell r="I288">
            <v>0</v>
          </cell>
          <cell r="J288">
            <v>2.85</v>
          </cell>
          <cell r="K288">
            <v>2.23</v>
          </cell>
          <cell r="L288">
            <v>1.51</v>
          </cell>
          <cell r="M288">
            <v>-2.13</v>
          </cell>
          <cell r="N288">
            <v>-0.44</v>
          </cell>
          <cell r="O288">
            <v>150.48999999999998</v>
          </cell>
          <cell r="P288">
            <v>42.66</v>
          </cell>
          <cell r="Q288">
            <v>193.14999999999998</v>
          </cell>
          <cell r="R288">
            <v>15.07</v>
          </cell>
        </row>
        <row r="289">
          <cell r="A289" t="str">
            <v>272930010</v>
          </cell>
          <cell r="B289" t="str">
            <v>Maplewood Nursing Home Inc</v>
          </cell>
          <cell r="C289">
            <v>72</v>
          </cell>
          <cell r="D289">
            <v>10.92</v>
          </cell>
          <cell r="E289">
            <v>109.09</v>
          </cell>
          <cell r="F289">
            <v>51.07</v>
          </cell>
          <cell r="G289">
            <v>2.58</v>
          </cell>
          <cell r="H289">
            <v>0</v>
          </cell>
          <cell r="I289">
            <v>0</v>
          </cell>
          <cell r="J289">
            <v>0.6</v>
          </cell>
          <cell r="K289">
            <v>2.61</v>
          </cell>
          <cell r="L289">
            <v>1.76</v>
          </cell>
          <cell r="M289">
            <v>-2.27</v>
          </cell>
          <cell r="N289">
            <v>-0.51</v>
          </cell>
          <cell r="O289">
            <v>175.85000000000002</v>
          </cell>
          <cell r="P289">
            <v>45.35</v>
          </cell>
          <cell r="Q289">
            <v>221.20000000000002</v>
          </cell>
          <cell r="R289">
            <v>30.08</v>
          </cell>
        </row>
        <row r="290">
          <cell r="A290" t="str">
            <v>700341910</v>
          </cell>
          <cell r="B290" t="str">
            <v>Margaret Tietz Center For Nursing Care, Inc.</v>
          </cell>
          <cell r="C290">
            <v>200</v>
          </cell>
          <cell r="D290">
            <v>17.78</v>
          </cell>
          <cell r="E290">
            <v>193.51</v>
          </cell>
          <cell r="F290">
            <v>62.15</v>
          </cell>
          <cell r="G290">
            <v>1.88</v>
          </cell>
          <cell r="H290">
            <v>0</v>
          </cell>
          <cell r="I290">
            <v>-6.2082000000000006</v>
          </cell>
          <cell r="J290">
            <v>0.1</v>
          </cell>
          <cell r="K290">
            <v>4.03</v>
          </cell>
          <cell r="L290">
            <v>2.72</v>
          </cell>
          <cell r="M290">
            <v>-1.99</v>
          </cell>
          <cell r="N290">
            <v>-0.8</v>
          </cell>
          <cell r="O290">
            <v>273.17180000000002</v>
          </cell>
          <cell r="P290">
            <v>39.770000000000003</v>
          </cell>
          <cell r="Q290">
            <v>312.9418</v>
          </cell>
          <cell r="R290">
            <v>20.3</v>
          </cell>
        </row>
        <row r="291">
          <cell r="A291" t="str">
            <v>515432110</v>
          </cell>
          <cell r="B291" t="str">
            <v>Maria Regina Residence Inc</v>
          </cell>
          <cell r="C291">
            <v>188</v>
          </cell>
          <cell r="D291">
            <v>11.24</v>
          </cell>
          <cell r="E291">
            <v>125.81</v>
          </cell>
          <cell r="F291">
            <v>58.79</v>
          </cell>
          <cell r="G291">
            <v>1.58</v>
          </cell>
          <cell r="H291">
            <v>0</v>
          </cell>
          <cell r="I291">
            <v>0</v>
          </cell>
          <cell r="J291">
            <v>0.33</v>
          </cell>
          <cell r="K291">
            <v>2.96</v>
          </cell>
          <cell r="L291">
            <v>2</v>
          </cell>
          <cell r="M291">
            <v>-0.75</v>
          </cell>
          <cell r="N291">
            <v>-0.62</v>
          </cell>
          <cell r="O291">
            <v>201.34000000000003</v>
          </cell>
          <cell r="P291">
            <v>15.09</v>
          </cell>
          <cell r="Q291">
            <v>216.43000000000004</v>
          </cell>
          <cell r="R291">
            <v>15.9</v>
          </cell>
        </row>
        <row r="292">
          <cell r="A292" t="str">
            <v>590231710</v>
          </cell>
          <cell r="B292" t="str">
            <v>Martine Center for Rehabilitation and Nursing</v>
          </cell>
          <cell r="C292">
            <v>200</v>
          </cell>
          <cell r="D292">
            <v>8.8800000000000008</v>
          </cell>
          <cell r="E292">
            <v>179.12</v>
          </cell>
          <cell r="F292">
            <v>61.12</v>
          </cell>
          <cell r="G292">
            <v>3.95</v>
          </cell>
          <cell r="H292">
            <v>0</v>
          </cell>
          <cell r="I292">
            <v>0</v>
          </cell>
          <cell r="J292">
            <v>1.35</v>
          </cell>
          <cell r="K292">
            <v>3.81</v>
          </cell>
          <cell r="L292">
            <v>2.58</v>
          </cell>
          <cell r="M292">
            <v>-1.75</v>
          </cell>
          <cell r="N292">
            <v>-0.7</v>
          </cell>
          <cell r="O292">
            <v>258.35999999999996</v>
          </cell>
          <cell r="P292">
            <v>34.99</v>
          </cell>
          <cell r="Q292">
            <v>293.34999999999997</v>
          </cell>
          <cell r="R292">
            <v>17.350000000000001</v>
          </cell>
        </row>
        <row r="293">
          <cell r="A293" t="str">
            <v>700230510</v>
          </cell>
          <cell r="B293" t="str">
            <v>Mary Manning Walsh Nursing Home Co Inc</v>
          </cell>
          <cell r="C293">
            <v>362</v>
          </cell>
          <cell r="D293">
            <v>21.65</v>
          </cell>
          <cell r="E293">
            <v>202.8</v>
          </cell>
          <cell r="F293">
            <v>67.819999999999993</v>
          </cell>
          <cell r="G293">
            <v>1.54</v>
          </cell>
          <cell r="H293">
            <v>0</v>
          </cell>
          <cell r="I293">
            <v>0</v>
          </cell>
          <cell r="J293">
            <v>0</v>
          </cell>
          <cell r="K293">
            <v>4.4000000000000004</v>
          </cell>
          <cell r="L293">
            <v>2.97</v>
          </cell>
          <cell r="M293">
            <v>-1.56</v>
          </cell>
          <cell r="N293">
            <v>-0.76</v>
          </cell>
          <cell r="O293">
            <v>298.86</v>
          </cell>
          <cell r="P293">
            <v>31.14</v>
          </cell>
          <cell r="Q293">
            <v>330</v>
          </cell>
          <cell r="R293">
            <v>23.65</v>
          </cell>
        </row>
        <row r="294">
          <cell r="A294" t="str">
            <v>320230810</v>
          </cell>
          <cell r="B294" t="str">
            <v>Masonic Care Community of New York</v>
          </cell>
          <cell r="C294">
            <v>320</v>
          </cell>
          <cell r="D294">
            <v>25.75</v>
          </cell>
          <cell r="E294">
            <v>110.41</v>
          </cell>
          <cell r="F294">
            <v>57.44</v>
          </cell>
          <cell r="G294">
            <v>2.82</v>
          </cell>
          <cell r="H294">
            <v>0</v>
          </cell>
          <cell r="I294">
            <v>0</v>
          </cell>
          <cell r="J294">
            <v>1.79</v>
          </cell>
          <cell r="K294">
            <v>2.96</v>
          </cell>
          <cell r="L294">
            <v>2</v>
          </cell>
          <cell r="M294">
            <v>-1.5</v>
          </cell>
          <cell r="N294">
            <v>-0.7</v>
          </cell>
          <cell r="O294">
            <v>200.97</v>
          </cell>
          <cell r="P294">
            <v>30.05</v>
          </cell>
          <cell r="Q294">
            <v>231.02</v>
          </cell>
          <cell r="R294">
            <v>16.899999999999999</v>
          </cell>
        </row>
        <row r="295">
          <cell r="A295" t="str">
            <v>512030230</v>
          </cell>
          <cell r="B295" t="str">
            <v>Massapequa Center Rehabilitation &amp; Nursing</v>
          </cell>
          <cell r="C295">
            <v>320</v>
          </cell>
          <cell r="D295">
            <v>22.43</v>
          </cell>
          <cell r="E295">
            <v>193.84</v>
          </cell>
          <cell r="F295">
            <v>69.790000000000006</v>
          </cell>
          <cell r="G295">
            <v>2.1</v>
          </cell>
          <cell r="H295">
            <v>0</v>
          </cell>
          <cell r="I295">
            <v>0</v>
          </cell>
          <cell r="J295">
            <v>0</v>
          </cell>
          <cell r="K295">
            <v>4.3099999999999996</v>
          </cell>
          <cell r="L295">
            <v>2.92</v>
          </cell>
          <cell r="M295">
            <v>-1.02</v>
          </cell>
          <cell r="N295">
            <v>-0.68</v>
          </cell>
          <cell r="O295">
            <v>293.69000000000005</v>
          </cell>
          <cell r="P295">
            <v>20.47</v>
          </cell>
          <cell r="Q295">
            <v>314.16000000000008</v>
          </cell>
          <cell r="R295">
            <v>20.69</v>
          </cell>
        </row>
        <row r="296">
          <cell r="A296" t="str">
            <v>440230410</v>
          </cell>
          <cell r="B296" t="str">
            <v>Massena Rehabilitation and Nursing Center</v>
          </cell>
          <cell r="C296">
            <v>162</v>
          </cell>
          <cell r="D296">
            <v>5.92</v>
          </cell>
          <cell r="E296">
            <v>108.59</v>
          </cell>
          <cell r="F296">
            <v>46.74</v>
          </cell>
          <cell r="G296">
            <v>5.22</v>
          </cell>
          <cell r="H296">
            <v>0</v>
          </cell>
          <cell r="I296">
            <v>-3.2376</v>
          </cell>
          <cell r="J296">
            <v>0.85</v>
          </cell>
          <cell r="K296">
            <v>2.46</v>
          </cell>
          <cell r="L296">
            <v>1.66</v>
          </cell>
          <cell r="M296">
            <v>-1.1200000000000001</v>
          </cell>
          <cell r="N296">
            <v>-0.41</v>
          </cell>
          <cell r="O296">
            <v>166.67240000000001</v>
          </cell>
          <cell r="P296">
            <v>22.37</v>
          </cell>
          <cell r="Q296">
            <v>189.04240000000001</v>
          </cell>
          <cell r="R296">
            <v>10.27</v>
          </cell>
        </row>
        <row r="297">
          <cell r="A297" t="str">
            <v>290630210</v>
          </cell>
          <cell r="B297" t="str">
            <v>Mayfair Care Center</v>
          </cell>
          <cell r="C297">
            <v>200</v>
          </cell>
          <cell r="D297">
            <v>7.31</v>
          </cell>
          <cell r="E297">
            <v>145.15</v>
          </cell>
          <cell r="F297">
            <v>58.39</v>
          </cell>
          <cell r="G297">
            <v>2.73</v>
          </cell>
          <cell r="H297">
            <v>0</v>
          </cell>
          <cell r="I297">
            <v>0</v>
          </cell>
          <cell r="J297">
            <v>0</v>
          </cell>
          <cell r="K297">
            <v>3.19</v>
          </cell>
          <cell r="L297">
            <v>2.16</v>
          </cell>
          <cell r="M297">
            <v>-0.49</v>
          </cell>
          <cell r="N297">
            <v>-0.52</v>
          </cell>
          <cell r="O297">
            <v>217.92</v>
          </cell>
          <cell r="P297">
            <v>9.86</v>
          </cell>
          <cell r="Q297">
            <v>227.77999999999997</v>
          </cell>
          <cell r="R297">
            <v>15.48</v>
          </cell>
        </row>
        <row r="298">
          <cell r="A298" t="str">
            <v>140400010</v>
          </cell>
          <cell r="B298" t="str">
            <v>Mcauley Residence</v>
          </cell>
          <cell r="C298">
            <v>160</v>
          </cell>
          <cell r="D298">
            <v>7.79</v>
          </cell>
          <cell r="E298">
            <v>119.54</v>
          </cell>
          <cell r="F298">
            <v>54.16</v>
          </cell>
          <cell r="G298">
            <v>5.24</v>
          </cell>
          <cell r="H298">
            <v>0</v>
          </cell>
          <cell r="I298">
            <v>0</v>
          </cell>
          <cell r="J298">
            <v>1.1399999999999999</v>
          </cell>
          <cell r="K298">
            <v>2.81</v>
          </cell>
          <cell r="L298">
            <v>1.9</v>
          </cell>
          <cell r="M298">
            <v>-1.25</v>
          </cell>
          <cell r="N298">
            <v>-0.64</v>
          </cell>
          <cell r="O298">
            <v>190.69000000000003</v>
          </cell>
          <cell r="P298">
            <v>24.93</v>
          </cell>
          <cell r="Q298">
            <v>215.62000000000003</v>
          </cell>
          <cell r="R298">
            <v>17.68</v>
          </cell>
        </row>
        <row r="299">
          <cell r="A299" t="str">
            <v>700339810</v>
          </cell>
          <cell r="B299" t="str">
            <v>Meadow Park Rehabilitation and Health Care Center</v>
          </cell>
          <cell r="C299">
            <v>143</v>
          </cell>
          <cell r="D299">
            <v>5.57</v>
          </cell>
          <cell r="E299">
            <v>184.53</v>
          </cell>
          <cell r="F299">
            <v>60.13</v>
          </cell>
          <cell r="G299">
            <v>3.19</v>
          </cell>
          <cell r="H299">
            <v>0</v>
          </cell>
          <cell r="I299">
            <v>0</v>
          </cell>
          <cell r="J299">
            <v>0.67</v>
          </cell>
          <cell r="K299">
            <v>3.8</v>
          </cell>
          <cell r="L299">
            <v>2.57</v>
          </cell>
          <cell r="M299">
            <v>-1.1399999999999999</v>
          </cell>
          <cell r="N299">
            <v>-0.57999999999999996</v>
          </cell>
          <cell r="O299">
            <v>258.74</v>
          </cell>
          <cell r="P299">
            <v>22.88</v>
          </cell>
          <cell r="Q299">
            <v>281.62</v>
          </cell>
          <cell r="R299">
            <v>16.899999999999999</v>
          </cell>
        </row>
        <row r="300">
          <cell r="A300" t="str">
            <v>290430110</v>
          </cell>
          <cell r="B300" t="str">
            <v>Meadowbrook Care Center Inc</v>
          </cell>
          <cell r="C300">
            <v>280</v>
          </cell>
          <cell r="D300">
            <v>5.51</v>
          </cell>
          <cell r="E300">
            <v>177.31</v>
          </cell>
          <cell r="F300">
            <v>59.38</v>
          </cell>
          <cell r="G300">
            <v>2.14</v>
          </cell>
          <cell r="H300">
            <v>0</v>
          </cell>
          <cell r="I300">
            <v>0</v>
          </cell>
          <cell r="J300">
            <v>0.08</v>
          </cell>
          <cell r="K300">
            <v>3.66</v>
          </cell>
          <cell r="L300">
            <v>2.4700000000000002</v>
          </cell>
          <cell r="M300">
            <v>-1.85</v>
          </cell>
          <cell r="N300">
            <v>-0.65</v>
          </cell>
          <cell r="O300">
            <v>248.04999999999998</v>
          </cell>
          <cell r="P300">
            <v>36.909999999999997</v>
          </cell>
          <cell r="Q300">
            <v>284.95999999999998</v>
          </cell>
          <cell r="R300">
            <v>20.03</v>
          </cell>
        </row>
        <row r="301">
          <cell r="A301" t="str">
            <v>090130310</v>
          </cell>
          <cell r="B301" t="str">
            <v>Meadowbrook Healthcare</v>
          </cell>
          <cell r="C301">
            <v>287</v>
          </cell>
          <cell r="D301">
            <v>7.19</v>
          </cell>
          <cell r="E301">
            <v>117</v>
          </cell>
          <cell r="F301">
            <v>49.54</v>
          </cell>
          <cell r="G301">
            <v>4.0999999999999996</v>
          </cell>
          <cell r="H301">
            <v>0</v>
          </cell>
          <cell r="I301">
            <v>0</v>
          </cell>
          <cell r="J301">
            <v>0.37</v>
          </cell>
          <cell r="K301">
            <v>2.67</v>
          </cell>
          <cell r="L301">
            <v>1.8</v>
          </cell>
          <cell r="M301">
            <v>-1</v>
          </cell>
          <cell r="N301">
            <v>-0.51</v>
          </cell>
          <cell r="O301">
            <v>181.16</v>
          </cell>
          <cell r="P301">
            <v>19.95</v>
          </cell>
          <cell r="Q301">
            <v>201.10999999999999</v>
          </cell>
          <cell r="R301">
            <v>16.920000000000002</v>
          </cell>
        </row>
        <row r="302">
          <cell r="A302" t="str">
            <v>515131910</v>
          </cell>
          <cell r="B302" t="str">
            <v>Medford Multicare Center for Living</v>
          </cell>
          <cell r="C302">
            <v>320</v>
          </cell>
          <cell r="D302">
            <v>7.04</v>
          </cell>
          <cell r="E302">
            <v>210.93</v>
          </cell>
          <cell r="F302">
            <v>66.819999999999993</v>
          </cell>
          <cell r="G302">
            <v>4.3899999999999997</v>
          </cell>
          <cell r="H302">
            <v>0</v>
          </cell>
          <cell r="I302">
            <v>0</v>
          </cell>
          <cell r="J302">
            <v>0</v>
          </cell>
          <cell r="K302">
            <v>4.3</v>
          </cell>
          <cell r="L302">
            <v>2.93</v>
          </cell>
          <cell r="M302">
            <v>-1.04</v>
          </cell>
          <cell r="N302">
            <v>-0.86</v>
          </cell>
          <cell r="O302">
            <v>294.50999999999993</v>
          </cell>
          <cell r="P302">
            <v>20.71</v>
          </cell>
          <cell r="Q302">
            <v>315.21999999999991</v>
          </cell>
          <cell r="R302">
            <v>27.17</v>
          </cell>
        </row>
        <row r="303">
          <cell r="A303" t="str">
            <v>362200030</v>
          </cell>
          <cell r="B303" t="str">
            <v>Medina Memorial Hospital Snf</v>
          </cell>
          <cell r="C303">
            <v>30</v>
          </cell>
          <cell r="D303">
            <v>19.09</v>
          </cell>
          <cell r="E303">
            <v>120.12</v>
          </cell>
          <cell r="F303">
            <v>53.17</v>
          </cell>
          <cell r="G303">
            <v>3.07</v>
          </cell>
          <cell r="H303">
            <v>0</v>
          </cell>
          <cell r="I303">
            <v>0</v>
          </cell>
          <cell r="J303">
            <v>0</v>
          </cell>
          <cell r="K303">
            <v>2.92</v>
          </cell>
          <cell r="L303">
            <v>1.98</v>
          </cell>
          <cell r="M303">
            <v>-0.37</v>
          </cell>
          <cell r="N303">
            <v>-0.55000000000000004</v>
          </cell>
          <cell r="O303">
            <v>199.42999999999995</v>
          </cell>
          <cell r="P303">
            <v>7.35</v>
          </cell>
          <cell r="Q303">
            <v>206.77999999999994</v>
          </cell>
          <cell r="R303">
            <v>8.01</v>
          </cell>
        </row>
        <row r="304">
          <cell r="A304" t="str">
            <v>700137210</v>
          </cell>
          <cell r="B304" t="str">
            <v>Menorah Home And Hospital For</v>
          </cell>
          <cell r="C304">
            <v>436</v>
          </cell>
          <cell r="D304">
            <v>24.74</v>
          </cell>
          <cell r="E304">
            <v>211.98</v>
          </cell>
          <cell r="F304">
            <v>67.55</v>
          </cell>
          <cell r="G304">
            <v>1.39</v>
          </cell>
          <cell r="H304">
            <v>0</v>
          </cell>
          <cell r="I304">
            <v>0</v>
          </cell>
          <cell r="J304">
            <v>0</v>
          </cell>
          <cell r="K304">
            <v>4.58</v>
          </cell>
          <cell r="L304">
            <v>3.09</v>
          </cell>
          <cell r="M304">
            <v>-2.64</v>
          </cell>
          <cell r="N304">
            <v>-0.86</v>
          </cell>
          <cell r="O304">
            <v>309.82999999999993</v>
          </cell>
          <cell r="P304">
            <v>52.71</v>
          </cell>
          <cell r="Q304">
            <v>362.53999999999991</v>
          </cell>
          <cell r="R304">
            <v>24.91</v>
          </cell>
        </row>
        <row r="305">
          <cell r="A305" t="str">
            <v>140100830</v>
          </cell>
          <cell r="B305" t="str">
            <v>Mercy Hospital Skilled Nursing Facility</v>
          </cell>
          <cell r="C305">
            <v>84</v>
          </cell>
          <cell r="D305">
            <v>18.510000000000002</v>
          </cell>
          <cell r="E305">
            <v>106.15</v>
          </cell>
          <cell r="F305">
            <v>60.82</v>
          </cell>
          <cell r="G305">
            <v>8.68</v>
          </cell>
          <cell r="H305">
            <v>0</v>
          </cell>
          <cell r="I305">
            <v>0</v>
          </cell>
          <cell r="J305">
            <v>0.17</v>
          </cell>
          <cell r="K305">
            <v>2.91</v>
          </cell>
          <cell r="L305">
            <v>1.96</v>
          </cell>
          <cell r="M305">
            <v>-2.71</v>
          </cell>
          <cell r="N305">
            <v>-0.86</v>
          </cell>
          <cell r="O305">
            <v>195.63</v>
          </cell>
          <cell r="P305">
            <v>54.23</v>
          </cell>
          <cell r="Q305">
            <v>249.85999999999999</v>
          </cell>
          <cell r="R305">
            <v>18.02</v>
          </cell>
        </row>
        <row r="306">
          <cell r="A306" t="str">
            <v>162030030</v>
          </cell>
          <cell r="B306" t="str">
            <v>Mercy Living Center</v>
          </cell>
          <cell r="C306">
            <v>60</v>
          </cell>
          <cell r="D306">
            <v>18.98</v>
          </cell>
          <cell r="E306">
            <v>96.96</v>
          </cell>
          <cell r="F306">
            <v>56.09</v>
          </cell>
          <cell r="G306">
            <v>4.92</v>
          </cell>
          <cell r="H306">
            <v>0</v>
          </cell>
          <cell r="I306">
            <v>0</v>
          </cell>
          <cell r="J306">
            <v>0.43</v>
          </cell>
          <cell r="K306">
            <v>2.65</v>
          </cell>
          <cell r="L306">
            <v>1.8</v>
          </cell>
          <cell r="M306">
            <v>-1.63</v>
          </cell>
          <cell r="N306">
            <v>-0.48</v>
          </cell>
          <cell r="O306">
            <v>179.72000000000003</v>
          </cell>
          <cell r="P306">
            <v>32.54</v>
          </cell>
          <cell r="Q306">
            <v>212.26000000000002</v>
          </cell>
          <cell r="R306">
            <v>11.54</v>
          </cell>
        </row>
        <row r="307">
          <cell r="A307" t="str">
            <v>700031110</v>
          </cell>
          <cell r="B307" t="str">
            <v>Methodist Home For Nursing and Rehabilitation</v>
          </cell>
          <cell r="C307">
            <v>121</v>
          </cell>
          <cell r="D307">
            <v>8.7899999999999991</v>
          </cell>
          <cell r="E307">
            <v>165.33</v>
          </cell>
          <cell r="F307">
            <v>60.24</v>
          </cell>
          <cell r="G307">
            <v>1.43</v>
          </cell>
          <cell r="H307">
            <v>0</v>
          </cell>
          <cell r="I307">
            <v>0</v>
          </cell>
          <cell r="J307">
            <v>0.48</v>
          </cell>
          <cell r="K307">
            <v>3.53</v>
          </cell>
          <cell r="L307">
            <v>2.39</v>
          </cell>
          <cell r="M307">
            <v>-1.1399999999999999</v>
          </cell>
          <cell r="N307">
            <v>-0.67</v>
          </cell>
          <cell r="O307">
            <v>240.38000000000002</v>
          </cell>
          <cell r="P307">
            <v>22.77</v>
          </cell>
          <cell r="Q307">
            <v>263.15000000000003</v>
          </cell>
          <cell r="R307">
            <v>21.68</v>
          </cell>
        </row>
        <row r="308">
          <cell r="A308" t="str">
            <v>350130410</v>
          </cell>
          <cell r="B308" t="str">
            <v>Middletown Park Rehabilitation and Health Ca</v>
          </cell>
          <cell r="C308">
            <v>230</v>
          </cell>
          <cell r="D308">
            <v>8.24</v>
          </cell>
          <cell r="E308">
            <v>155.4</v>
          </cell>
          <cell r="F308">
            <v>55.63</v>
          </cell>
          <cell r="G308">
            <v>1.72</v>
          </cell>
          <cell r="H308">
            <v>0</v>
          </cell>
          <cell r="I308">
            <v>0</v>
          </cell>
          <cell r="J308">
            <v>1.32</v>
          </cell>
          <cell r="K308">
            <v>3.33</v>
          </cell>
          <cell r="L308">
            <v>2.25</v>
          </cell>
          <cell r="M308">
            <v>-1.61</v>
          </cell>
          <cell r="N308">
            <v>-0.48</v>
          </cell>
          <cell r="O308">
            <v>225.8</v>
          </cell>
          <cell r="P308">
            <v>32.24</v>
          </cell>
          <cell r="Q308">
            <v>258.04000000000002</v>
          </cell>
          <cell r="R308">
            <v>16.8</v>
          </cell>
        </row>
        <row r="309">
          <cell r="A309" t="str">
            <v>700334010</v>
          </cell>
          <cell r="B309" t="str">
            <v>Midway Nursing Home</v>
          </cell>
          <cell r="C309">
            <v>200</v>
          </cell>
          <cell r="D309">
            <v>10.35</v>
          </cell>
          <cell r="E309">
            <v>137.46</v>
          </cell>
          <cell r="F309">
            <v>58.48</v>
          </cell>
          <cell r="G309">
            <v>3.24</v>
          </cell>
          <cell r="H309">
            <v>0</v>
          </cell>
          <cell r="I309">
            <v>0</v>
          </cell>
          <cell r="J309">
            <v>0</v>
          </cell>
          <cell r="K309">
            <v>3.14</v>
          </cell>
          <cell r="L309">
            <v>2.12</v>
          </cell>
          <cell r="M309">
            <v>-0.95</v>
          </cell>
          <cell r="N309">
            <v>-0.57999999999999996</v>
          </cell>
          <cell r="O309">
            <v>213.26</v>
          </cell>
          <cell r="P309">
            <v>18.920000000000002</v>
          </cell>
          <cell r="Q309">
            <v>232.18</v>
          </cell>
          <cell r="R309">
            <v>16.87</v>
          </cell>
        </row>
        <row r="310">
          <cell r="A310" t="str">
            <v>515432410</v>
          </cell>
          <cell r="B310" t="str">
            <v>Momentum at South Bay for Rehabilitation and Nursin</v>
          </cell>
          <cell r="C310">
            <v>160</v>
          </cell>
          <cell r="D310">
            <v>7</v>
          </cell>
          <cell r="E310">
            <v>150.27000000000001</v>
          </cell>
          <cell r="F310">
            <v>60.76</v>
          </cell>
          <cell r="G310">
            <v>4.72</v>
          </cell>
          <cell r="H310">
            <v>0</v>
          </cell>
          <cell r="I310">
            <v>0</v>
          </cell>
          <cell r="J310">
            <v>0</v>
          </cell>
          <cell r="K310">
            <v>3.33</v>
          </cell>
          <cell r="L310">
            <v>2.25</v>
          </cell>
          <cell r="M310">
            <v>-1.94</v>
          </cell>
          <cell r="N310">
            <v>-0.69</v>
          </cell>
          <cell r="O310">
            <v>225.70000000000002</v>
          </cell>
          <cell r="P310">
            <v>38.770000000000003</v>
          </cell>
          <cell r="Q310">
            <v>264.47000000000003</v>
          </cell>
          <cell r="R310">
            <v>17.98</v>
          </cell>
        </row>
        <row r="311">
          <cell r="A311" t="str">
            <v>270100630</v>
          </cell>
          <cell r="B311" t="str">
            <v>Monroe Community Hospital</v>
          </cell>
          <cell r="C311">
            <v>566</v>
          </cell>
          <cell r="D311">
            <v>34.380000000000003</v>
          </cell>
          <cell r="E311">
            <v>138.04</v>
          </cell>
          <cell r="F311">
            <v>63.23</v>
          </cell>
          <cell r="G311">
            <v>5.36</v>
          </cell>
          <cell r="H311">
            <v>0</v>
          </cell>
          <cell r="I311">
            <v>0</v>
          </cell>
          <cell r="J311">
            <v>0.42</v>
          </cell>
          <cell r="K311">
            <v>3.62</v>
          </cell>
          <cell r="L311">
            <v>2.44</v>
          </cell>
          <cell r="M311">
            <v>-1.34</v>
          </cell>
          <cell r="N311">
            <v>-0.74</v>
          </cell>
          <cell r="O311">
            <v>245.40999999999997</v>
          </cell>
          <cell r="P311">
            <v>26.76</v>
          </cell>
          <cell r="Q311">
            <v>272.16999999999996</v>
          </cell>
          <cell r="R311">
            <v>16.21</v>
          </cell>
        </row>
        <row r="312">
          <cell r="A312" t="str">
            <v>356130210</v>
          </cell>
          <cell r="B312" t="str">
            <v>Montgomery Nursing and Rehabilitation Center</v>
          </cell>
          <cell r="C312">
            <v>100</v>
          </cell>
          <cell r="D312">
            <v>6.93</v>
          </cell>
          <cell r="E312">
            <v>168.48</v>
          </cell>
          <cell r="F312">
            <v>55.97</v>
          </cell>
          <cell r="G312">
            <v>4.54</v>
          </cell>
          <cell r="H312">
            <v>0</v>
          </cell>
          <cell r="I312">
            <v>0</v>
          </cell>
          <cell r="J312">
            <v>0.03</v>
          </cell>
          <cell r="K312">
            <v>3.51</v>
          </cell>
          <cell r="L312">
            <v>2.39</v>
          </cell>
          <cell r="M312">
            <v>-2.37</v>
          </cell>
          <cell r="N312">
            <v>-0.56000000000000005</v>
          </cell>
          <cell r="O312">
            <v>238.91999999999996</v>
          </cell>
          <cell r="P312">
            <v>47.44</v>
          </cell>
          <cell r="Q312">
            <v>286.35999999999996</v>
          </cell>
          <cell r="R312">
            <v>16.28</v>
          </cell>
        </row>
        <row r="313">
          <cell r="A313" t="str">
            <v>700039110</v>
          </cell>
          <cell r="B313" t="str">
            <v>Morningside Nursing and Rehabilitation Center</v>
          </cell>
          <cell r="C313">
            <v>314</v>
          </cell>
          <cell r="D313">
            <v>17.57</v>
          </cell>
          <cell r="E313">
            <v>201.23</v>
          </cell>
          <cell r="F313">
            <v>68.64</v>
          </cell>
          <cell r="G313">
            <v>2.79</v>
          </cell>
          <cell r="H313">
            <v>0</v>
          </cell>
          <cell r="I313">
            <v>0</v>
          </cell>
          <cell r="J313">
            <v>0.63</v>
          </cell>
          <cell r="K313">
            <v>4.3499999999999996</v>
          </cell>
          <cell r="L313">
            <v>2.94</v>
          </cell>
          <cell r="M313">
            <v>-2.41</v>
          </cell>
          <cell r="N313">
            <v>-0.77</v>
          </cell>
          <cell r="O313">
            <v>294.97000000000003</v>
          </cell>
          <cell r="P313">
            <v>48.16</v>
          </cell>
          <cell r="Q313">
            <v>343.13</v>
          </cell>
          <cell r="R313">
            <v>22.25</v>
          </cell>
        </row>
        <row r="314">
          <cell r="A314" t="str">
            <v>370231510</v>
          </cell>
          <cell r="B314" t="str">
            <v>Morningstar Residential Care Center</v>
          </cell>
          <cell r="C314">
            <v>120</v>
          </cell>
          <cell r="D314">
            <v>6.67</v>
          </cell>
          <cell r="E314">
            <v>91.36</v>
          </cell>
          <cell r="F314">
            <v>48.61</v>
          </cell>
          <cell r="G314">
            <v>6.44</v>
          </cell>
          <cell r="H314">
            <v>0</v>
          </cell>
          <cell r="I314">
            <v>0</v>
          </cell>
          <cell r="J314">
            <v>2.2599999999999998</v>
          </cell>
          <cell r="K314">
            <v>2.3199999999999998</v>
          </cell>
          <cell r="L314">
            <v>1.57</v>
          </cell>
          <cell r="M314">
            <v>-0.94</v>
          </cell>
          <cell r="N314">
            <v>-0.43</v>
          </cell>
          <cell r="O314">
            <v>157.85999999999996</v>
          </cell>
          <cell r="P314">
            <v>18.87</v>
          </cell>
          <cell r="Q314">
            <v>176.72999999999996</v>
          </cell>
          <cell r="R314">
            <v>11.13</v>
          </cell>
        </row>
        <row r="315">
          <cell r="A315" t="str">
            <v>700080210</v>
          </cell>
          <cell r="B315" t="str">
            <v>Morris Park Nursing Home</v>
          </cell>
          <cell r="C315">
            <v>191</v>
          </cell>
          <cell r="D315">
            <v>6.29</v>
          </cell>
          <cell r="E315">
            <v>177.98</v>
          </cell>
          <cell r="F315">
            <v>60.62</v>
          </cell>
          <cell r="G315">
            <v>3.33</v>
          </cell>
          <cell r="H315">
            <v>0</v>
          </cell>
          <cell r="I315">
            <v>0</v>
          </cell>
          <cell r="J315">
            <v>0.57999999999999996</v>
          </cell>
          <cell r="K315">
            <v>3.73</v>
          </cell>
          <cell r="L315">
            <v>2.52</v>
          </cell>
          <cell r="M315">
            <v>-1.45</v>
          </cell>
          <cell r="N315">
            <v>-0.54</v>
          </cell>
          <cell r="O315">
            <v>253.06000000000003</v>
          </cell>
          <cell r="P315">
            <v>29.07</v>
          </cell>
          <cell r="Q315">
            <v>282.13000000000005</v>
          </cell>
          <cell r="R315">
            <v>11.64</v>
          </cell>
        </row>
        <row r="316">
          <cell r="A316" t="str">
            <v>700032910</v>
          </cell>
          <cell r="B316" t="str">
            <v>Mosholu Parkway Nursing And Rehabilitation Center</v>
          </cell>
          <cell r="C316">
            <v>122</v>
          </cell>
          <cell r="D316">
            <v>7.45</v>
          </cell>
          <cell r="E316">
            <v>132.83000000000001</v>
          </cell>
          <cell r="F316">
            <v>57.74</v>
          </cell>
          <cell r="G316">
            <v>4.49</v>
          </cell>
          <cell r="H316">
            <v>0</v>
          </cell>
          <cell r="I316">
            <v>0</v>
          </cell>
          <cell r="J316">
            <v>0.06</v>
          </cell>
          <cell r="K316">
            <v>3.03</v>
          </cell>
          <cell r="L316">
            <v>2.0499999999999998</v>
          </cell>
          <cell r="M316">
            <v>-1.1599999999999999</v>
          </cell>
          <cell r="N316">
            <v>-0.57999999999999996</v>
          </cell>
          <cell r="O316">
            <v>205.91000000000003</v>
          </cell>
          <cell r="P316">
            <v>23.14</v>
          </cell>
          <cell r="Q316">
            <v>229.05</v>
          </cell>
          <cell r="R316">
            <v>17.14</v>
          </cell>
        </row>
        <row r="317">
          <cell r="A317" t="str">
            <v>122630030</v>
          </cell>
          <cell r="B317" t="str">
            <v>Mountainside Residential Care Center</v>
          </cell>
          <cell r="C317">
            <v>82</v>
          </cell>
          <cell r="D317">
            <v>9.4600000000000009</v>
          </cell>
          <cell r="E317">
            <v>101.69</v>
          </cell>
          <cell r="F317">
            <v>58.38</v>
          </cell>
          <cell r="G317">
            <v>2.13</v>
          </cell>
          <cell r="H317">
            <v>0</v>
          </cell>
          <cell r="I317">
            <v>0</v>
          </cell>
          <cell r="J317">
            <v>0.16</v>
          </cell>
          <cell r="K317">
            <v>2.57</v>
          </cell>
          <cell r="L317">
            <v>1.74</v>
          </cell>
          <cell r="M317">
            <v>-0.48</v>
          </cell>
          <cell r="N317">
            <v>-0.49</v>
          </cell>
          <cell r="O317">
            <v>175.16</v>
          </cell>
          <cell r="P317">
            <v>9.66</v>
          </cell>
          <cell r="Q317">
            <v>184.82</v>
          </cell>
          <cell r="R317">
            <v>14.47</v>
          </cell>
        </row>
        <row r="318">
          <cell r="A318" t="str">
            <v>082530110</v>
          </cell>
          <cell r="B318" t="str">
            <v>NYS Veterans Home</v>
          </cell>
          <cell r="C318">
            <v>242</v>
          </cell>
          <cell r="D318">
            <v>20.81</v>
          </cell>
          <cell r="E318">
            <v>108.44</v>
          </cell>
          <cell r="F318">
            <v>57.03</v>
          </cell>
          <cell r="G318">
            <v>2.27</v>
          </cell>
          <cell r="H318">
            <v>0</v>
          </cell>
          <cell r="I318">
            <v>0</v>
          </cell>
          <cell r="J318">
            <v>0.42</v>
          </cell>
          <cell r="K318">
            <v>2.82</v>
          </cell>
          <cell r="L318">
            <v>1.91</v>
          </cell>
          <cell r="M318">
            <v>-1.75</v>
          </cell>
          <cell r="N318">
            <v>-0.72</v>
          </cell>
          <cell r="O318">
            <v>191.23</v>
          </cell>
          <cell r="P318">
            <v>34.950000000000003</v>
          </cell>
          <cell r="Q318">
            <v>226.18</v>
          </cell>
          <cell r="R318">
            <v>10.67</v>
          </cell>
        </row>
        <row r="319">
          <cell r="A319" t="str">
            <v>595130010</v>
          </cell>
          <cell r="B319" t="str">
            <v>NYS Veterans Home at Montrose</v>
          </cell>
          <cell r="C319">
            <v>252</v>
          </cell>
          <cell r="D319">
            <v>20.059999999999999</v>
          </cell>
          <cell r="E319">
            <v>140.99</v>
          </cell>
          <cell r="F319">
            <v>59.22</v>
          </cell>
          <cell r="G319">
            <v>1.1599999999999999</v>
          </cell>
          <cell r="H319">
            <v>0</v>
          </cell>
          <cell r="I319">
            <v>0</v>
          </cell>
          <cell r="J319">
            <v>0</v>
          </cell>
          <cell r="K319">
            <v>3.31</v>
          </cell>
          <cell r="L319">
            <v>2.2400000000000002</v>
          </cell>
          <cell r="M319">
            <v>-1.1200000000000001</v>
          </cell>
          <cell r="N319">
            <v>-0.77</v>
          </cell>
          <cell r="O319">
            <v>225.09</v>
          </cell>
          <cell r="P319">
            <v>22.47</v>
          </cell>
          <cell r="Q319">
            <v>247.56</v>
          </cell>
          <cell r="R319">
            <v>9.64</v>
          </cell>
        </row>
        <row r="320">
          <cell r="A320" t="str">
            <v>290630510</v>
          </cell>
          <cell r="B320" t="str">
            <v>Nassau Rehabilitation &amp; Nursing Center</v>
          </cell>
          <cell r="C320">
            <v>280</v>
          </cell>
          <cell r="D320">
            <v>8.49</v>
          </cell>
          <cell r="E320">
            <v>211.59</v>
          </cell>
          <cell r="F320">
            <v>58.19</v>
          </cell>
          <cell r="G320">
            <v>2.69</v>
          </cell>
          <cell r="H320">
            <v>0</v>
          </cell>
          <cell r="I320">
            <v>0</v>
          </cell>
          <cell r="J320">
            <v>3.68</v>
          </cell>
          <cell r="K320">
            <v>4.26</v>
          </cell>
          <cell r="L320">
            <v>2.88</v>
          </cell>
          <cell r="M320">
            <v>-1.87</v>
          </cell>
          <cell r="N320">
            <v>-0.69</v>
          </cell>
          <cell r="O320">
            <v>289.21999999999997</v>
          </cell>
          <cell r="P320">
            <v>37.39</v>
          </cell>
          <cell r="Q320">
            <v>326.60999999999996</v>
          </cell>
          <cell r="R320">
            <v>17.87</v>
          </cell>
        </row>
        <row r="321">
          <cell r="A321" t="str">
            <v>170100030</v>
          </cell>
          <cell r="B321" t="str">
            <v>Nathan Littauer Hospital Nursing Home</v>
          </cell>
          <cell r="C321">
            <v>84</v>
          </cell>
          <cell r="D321">
            <v>13.04</v>
          </cell>
          <cell r="E321">
            <v>104.24</v>
          </cell>
          <cell r="F321">
            <v>59.73</v>
          </cell>
          <cell r="G321">
            <v>3.7</v>
          </cell>
          <cell r="H321">
            <v>0</v>
          </cell>
          <cell r="I321">
            <v>0</v>
          </cell>
          <cell r="J321">
            <v>0</v>
          </cell>
          <cell r="K321">
            <v>2.7</v>
          </cell>
          <cell r="L321">
            <v>1.83</v>
          </cell>
          <cell r="M321">
            <v>-0.6</v>
          </cell>
          <cell r="N321">
            <v>-0.56000000000000005</v>
          </cell>
          <cell r="O321">
            <v>184.07999999999998</v>
          </cell>
          <cell r="P321">
            <v>11.96</v>
          </cell>
          <cell r="Q321">
            <v>196.04</v>
          </cell>
          <cell r="R321">
            <v>16.02</v>
          </cell>
        </row>
        <row r="322">
          <cell r="A322" t="str">
            <v>700138610</v>
          </cell>
          <cell r="B322" t="str">
            <v>New Carlton Rehab and Nursing Center LLC</v>
          </cell>
          <cell r="C322">
            <v>148</v>
          </cell>
          <cell r="D322">
            <v>5.16</v>
          </cell>
          <cell r="E322">
            <v>226.6</v>
          </cell>
          <cell r="F322">
            <v>58.91</v>
          </cell>
          <cell r="G322">
            <v>2.66</v>
          </cell>
          <cell r="H322">
            <v>0</v>
          </cell>
          <cell r="I322">
            <v>0</v>
          </cell>
          <cell r="J322">
            <v>0</v>
          </cell>
          <cell r="K322">
            <v>4.3899999999999997</v>
          </cell>
          <cell r="L322">
            <v>2.97</v>
          </cell>
          <cell r="M322">
            <v>-0.55000000000000004</v>
          </cell>
          <cell r="N322">
            <v>-0.57999999999999996</v>
          </cell>
          <cell r="O322">
            <v>299.56</v>
          </cell>
          <cell r="P322">
            <v>10.93</v>
          </cell>
          <cell r="Q322">
            <v>310.49</v>
          </cell>
          <cell r="R322">
            <v>18.04</v>
          </cell>
        </row>
        <row r="323">
          <cell r="A323" t="str">
            <v>700235810</v>
          </cell>
          <cell r="B323" t="str">
            <v>New East Side Nursing Home</v>
          </cell>
          <cell r="C323">
            <v>58</v>
          </cell>
          <cell r="D323">
            <v>7.87</v>
          </cell>
          <cell r="E323">
            <v>169.53</v>
          </cell>
          <cell r="F323">
            <v>59.04</v>
          </cell>
          <cell r="G323">
            <v>2.16</v>
          </cell>
          <cell r="H323">
            <v>0</v>
          </cell>
          <cell r="I323">
            <v>0</v>
          </cell>
          <cell r="J323">
            <v>0.62</v>
          </cell>
          <cell r="K323">
            <v>3.58</v>
          </cell>
          <cell r="L323">
            <v>2.42</v>
          </cell>
          <cell r="M323">
            <v>-1.19</v>
          </cell>
          <cell r="N323">
            <v>-0.65</v>
          </cell>
          <cell r="O323">
            <v>243.38</v>
          </cell>
          <cell r="P323">
            <v>23.76</v>
          </cell>
          <cell r="Q323">
            <v>267.14</v>
          </cell>
          <cell r="R323">
            <v>16.38</v>
          </cell>
        </row>
        <row r="324">
          <cell r="A324" t="str">
            <v>700339110</v>
          </cell>
          <cell r="B324" t="str">
            <v>New Glen Oaks Nursing Home</v>
          </cell>
          <cell r="C324">
            <v>60</v>
          </cell>
          <cell r="D324">
            <v>5.96</v>
          </cell>
          <cell r="E324">
            <v>179.07</v>
          </cell>
          <cell r="F324">
            <v>58.5</v>
          </cell>
          <cell r="G324">
            <v>2</v>
          </cell>
          <cell r="H324">
            <v>0</v>
          </cell>
          <cell r="I324">
            <v>0</v>
          </cell>
          <cell r="J324">
            <v>1.4</v>
          </cell>
          <cell r="K324">
            <v>3.7</v>
          </cell>
          <cell r="L324">
            <v>2.5</v>
          </cell>
          <cell r="M324">
            <v>-1.18</v>
          </cell>
          <cell r="N324">
            <v>-0.73</v>
          </cell>
          <cell r="O324">
            <v>251.22</v>
          </cell>
          <cell r="P324">
            <v>23.65</v>
          </cell>
          <cell r="Q324">
            <v>274.87</v>
          </cell>
          <cell r="R324">
            <v>15.18</v>
          </cell>
        </row>
        <row r="325">
          <cell r="A325" t="str">
            <v>700234310</v>
          </cell>
          <cell r="B325" t="str">
            <v>New Gouverneur Hospital Snf</v>
          </cell>
          <cell r="C325">
            <v>295</v>
          </cell>
          <cell r="D325">
            <v>29.64</v>
          </cell>
          <cell r="E325">
            <v>163.11000000000001</v>
          </cell>
          <cell r="F325">
            <v>65.03</v>
          </cell>
          <cell r="G325">
            <v>3.97</v>
          </cell>
          <cell r="H325">
            <v>0</v>
          </cell>
          <cell r="I325">
            <v>0</v>
          </cell>
          <cell r="J325">
            <v>0</v>
          </cell>
          <cell r="K325">
            <v>3.91</v>
          </cell>
          <cell r="L325">
            <v>2.65</v>
          </cell>
          <cell r="M325">
            <v>-5.08</v>
          </cell>
          <cell r="N325">
            <v>-0.99</v>
          </cell>
          <cell r="O325">
            <v>262.24</v>
          </cell>
          <cell r="P325">
            <v>101.67</v>
          </cell>
          <cell r="Q325">
            <v>363.91</v>
          </cell>
          <cell r="R325">
            <v>31.03</v>
          </cell>
        </row>
        <row r="326">
          <cell r="A326" t="str">
            <v>552230410</v>
          </cell>
          <cell r="B326" t="str">
            <v>New Paltz Center for Rehabilitation and Nursing</v>
          </cell>
          <cell r="C326">
            <v>77</v>
          </cell>
          <cell r="D326">
            <v>10.25</v>
          </cell>
          <cell r="E326">
            <v>152.03</v>
          </cell>
          <cell r="F326">
            <v>55.62</v>
          </cell>
          <cell r="G326">
            <v>3.92</v>
          </cell>
          <cell r="H326">
            <v>0</v>
          </cell>
          <cell r="I326">
            <v>-5.0468000000000002</v>
          </cell>
          <cell r="J326">
            <v>1.23</v>
          </cell>
          <cell r="K326">
            <v>3.26</v>
          </cell>
          <cell r="L326">
            <v>2.21</v>
          </cell>
          <cell r="M326">
            <v>-1.54</v>
          </cell>
          <cell r="N326">
            <v>-0.59</v>
          </cell>
          <cell r="O326">
            <v>221.3432</v>
          </cell>
          <cell r="P326">
            <v>30.78</v>
          </cell>
          <cell r="Q326">
            <v>252.1232</v>
          </cell>
          <cell r="R326">
            <v>17.649999999999999</v>
          </cell>
        </row>
        <row r="327">
          <cell r="A327" t="str">
            <v>700000710</v>
          </cell>
          <cell r="B327" t="str">
            <v>New Riverdale Rehab and Nursing</v>
          </cell>
          <cell r="C327">
            <v>146</v>
          </cell>
          <cell r="D327">
            <v>8.94</v>
          </cell>
          <cell r="E327">
            <v>193.07</v>
          </cell>
          <cell r="F327">
            <v>60.22</v>
          </cell>
          <cell r="G327">
            <v>4.1900000000000004</v>
          </cell>
          <cell r="H327">
            <v>0</v>
          </cell>
          <cell r="I327">
            <v>0</v>
          </cell>
          <cell r="J327">
            <v>0.66</v>
          </cell>
          <cell r="K327">
            <v>4</v>
          </cell>
          <cell r="L327">
            <v>2.71</v>
          </cell>
          <cell r="M327">
            <v>-1.1000000000000001</v>
          </cell>
          <cell r="N327">
            <v>-0.52</v>
          </cell>
          <cell r="O327">
            <v>272.17</v>
          </cell>
          <cell r="P327">
            <v>22.05</v>
          </cell>
          <cell r="Q327">
            <v>294.22000000000003</v>
          </cell>
          <cell r="R327">
            <v>15.61</v>
          </cell>
        </row>
        <row r="328">
          <cell r="A328" t="str">
            <v>700431610</v>
          </cell>
          <cell r="B328" t="str">
            <v>New Vanderbilt Rehabilitation and Care Center Inc</v>
          </cell>
          <cell r="C328">
            <v>320</v>
          </cell>
          <cell r="D328">
            <v>7.95</v>
          </cell>
          <cell r="E328">
            <v>214.2</v>
          </cell>
          <cell r="F328">
            <v>66.92</v>
          </cell>
          <cell r="G328">
            <v>3.33</v>
          </cell>
          <cell r="H328">
            <v>0</v>
          </cell>
          <cell r="I328">
            <v>0</v>
          </cell>
          <cell r="J328">
            <v>1.28</v>
          </cell>
          <cell r="K328">
            <v>4.4000000000000004</v>
          </cell>
          <cell r="L328">
            <v>2.97</v>
          </cell>
          <cell r="M328">
            <v>-0.97</v>
          </cell>
          <cell r="N328">
            <v>-0.7</v>
          </cell>
          <cell r="O328">
            <v>299.37999999999994</v>
          </cell>
          <cell r="P328">
            <v>19.36</v>
          </cell>
          <cell r="Q328">
            <v>318.73999999999995</v>
          </cell>
          <cell r="R328">
            <v>22.76</v>
          </cell>
        </row>
        <row r="329">
          <cell r="A329" t="str">
            <v>700340510</v>
          </cell>
          <cell r="B329" t="str">
            <v>New York Center for Rehabilitation</v>
          </cell>
          <cell r="C329">
            <v>280</v>
          </cell>
          <cell r="D329">
            <v>8.59</v>
          </cell>
          <cell r="E329">
            <v>197.78</v>
          </cell>
          <cell r="F329">
            <v>59.22</v>
          </cell>
          <cell r="G329">
            <v>1.83</v>
          </cell>
          <cell r="H329">
            <v>0</v>
          </cell>
          <cell r="I329">
            <v>0</v>
          </cell>
          <cell r="J329">
            <v>7.37</v>
          </cell>
          <cell r="K329">
            <v>4.1100000000000003</v>
          </cell>
          <cell r="L329">
            <v>2.78</v>
          </cell>
          <cell r="M329">
            <v>-3.07</v>
          </cell>
          <cell r="N329">
            <v>-0.86</v>
          </cell>
          <cell r="O329">
            <v>277.75</v>
          </cell>
          <cell r="P329">
            <v>61.41</v>
          </cell>
          <cell r="Q329">
            <v>339.15999999999997</v>
          </cell>
          <cell r="R329">
            <v>19.23</v>
          </cell>
        </row>
        <row r="330">
          <cell r="A330" t="str">
            <v>700181010</v>
          </cell>
          <cell r="B330" t="str">
            <v>New York Congregational</v>
          </cell>
          <cell r="C330">
            <v>200</v>
          </cell>
          <cell r="D330">
            <v>8.9600000000000009</v>
          </cell>
          <cell r="E330">
            <v>188.91</v>
          </cell>
          <cell r="F330">
            <v>60.67</v>
          </cell>
          <cell r="G330">
            <v>2.61</v>
          </cell>
          <cell r="H330">
            <v>0</v>
          </cell>
          <cell r="I330">
            <v>0</v>
          </cell>
          <cell r="J330">
            <v>0.71</v>
          </cell>
          <cell r="K330">
            <v>3.93</v>
          </cell>
          <cell r="L330">
            <v>2.65</v>
          </cell>
          <cell r="M330">
            <v>-1.27</v>
          </cell>
          <cell r="N330">
            <v>-0.68</v>
          </cell>
          <cell r="O330">
            <v>266.49</v>
          </cell>
          <cell r="P330">
            <v>25.38</v>
          </cell>
          <cell r="Q330">
            <v>291.87</v>
          </cell>
          <cell r="R330">
            <v>17.64</v>
          </cell>
        </row>
        <row r="331">
          <cell r="A331" t="str">
            <v>700338310</v>
          </cell>
          <cell r="B331" t="str">
            <v>New York State Veterans Home In New York City</v>
          </cell>
          <cell r="C331">
            <v>250</v>
          </cell>
          <cell r="D331">
            <v>14.42</v>
          </cell>
          <cell r="E331">
            <v>102.38</v>
          </cell>
          <cell r="F331">
            <v>60.46</v>
          </cell>
          <cell r="G331">
            <v>1.3</v>
          </cell>
          <cell r="H331">
            <v>0</v>
          </cell>
          <cell r="I331">
            <v>0</v>
          </cell>
          <cell r="J331">
            <v>0</v>
          </cell>
          <cell r="K331">
            <v>2.67</v>
          </cell>
          <cell r="L331">
            <v>1.8</v>
          </cell>
          <cell r="M331">
            <v>-1.21</v>
          </cell>
          <cell r="N331">
            <v>-0.74</v>
          </cell>
          <cell r="O331">
            <v>181.07999999999998</v>
          </cell>
          <cell r="P331">
            <v>24.28</v>
          </cell>
          <cell r="Q331">
            <v>205.35999999999999</v>
          </cell>
          <cell r="R331">
            <v>6.99</v>
          </cell>
        </row>
        <row r="332">
          <cell r="A332" t="str">
            <v>582030210</v>
          </cell>
          <cell r="B332" t="str">
            <v>Newark Manor Nursing Home</v>
          </cell>
          <cell r="C332">
            <v>60</v>
          </cell>
          <cell r="D332">
            <v>9.17</v>
          </cell>
          <cell r="E332">
            <v>112.54</v>
          </cell>
          <cell r="F332">
            <v>51.96</v>
          </cell>
          <cell r="G332">
            <v>5.0599999999999996</v>
          </cell>
          <cell r="H332">
            <v>0</v>
          </cell>
          <cell r="I332">
            <v>0</v>
          </cell>
          <cell r="J332">
            <v>2.35</v>
          </cell>
          <cell r="K332">
            <v>2.71</v>
          </cell>
          <cell r="L332">
            <v>1.83</v>
          </cell>
          <cell r="M332">
            <v>-0.63</v>
          </cell>
          <cell r="N332">
            <v>-0.47</v>
          </cell>
          <cell r="O332">
            <v>184.52000000000004</v>
          </cell>
          <cell r="P332">
            <v>12.53</v>
          </cell>
          <cell r="Q332">
            <v>197.05000000000004</v>
          </cell>
          <cell r="R332">
            <v>12.37</v>
          </cell>
        </row>
        <row r="333">
          <cell r="A333" t="str">
            <v>315430310</v>
          </cell>
          <cell r="B333" t="str">
            <v>Newfane Rehab &amp; Health Care Center</v>
          </cell>
          <cell r="C333">
            <v>164</v>
          </cell>
          <cell r="D333">
            <v>5.84</v>
          </cell>
          <cell r="E333">
            <v>138.96</v>
          </cell>
          <cell r="F333">
            <v>52.43</v>
          </cell>
          <cell r="G333">
            <v>9.93</v>
          </cell>
          <cell r="H333">
            <v>0</v>
          </cell>
          <cell r="I333">
            <v>0</v>
          </cell>
          <cell r="J333">
            <v>1.04</v>
          </cell>
          <cell r="K333">
            <v>3.12</v>
          </cell>
          <cell r="L333">
            <v>2.11</v>
          </cell>
          <cell r="M333">
            <v>-0.42</v>
          </cell>
          <cell r="N333">
            <v>-0.4</v>
          </cell>
          <cell r="O333">
            <v>212.61000000000004</v>
          </cell>
          <cell r="P333">
            <v>8.36</v>
          </cell>
          <cell r="Q333">
            <v>220.97000000000003</v>
          </cell>
          <cell r="R333">
            <v>16.62</v>
          </cell>
        </row>
        <row r="334">
          <cell r="A334" t="str">
            <v>310231110</v>
          </cell>
          <cell r="B334" t="str">
            <v>Niagara Rehabilitation and Nursing Center</v>
          </cell>
          <cell r="C334">
            <v>160</v>
          </cell>
          <cell r="D334">
            <v>7.42</v>
          </cell>
          <cell r="E334">
            <v>119.17</v>
          </cell>
          <cell r="F334">
            <v>51.83</v>
          </cell>
          <cell r="G334">
            <v>6.06</v>
          </cell>
          <cell r="H334">
            <v>0</v>
          </cell>
          <cell r="I334">
            <v>0</v>
          </cell>
          <cell r="J334">
            <v>2.0099999999999998</v>
          </cell>
          <cell r="K334">
            <v>2.79</v>
          </cell>
          <cell r="L334">
            <v>1.89</v>
          </cell>
          <cell r="M334">
            <v>-0.74</v>
          </cell>
          <cell r="N334">
            <v>-0.41</v>
          </cell>
          <cell r="O334">
            <v>190.01999999999998</v>
          </cell>
          <cell r="P334">
            <v>14.73</v>
          </cell>
          <cell r="Q334">
            <v>204.74999999999997</v>
          </cell>
          <cell r="R334">
            <v>12.88</v>
          </cell>
        </row>
        <row r="335">
          <cell r="A335" t="str">
            <v>316030110</v>
          </cell>
          <cell r="B335" t="str">
            <v>North Gate Health Care Facility</v>
          </cell>
          <cell r="C335">
            <v>200</v>
          </cell>
          <cell r="D335">
            <v>8.75</v>
          </cell>
          <cell r="E335">
            <v>140.66999999999999</v>
          </cell>
          <cell r="F335">
            <v>51.15</v>
          </cell>
          <cell r="G335">
            <v>2.38</v>
          </cell>
          <cell r="H335">
            <v>0</v>
          </cell>
          <cell r="I335">
            <v>0</v>
          </cell>
          <cell r="J335">
            <v>2.2599999999999998</v>
          </cell>
          <cell r="K335">
            <v>3.07</v>
          </cell>
          <cell r="L335">
            <v>2.08</v>
          </cell>
          <cell r="M335">
            <v>-0.74</v>
          </cell>
          <cell r="N335">
            <v>-0.52</v>
          </cell>
          <cell r="O335">
            <v>209.09999999999997</v>
          </cell>
          <cell r="P335">
            <v>14.83</v>
          </cell>
          <cell r="Q335">
            <v>223.92999999999998</v>
          </cell>
          <cell r="R335">
            <v>14.77</v>
          </cell>
        </row>
        <row r="336">
          <cell r="A336" t="str">
            <v>291030010</v>
          </cell>
          <cell r="B336" t="str">
            <v>North Shore-LIJ Orzac Center for Rehabilitation</v>
          </cell>
          <cell r="C336">
            <v>120</v>
          </cell>
          <cell r="D336">
            <v>15.92</v>
          </cell>
          <cell r="E336">
            <v>185.42</v>
          </cell>
          <cell r="F336">
            <v>63.34</v>
          </cell>
          <cell r="G336">
            <v>3.71</v>
          </cell>
          <cell r="H336">
            <v>0</v>
          </cell>
          <cell r="I336">
            <v>0</v>
          </cell>
          <cell r="J336">
            <v>0</v>
          </cell>
          <cell r="K336">
            <v>4.0199999999999996</v>
          </cell>
          <cell r="L336">
            <v>2.72</v>
          </cell>
          <cell r="M336">
            <v>-1</v>
          </cell>
          <cell r="N336">
            <v>-0.74</v>
          </cell>
          <cell r="O336">
            <v>273.38999999999993</v>
          </cell>
          <cell r="P336">
            <v>19.920000000000002</v>
          </cell>
          <cell r="Q336">
            <v>293.30999999999995</v>
          </cell>
          <cell r="R336">
            <v>48.85</v>
          </cell>
        </row>
        <row r="337">
          <cell r="A337" t="str">
            <v>596830210</v>
          </cell>
          <cell r="B337" t="str">
            <v>North Westchester Restorative Therapy and Nursing</v>
          </cell>
          <cell r="C337">
            <v>120</v>
          </cell>
          <cell r="D337">
            <v>15.56</v>
          </cell>
          <cell r="E337">
            <v>145.83000000000001</v>
          </cell>
          <cell r="F337">
            <v>58.21</v>
          </cell>
          <cell r="G337">
            <v>4.76</v>
          </cell>
          <cell r="H337">
            <v>0</v>
          </cell>
          <cell r="I337">
            <v>0</v>
          </cell>
          <cell r="J337">
            <v>5.89</v>
          </cell>
          <cell r="K337">
            <v>3.44</v>
          </cell>
          <cell r="L337">
            <v>2.33</v>
          </cell>
          <cell r="M337">
            <v>-1.35</v>
          </cell>
          <cell r="N337">
            <v>-0.78</v>
          </cell>
          <cell r="O337">
            <v>233.89000000000001</v>
          </cell>
          <cell r="P337">
            <v>27.03</v>
          </cell>
          <cell r="Q337">
            <v>260.92</v>
          </cell>
          <cell r="R337">
            <v>11.86</v>
          </cell>
        </row>
        <row r="338">
          <cell r="A338" t="str">
            <v>556730210</v>
          </cell>
          <cell r="B338" t="str">
            <v>Northeast Center for Rehabilitation and Brain Injury</v>
          </cell>
          <cell r="C338">
            <v>280</v>
          </cell>
          <cell r="D338">
            <v>26.64</v>
          </cell>
          <cell r="E338">
            <v>129.35</v>
          </cell>
          <cell r="F338">
            <v>55.54</v>
          </cell>
          <cell r="G338">
            <v>17.22</v>
          </cell>
          <cell r="H338">
            <v>0</v>
          </cell>
          <cell r="I338">
            <v>-5.3010000000000002</v>
          </cell>
          <cell r="J338">
            <v>5.43</v>
          </cell>
          <cell r="K338">
            <v>3.41</v>
          </cell>
          <cell r="L338">
            <v>2.31</v>
          </cell>
          <cell r="M338">
            <v>-1.92</v>
          </cell>
          <cell r="N338">
            <v>-1.06</v>
          </cell>
          <cell r="O338">
            <v>231.61900000000003</v>
          </cell>
          <cell r="P338">
            <v>38.36</v>
          </cell>
          <cell r="Q338">
            <v>269.97900000000004</v>
          </cell>
          <cell r="R338">
            <v>21.41</v>
          </cell>
        </row>
        <row r="339">
          <cell r="A339" t="str">
            <v>132730210</v>
          </cell>
          <cell r="B339" t="str">
            <v>Northern Dutchess Residential Health Care Facility Inc</v>
          </cell>
          <cell r="C339">
            <v>100</v>
          </cell>
          <cell r="D339">
            <v>15.67</v>
          </cell>
          <cell r="E339">
            <v>96.55</v>
          </cell>
          <cell r="F339">
            <v>51.37</v>
          </cell>
          <cell r="G339">
            <v>3.67</v>
          </cell>
          <cell r="H339">
            <v>0</v>
          </cell>
          <cell r="I339">
            <v>0</v>
          </cell>
          <cell r="J339">
            <v>0</v>
          </cell>
          <cell r="K339">
            <v>2.5</v>
          </cell>
          <cell r="L339">
            <v>1.69</v>
          </cell>
          <cell r="M339">
            <v>-0.35</v>
          </cell>
          <cell r="N339">
            <v>-0.52</v>
          </cell>
          <cell r="O339">
            <v>170.57999999999998</v>
          </cell>
          <cell r="P339">
            <v>7.07</v>
          </cell>
          <cell r="Q339">
            <v>177.64999999999998</v>
          </cell>
          <cell r="R339">
            <v>20.329999999999998</v>
          </cell>
        </row>
        <row r="340">
          <cell r="A340" t="str">
            <v>700235510</v>
          </cell>
          <cell r="B340" t="str">
            <v>Northern Manhattan Rehabilitation and Nursing Center</v>
          </cell>
          <cell r="C340">
            <v>320</v>
          </cell>
          <cell r="D340">
            <v>6.13</v>
          </cell>
          <cell r="E340">
            <v>188.55</v>
          </cell>
          <cell r="F340">
            <v>66.73</v>
          </cell>
          <cell r="G340">
            <v>4.96</v>
          </cell>
          <cell r="H340">
            <v>0</v>
          </cell>
          <cell r="I340">
            <v>0</v>
          </cell>
          <cell r="J340">
            <v>0.56000000000000005</v>
          </cell>
          <cell r="K340">
            <v>3.99</v>
          </cell>
          <cell r="L340">
            <v>2.7</v>
          </cell>
          <cell r="M340">
            <v>-2.13</v>
          </cell>
          <cell r="N340">
            <v>-0.75</v>
          </cell>
          <cell r="O340">
            <v>270.74</v>
          </cell>
          <cell r="P340">
            <v>42.55</v>
          </cell>
          <cell r="Q340">
            <v>313.29000000000002</v>
          </cell>
          <cell r="R340">
            <v>18.059999999999999</v>
          </cell>
        </row>
        <row r="341">
          <cell r="A341" t="str">
            <v>435030410</v>
          </cell>
          <cell r="B341" t="str">
            <v>Northern Manor Geriatric Center Inc</v>
          </cell>
          <cell r="C341">
            <v>231</v>
          </cell>
          <cell r="D341">
            <v>5.95</v>
          </cell>
          <cell r="E341">
            <v>167.85</v>
          </cell>
          <cell r="F341">
            <v>58.51</v>
          </cell>
          <cell r="G341">
            <v>4.93</v>
          </cell>
          <cell r="H341">
            <v>0</v>
          </cell>
          <cell r="I341">
            <v>0</v>
          </cell>
          <cell r="J341">
            <v>1.6</v>
          </cell>
          <cell r="K341">
            <v>3.57</v>
          </cell>
          <cell r="L341">
            <v>2.42</v>
          </cell>
          <cell r="M341">
            <v>-1.45</v>
          </cell>
          <cell r="N341">
            <v>-0.69</v>
          </cell>
          <cell r="O341">
            <v>242.68999999999997</v>
          </cell>
          <cell r="P341">
            <v>29.06</v>
          </cell>
          <cell r="Q341">
            <v>271.74999999999994</v>
          </cell>
          <cell r="R341">
            <v>13.21</v>
          </cell>
        </row>
        <row r="342">
          <cell r="A342" t="str">
            <v>435330110</v>
          </cell>
          <cell r="B342" t="str">
            <v>Northern Metropolitan Residential Health Care Facility Inc</v>
          </cell>
          <cell r="C342">
            <v>120</v>
          </cell>
          <cell r="D342">
            <v>9.92</v>
          </cell>
          <cell r="E342">
            <v>155.19999999999999</v>
          </cell>
          <cell r="F342">
            <v>57.33</v>
          </cell>
          <cell r="G342">
            <v>3.63</v>
          </cell>
          <cell r="H342">
            <v>0</v>
          </cell>
          <cell r="I342">
            <v>0</v>
          </cell>
          <cell r="J342">
            <v>0.79</v>
          </cell>
          <cell r="K342">
            <v>3.4</v>
          </cell>
          <cell r="L342">
            <v>2.2999999999999998</v>
          </cell>
          <cell r="M342">
            <v>-1.85</v>
          </cell>
          <cell r="N342">
            <v>-0.55000000000000004</v>
          </cell>
          <cell r="O342">
            <v>230.17</v>
          </cell>
          <cell r="P342">
            <v>37.03</v>
          </cell>
          <cell r="Q342">
            <v>267.2</v>
          </cell>
          <cell r="R342">
            <v>10.52</v>
          </cell>
        </row>
        <row r="343">
          <cell r="A343" t="str">
            <v>432130210</v>
          </cell>
          <cell r="B343" t="str">
            <v>Northern Riverview Health Care Center Inc</v>
          </cell>
          <cell r="C343">
            <v>180</v>
          </cell>
          <cell r="D343">
            <v>11.32</v>
          </cell>
          <cell r="E343">
            <v>153.15</v>
          </cell>
          <cell r="F343">
            <v>56.07</v>
          </cell>
          <cell r="G343">
            <v>3.05</v>
          </cell>
          <cell r="H343">
            <v>0</v>
          </cell>
          <cell r="I343">
            <v>-5.2881999999999998</v>
          </cell>
          <cell r="J343">
            <v>1.26</v>
          </cell>
          <cell r="K343">
            <v>3.29</v>
          </cell>
          <cell r="L343">
            <v>2.2200000000000002</v>
          </cell>
          <cell r="M343">
            <v>-1.32</v>
          </cell>
          <cell r="N343">
            <v>-0.61</v>
          </cell>
          <cell r="O343">
            <v>223.14179999999999</v>
          </cell>
          <cell r="P343">
            <v>26.32</v>
          </cell>
          <cell r="Q343">
            <v>249.46179999999998</v>
          </cell>
          <cell r="R343">
            <v>12.06</v>
          </cell>
        </row>
        <row r="344">
          <cell r="A344" t="str">
            <v>295130510</v>
          </cell>
          <cell r="B344" t="str">
            <v>Northwell Health Stern Family Center for Rehabilitation</v>
          </cell>
          <cell r="C344">
            <v>256</v>
          </cell>
          <cell r="D344">
            <v>30.7</v>
          </cell>
          <cell r="E344">
            <v>180.09</v>
          </cell>
          <cell r="F344">
            <v>63.71</v>
          </cell>
          <cell r="G344">
            <v>12.37</v>
          </cell>
          <cell r="H344">
            <v>0</v>
          </cell>
          <cell r="I344">
            <v>0</v>
          </cell>
          <cell r="J344">
            <v>0</v>
          </cell>
          <cell r="K344">
            <v>4.29</v>
          </cell>
          <cell r="L344">
            <v>2.9</v>
          </cell>
          <cell r="M344">
            <v>-1.2</v>
          </cell>
          <cell r="N344">
            <v>-0.88</v>
          </cell>
          <cell r="O344">
            <v>291.98</v>
          </cell>
          <cell r="P344">
            <v>24.07</v>
          </cell>
          <cell r="Q344">
            <v>316.05</v>
          </cell>
          <cell r="R344">
            <v>35.409999999999997</v>
          </cell>
        </row>
        <row r="345">
          <cell r="A345" t="str">
            <v>052630410</v>
          </cell>
          <cell r="B345" t="str">
            <v>Northwoods Rehabilitation and Nursing Center at Moravia</v>
          </cell>
          <cell r="C345">
            <v>40</v>
          </cell>
          <cell r="D345">
            <v>6.47</v>
          </cell>
          <cell r="E345">
            <v>91.31</v>
          </cell>
          <cell r="F345">
            <v>49.2</v>
          </cell>
          <cell r="G345">
            <v>6.79</v>
          </cell>
          <cell r="H345">
            <v>0</v>
          </cell>
          <cell r="I345">
            <v>0</v>
          </cell>
          <cell r="J345">
            <v>10.87</v>
          </cell>
          <cell r="K345">
            <v>2.46</v>
          </cell>
          <cell r="L345">
            <v>1.67</v>
          </cell>
          <cell r="M345">
            <v>-0.67</v>
          </cell>
          <cell r="N345">
            <v>-0.39</v>
          </cell>
          <cell r="O345">
            <v>167.71000000000004</v>
          </cell>
          <cell r="P345">
            <v>13.41</v>
          </cell>
          <cell r="Q345">
            <v>181.12000000000003</v>
          </cell>
          <cell r="R345">
            <v>16.649999999999999</v>
          </cell>
        </row>
        <row r="346">
          <cell r="A346" t="str">
            <v>700131610</v>
          </cell>
          <cell r="B346" t="str">
            <v>Norwegian Christian Home And Health Center</v>
          </cell>
          <cell r="C346">
            <v>137</v>
          </cell>
          <cell r="D346">
            <v>17.64</v>
          </cell>
          <cell r="E346">
            <v>171.23</v>
          </cell>
          <cell r="F346">
            <v>59.23</v>
          </cell>
          <cell r="G346">
            <v>2.57</v>
          </cell>
          <cell r="H346">
            <v>0</v>
          </cell>
          <cell r="I346">
            <v>0</v>
          </cell>
          <cell r="J346">
            <v>5.76</v>
          </cell>
          <cell r="K346">
            <v>3.84</v>
          </cell>
          <cell r="L346">
            <v>2.6</v>
          </cell>
          <cell r="M346">
            <v>-1.74</v>
          </cell>
          <cell r="N346">
            <v>-0.74</v>
          </cell>
          <cell r="O346">
            <v>260.39</v>
          </cell>
          <cell r="P346">
            <v>34.76</v>
          </cell>
          <cell r="Q346">
            <v>295.14999999999998</v>
          </cell>
          <cell r="R346">
            <v>20.57</v>
          </cell>
        </row>
        <row r="347">
          <cell r="A347" t="str">
            <v>082430410</v>
          </cell>
          <cell r="B347" t="str">
            <v>Norwich Rehabilitation &amp; Nursing Center</v>
          </cell>
          <cell r="C347">
            <v>82</v>
          </cell>
          <cell r="D347">
            <v>11.12</v>
          </cell>
          <cell r="E347">
            <v>138.86000000000001</v>
          </cell>
          <cell r="F347">
            <v>53.27</v>
          </cell>
          <cell r="G347">
            <v>2.4700000000000002</v>
          </cell>
          <cell r="H347">
            <v>0</v>
          </cell>
          <cell r="I347">
            <v>0</v>
          </cell>
          <cell r="J347">
            <v>2.14</v>
          </cell>
          <cell r="K347">
            <v>3.11</v>
          </cell>
          <cell r="L347">
            <v>2.11</v>
          </cell>
          <cell r="M347">
            <v>-0.84</v>
          </cell>
          <cell r="N347">
            <v>-0.4</v>
          </cell>
          <cell r="O347">
            <v>211.84000000000003</v>
          </cell>
          <cell r="P347">
            <v>16.89</v>
          </cell>
          <cell r="Q347">
            <v>228.73000000000002</v>
          </cell>
          <cell r="R347">
            <v>14.29</v>
          </cell>
        </row>
        <row r="348">
          <cell r="A348" t="str">
            <v>335330110</v>
          </cell>
          <cell r="B348" t="str">
            <v>Nottingham Residential Health Care Facility</v>
          </cell>
          <cell r="C348">
            <v>40</v>
          </cell>
          <cell r="D348">
            <v>13.18</v>
          </cell>
          <cell r="E348">
            <v>90.21</v>
          </cell>
          <cell r="F348">
            <v>54.38</v>
          </cell>
          <cell r="G348">
            <v>0</v>
          </cell>
          <cell r="H348">
            <v>0</v>
          </cell>
          <cell r="I348">
            <v>0</v>
          </cell>
          <cell r="J348">
            <v>1.04</v>
          </cell>
          <cell r="K348">
            <v>2.37</v>
          </cell>
          <cell r="L348">
            <v>1.61</v>
          </cell>
          <cell r="M348">
            <v>-0.99</v>
          </cell>
          <cell r="N348">
            <v>-0.65</v>
          </cell>
          <cell r="O348">
            <v>161.14999999999998</v>
          </cell>
          <cell r="P348">
            <v>19.86</v>
          </cell>
          <cell r="Q348">
            <v>181.01</v>
          </cell>
          <cell r="R348">
            <v>26.78</v>
          </cell>
        </row>
        <row r="349">
          <cell r="A349" t="str">
            <v>435030610</v>
          </cell>
          <cell r="B349" t="str">
            <v>Nyack Ridge Rehabilitation and Nursing Center</v>
          </cell>
          <cell r="C349">
            <v>160</v>
          </cell>
          <cell r="D349">
            <v>5.67</v>
          </cell>
          <cell r="E349">
            <v>179.09</v>
          </cell>
          <cell r="F349">
            <v>57.16</v>
          </cell>
          <cell r="G349">
            <v>2.58</v>
          </cell>
          <cell r="H349">
            <v>0</v>
          </cell>
          <cell r="I349">
            <v>0</v>
          </cell>
          <cell r="J349">
            <v>0.18</v>
          </cell>
          <cell r="K349">
            <v>3.66</v>
          </cell>
          <cell r="L349">
            <v>2.48</v>
          </cell>
          <cell r="M349">
            <v>-0.79</v>
          </cell>
          <cell r="N349">
            <v>-0.46</v>
          </cell>
          <cell r="O349">
            <v>249.57</v>
          </cell>
          <cell r="P349">
            <v>15.89</v>
          </cell>
          <cell r="Q349">
            <v>265.45999999999998</v>
          </cell>
          <cell r="R349">
            <v>16.739999999999998</v>
          </cell>
        </row>
        <row r="350">
          <cell r="A350" t="str">
            <v>540131310</v>
          </cell>
          <cell r="B350" t="str">
            <v>Oak Hill Rehabilitation and Nursing Care Center</v>
          </cell>
          <cell r="C350">
            <v>60</v>
          </cell>
          <cell r="D350">
            <v>6.61</v>
          </cell>
          <cell r="E350">
            <v>126.55</v>
          </cell>
          <cell r="F350">
            <v>47.93</v>
          </cell>
          <cell r="G350">
            <v>4.6900000000000004</v>
          </cell>
          <cell r="H350">
            <v>0</v>
          </cell>
          <cell r="I350">
            <v>-3.86</v>
          </cell>
          <cell r="J350">
            <v>0</v>
          </cell>
          <cell r="K350">
            <v>2.72</v>
          </cell>
          <cell r="L350">
            <v>1.84</v>
          </cell>
          <cell r="M350">
            <v>-0.64</v>
          </cell>
          <cell r="N350">
            <v>-0.53</v>
          </cell>
          <cell r="O350">
            <v>185.31</v>
          </cell>
          <cell r="P350">
            <v>12.86</v>
          </cell>
          <cell r="Q350">
            <v>198.17000000000002</v>
          </cell>
          <cell r="R350">
            <v>12.98</v>
          </cell>
        </row>
        <row r="351">
          <cell r="A351" t="str">
            <v>515132210</v>
          </cell>
          <cell r="B351" t="str">
            <v>Oasis Rehabilitation and Nursing LLC</v>
          </cell>
          <cell r="C351">
            <v>100</v>
          </cell>
          <cell r="D351">
            <v>9.77</v>
          </cell>
          <cell r="E351">
            <v>175.03</v>
          </cell>
          <cell r="F351">
            <v>58.51</v>
          </cell>
          <cell r="G351">
            <v>3.19</v>
          </cell>
          <cell r="H351">
            <v>0</v>
          </cell>
          <cell r="I351">
            <v>0</v>
          </cell>
          <cell r="J351">
            <v>0</v>
          </cell>
          <cell r="K351">
            <v>3.69</v>
          </cell>
          <cell r="L351">
            <v>2.5</v>
          </cell>
          <cell r="M351">
            <v>-1.73</v>
          </cell>
          <cell r="N351">
            <v>-0.65</v>
          </cell>
          <cell r="O351">
            <v>250.31</v>
          </cell>
          <cell r="P351">
            <v>34.5</v>
          </cell>
          <cell r="Q351">
            <v>284.81</v>
          </cell>
          <cell r="R351">
            <v>15.7</v>
          </cell>
        </row>
        <row r="352">
          <cell r="A352" t="str">
            <v>295031410</v>
          </cell>
          <cell r="B352" t="str">
            <v>Oceanside Care Center Inc</v>
          </cell>
          <cell r="C352">
            <v>100</v>
          </cell>
          <cell r="D352">
            <v>6.05</v>
          </cell>
          <cell r="E352">
            <v>187.65</v>
          </cell>
          <cell r="F352">
            <v>59.39</v>
          </cell>
          <cell r="G352">
            <v>3.04</v>
          </cell>
          <cell r="H352">
            <v>0</v>
          </cell>
          <cell r="I352">
            <v>0</v>
          </cell>
          <cell r="J352">
            <v>1.08</v>
          </cell>
          <cell r="K352">
            <v>3.85</v>
          </cell>
          <cell r="L352">
            <v>2.6</v>
          </cell>
          <cell r="M352">
            <v>-1.06</v>
          </cell>
          <cell r="N352">
            <v>-0.63</v>
          </cell>
          <cell r="O352">
            <v>261.97000000000008</v>
          </cell>
          <cell r="P352">
            <v>21.12</v>
          </cell>
          <cell r="Q352">
            <v>283.09000000000009</v>
          </cell>
          <cell r="R352">
            <v>18.079999999999998</v>
          </cell>
        </row>
        <row r="353">
          <cell r="A353" t="str">
            <v>700335410</v>
          </cell>
          <cell r="B353" t="str">
            <v>Oceanview Nursing &amp; Rehabilitation Center LLC</v>
          </cell>
          <cell r="C353">
            <v>102</v>
          </cell>
          <cell r="D353">
            <v>6.09</v>
          </cell>
          <cell r="E353">
            <v>153.94999999999999</v>
          </cell>
          <cell r="F353">
            <v>59.2</v>
          </cell>
          <cell r="G353">
            <v>3.32</v>
          </cell>
          <cell r="H353">
            <v>0</v>
          </cell>
          <cell r="I353">
            <v>0</v>
          </cell>
          <cell r="J353">
            <v>0.97</v>
          </cell>
          <cell r="K353">
            <v>3.35</v>
          </cell>
          <cell r="L353">
            <v>2.2599999999999998</v>
          </cell>
          <cell r="M353">
            <v>-0.78</v>
          </cell>
          <cell r="N353">
            <v>-0.59</v>
          </cell>
          <cell r="O353">
            <v>227.76999999999998</v>
          </cell>
          <cell r="P353">
            <v>15.55</v>
          </cell>
          <cell r="Q353">
            <v>243.32</v>
          </cell>
          <cell r="R353">
            <v>15.28</v>
          </cell>
        </row>
        <row r="354">
          <cell r="A354" t="str">
            <v>320231710</v>
          </cell>
          <cell r="B354" t="str">
            <v>Oneida Center for Rehabilitation and Nursing</v>
          </cell>
          <cell r="C354">
            <v>120</v>
          </cell>
          <cell r="D354">
            <v>10.36</v>
          </cell>
          <cell r="E354">
            <v>137.62</v>
          </cell>
          <cell r="F354">
            <v>50.94</v>
          </cell>
          <cell r="G354">
            <v>6.47</v>
          </cell>
          <cell r="H354">
            <v>0</v>
          </cell>
          <cell r="I354">
            <v>0</v>
          </cell>
          <cell r="J354">
            <v>2.11</v>
          </cell>
          <cell r="K354">
            <v>3.11</v>
          </cell>
          <cell r="L354">
            <v>2.1</v>
          </cell>
          <cell r="M354">
            <v>-1.43</v>
          </cell>
          <cell r="N354">
            <v>-0.37</v>
          </cell>
          <cell r="O354">
            <v>210.91000000000003</v>
          </cell>
          <cell r="P354">
            <v>28.62</v>
          </cell>
          <cell r="Q354">
            <v>239.53000000000003</v>
          </cell>
          <cell r="R354">
            <v>15.63</v>
          </cell>
        </row>
        <row r="355">
          <cell r="A355" t="str">
            <v>260100110</v>
          </cell>
          <cell r="B355" t="str">
            <v>Oneida Health Rehabilitation and Extended Care</v>
          </cell>
          <cell r="C355">
            <v>160</v>
          </cell>
          <cell r="D355">
            <v>17.57</v>
          </cell>
          <cell r="E355">
            <v>125.02</v>
          </cell>
          <cell r="F355">
            <v>61.22</v>
          </cell>
          <cell r="G355">
            <v>4.3499999999999996</v>
          </cell>
          <cell r="H355">
            <v>0</v>
          </cell>
          <cell r="I355">
            <v>0</v>
          </cell>
          <cell r="J355">
            <v>0.46</v>
          </cell>
          <cell r="K355">
            <v>3.12</v>
          </cell>
          <cell r="L355">
            <v>2.11</v>
          </cell>
          <cell r="M355">
            <v>-0.53</v>
          </cell>
          <cell r="N355">
            <v>-0.56999999999999995</v>
          </cell>
          <cell r="O355">
            <v>212.75000000000003</v>
          </cell>
          <cell r="P355">
            <v>10.51</v>
          </cell>
          <cell r="Q355">
            <v>223.26000000000002</v>
          </cell>
          <cell r="R355">
            <v>17.649999999999999</v>
          </cell>
        </row>
        <row r="356">
          <cell r="A356" t="str">
            <v>333430410</v>
          </cell>
          <cell r="B356" t="str">
            <v>Onondaga Center for Rehabilitation and Nursing</v>
          </cell>
          <cell r="C356">
            <v>80</v>
          </cell>
          <cell r="D356">
            <v>14.56</v>
          </cell>
          <cell r="E356">
            <v>140.02000000000001</v>
          </cell>
          <cell r="F356">
            <v>51.59</v>
          </cell>
          <cell r="G356">
            <v>7.76</v>
          </cell>
          <cell r="H356">
            <v>0</v>
          </cell>
          <cell r="I356">
            <v>-5.2822000000000005</v>
          </cell>
          <cell r="J356">
            <v>3.87</v>
          </cell>
          <cell r="K356">
            <v>3.18</v>
          </cell>
          <cell r="L356">
            <v>2.15</v>
          </cell>
          <cell r="M356">
            <v>-2.16</v>
          </cell>
          <cell r="N356">
            <v>-0.49</v>
          </cell>
          <cell r="O356">
            <v>215.19780000000003</v>
          </cell>
          <cell r="P356">
            <v>43.23</v>
          </cell>
          <cell r="Q356">
            <v>258.42780000000005</v>
          </cell>
          <cell r="R356">
            <v>14.66</v>
          </cell>
        </row>
        <row r="357">
          <cell r="A357" t="str">
            <v>342930410</v>
          </cell>
          <cell r="B357" t="str">
            <v>Ontario Center for Rehabilitation and Healthcare</v>
          </cell>
          <cell r="C357">
            <v>98</v>
          </cell>
          <cell r="D357">
            <v>9.0500000000000007</v>
          </cell>
          <cell r="E357">
            <v>141.66999999999999</v>
          </cell>
          <cell r="F357">
            <v>56.32</v>
          </cell>
          <cell r="G357">
            <v>5.73</v>
          </cell>
          <cell r="H357">
            <v>0</v>
          </cell>
          <cell r="I357">
            <v>-5.5446000000000009</v>
          </cell>
          <cell r="J357">
            <v>0.97</v>
          </cell>
          <cell r="K357">
            <v>3.11</v>
          </cell>
          <cell r="L357">
            <v>2.11</v>
          </cell>
          <cell r="M357">
            <v>-2.77</v>
          </cell>
          <cell r="N357">
            <v>-0.52</v>
          </cell>
          <cell r="O357">
            <v>210.12539999999998</v>
          </cell>
          <cell r="P357">
            <v>55.36</v>
          </cell>
          <cell r="Q357">
            <v>265.48539999999997</v>
          </cell>
          <cell r="R357">
            <v>19.82</v>
          </cell>
        </row>
        <row r="358">
          <cell r="A358" t="str">
            <v>362230410</v>
          </cell>
          <cell r="B358" t="str">
            <v>Orchard Rehabilitation and Nursing Center</v>
          </cell>
          <cell r="C358">
            <v>160</v>
          </cell>
          <cell r="D358">
            <v>8.7799999999999994</v>
          </cell>
          <cell r="E358">
            <v>124.35</v>
          </cell>
          <cell r="F358">
            <v>51.19</v>
          </cell>
          <cell r="G358">
            <v>8.17</v>
          </cell>
          <cell r="H358">
            <v>0</v>
          </cell>
          <cell r="I358">
            <v>-4.4860000000000007</v>
          </cell>
          <cell r="J358">
            <v>2.13</v>
          </cell>
          <cell r="K358">
            <v>2.85</v>
          </cell>
          <cell r="L358">
            <v>1.93</v>
          </cell>
          <cell r="M358">
            <v>-1.73</v>
          </cell>
          <cell r="N358">
            <v>-0.34</v>
          </cell>
          <cell r="O358">
            <v>192.84399999999999</v>
          </cell>
          <cell r="P358">
            <v>34.57</v>
          </cell>
          <cell r="Q358">
            <v>227.41399999999999</v>
          </cell>
          <cell r="R358">
            <v>14.86</v>
          </cell>
        </row>
        <row r="359">
          <cell r="A359" t="str">
            <v>015530110</v>
          </cell>
          <cell r="B359" t="str">
            <v>Our Lady Of Mercy Life Center</v>
          </cell>
          <cell r="C359">
            <v>160</v>
          </cell>
          <cell r="D359">
            <v>8.8800000000000008</v>
          </cell>
          <cell r="E359">
            <v>126.45</v>
          </cell>
          <cell r="F359">
            <v>54.89</v>
          </cell>
          <cell r="G359">
            <v>2.38</v>
          </cell>
          <cell r="H359">
            <v>0</v>
          </cell>
          <cell r="I359">
            <v>0</v>
          </cell>
          <cell r="J359">
            <v>0.55000000000000004</v>
          </cell>
          <cell r="K359">
            <v>2.89</v>
          </cell>
          <cell r="L359">
            <v>1.95</v>
          </cell>
          <cell r="M359">
            <v>-1</v>
          </cell>
          <cell r="N359">
            <v>-0.61</v>
          </cell>
          <cell r="O359">
            <v>196.38</v>
          </cell>
          <cell r="P359">
            <v>19.920000000000002</v>
          </cell>
          <cell r="Q359">
            <v>216.3</v>
          </cell>
          <cell r="R359">
            <v>17.89</v>
          </cell>
        </row>
        <row r="360">
          <cell r="A360" t="str">
            <v>515431910</v>
          </cell>
          <cell r="B360" t="str">
            <v>Our Lady of Consolation Nursing and Rehabilitation Care Center</v>
          </cell>
          <cell r="C360">
            <v>345</v>
          </cell>
          <cell r="D360">
            <v>11.63</v>
          </cell>
          <cell r="E360">
            <v>162.19999999999999</v>
          </cell>
          <cell r="F360">
            <v>70.099999999999994</v>
          </cell>
          <cell r="G360">
            <v>1.86</v>
          </cell>
          <cell r="H360">
            <v>0</v>
          </cell>
          <cell r="I360">
            <v>0</v>
          </cell>
          <cell r="J360">
            <v>0</v>
          </cell>
          <cell r="K360">
            <v>3.67</v>
          </cell>
          <cell r="L360">
            <v>2.4900000000000002</v>
          </cell>
          <cell r="M360">
            <v>-0.82</v>
          </cell>
          <cell r="N360">
            <v>-0.81</v>
          </cell>
          <cell r="O360">
            <v>250.32</v>
          </cell>
          <cell r="P360">
            <v>16.37</v>
          </cell>
          <cell r="Q360">
            <v>266.69</v>
          </cell>
          <cell r="R360">
            <v>20.9</v>
          </cell>
        </row>
        <row r="361">
          <cell r="A361" t="str">
            <v>312130310</v>
          </cell>
          <cell r="B361" t="str">
            <v>Our Lady of Peace Nursing Care Residence</v>
          </cell>
          <cell r="C361">
            <v>250</v>
          </cell>
          <cell r="D361">
            <v>10.26</v>
          </cell>
          <cell r="E361">
            <v>128.13</v>
          </cell>
          <cell r="F361">
            <v>52.5</v>
          </cell>
          <cell r="G361">
            <v>2.38</v>
          </cell>
          <cell r="H361">
            <v>0</v>
          </cell>
          <cell r="I361">
            <v>0</v>
          </cell>
          <cell r="J361">
            <v>4.0599999999999996</v>
          </cell>
          <cell r="K361">
            <v>2.95</v>
          </cell>
          <cell r="L361">
            <v>2</v>
          </cell>
          <cell r="M361">
            <v>-0.8</v>
          </cell>
          <cell r="N361">
            <v>-0.53</v>
          </cell>
          <cell r="O361">
            <v>200.94999999999996</v>
          </cell>
          <cell r="P361">
            <v>15.96</v>
          </cell>
          <cell r="Q361">
            <v>216.90999999999997</v>
          </cell>
          <cell r="R361">
            <v>14.11</v>
          </cell>
        </row>
        <row r="362">
          <cell r="A362" t="str">
            <v>700137310</v>
          </cell>
          <cell r="B362" t="str">
            <v>Oxford Nursing Home</v>
          </cell>
          <cell r="C362">
            <v>235</v>
          </cell>
          <cell r="D362">
            <v>5.47</v>
          </cell>
          <cell r="E362">
            <v>231.89</v>
          </cell>
          <cell r="F362">
            <v>58.26</v>
          </cell>
          <cell r="G362">
            <v>3.55</v>
          </cell>
          <cell r="H362">
            <v>0</v>
          </cell>
          <cell r="I362">
            <v>0</v>
          </cell>
          <cell r="J362">
            <v>1.57</v>
          </cell>
          <cell r="K362">
            <v>4.5</v>
          </cell>
          <cell r="L362">
            <v>3.05</v>
          </cell>
          <cell r="M362">
            <v>-0.49</v>
          </cell>
          <cell r="N362">
            <v>-0.5</v>
          </cell>
          <cell r="O362">
            <v>307.3</v>
          </cell>
          <cell r="P362">
            <v>9.75</v>
          </cell>
          <cell r="Q362">
            <v>317.05</v>
          </cell>
          <cell r="R362">
            <v>21.38</v>
          </cell>
        </row>
        <row r="363">
          <cell r="A363" t="str">
            <v>700330610</v>
          </cell>
          <cell r="B363" t="str">
            <v>Ozanam Hall Of Queens Nursing Home Inc</v>
          </cell>
          <cell r="C363">
            <v>432</v>
          </cell>
          <cell r="D363">
            <v>16.239999999999998</v>
          </cell>
          <cell r="E363">
            <v>181.03</v>
          </cell>
          <cell r="F363">
            <v>71.13</v>
          </cell>
          <cell r="G363">
            <v>1.07</v>
          </cell>
          <cell r="H363">
            <v>0</v>
          </cell>
          <cell r="I363">
            <v>0</v>
          </cell>
          <cell r="J363">
            <v>0.15</v>
          </cell>
          <cell r="K363">
            <v>4.03</v>
          </cell>
          <cell r="L363">
            <v>2.73</v>
          </cell>
          <cell r="M363">
            <v>-1.49</v>
          </cell>
          <cell r="N363">
            <v>-0.68</v>
          </cell>
          <cell r="O363">
            <v>274.20999999999992</v>
          </cell>
          <cell r="P363">
            <v>29.81</v>
          </cell>
          <cell r="Q363">
            <v>304.01999999999992</v>
          </cell>
          <cell r="R363">
            <v>22.3</v>
          </cell>
        </row>
        <row r="364">
          <cell r="A364" t="str">
            <v>282700010</v>
          </cell>
          <cell r="B364" t="str">
            <v>Palatine Nursing Home</v>
          </cell>
          <cell r="C364">
            <v>70</v>
          </cell>
          <cell r="D364">
            <v>11.21</v>
          </cell>
          <cell r="E364">
            <v>107.2</v>
          </cell>
          <cell r="F364">
            <v>50.94</v>
          </cell>
          <cell r="G364">
            <v>4.0599999999999996</v>
          </cell>
          <cell r="H364">
            <v>0</v>
          </cell>
          <cell r="I364">
            <v>0</v>
          </cell>
          <cell r="J364">
            <v>1.36</v>
          </cell>
          <cell r="K364">
            <v>2.62</v>
          </cell>
          <cell r="L364">
            <v>1.77</v>
          </cell>
          <cell r="M364">
            <v>-0.5</v>
          </cell>
          <cell r="N364">
            <v>-0.4</v>
          </cell>
          <cell r="O364">
            <v>178.26000000000002</v>
          </cell>
          <cell r="P364">
            <v>9.98</v>
          </cell>
          <cell r="Q364">
            <v>188.24</v>
          </cell>
          <cell r="R364">
            <v>12.68</v>
          </cell>
        </row>
        <row r="365">
          <cell r="A365" t="str">
            <v>700139110</v>
          </cell>
          <cell r="B365" t="str">
            <v>Palm Gardens Care Center LLC</v>
          </cell>
          <cell r="C365">
            <v>240</v>
          </cell>
          <cell r="D365">
            <v>12.24</v>
          </cell>
          <cell r="E365">
            <v>187.07</v>
          </cell>
          <cell r="F365">
            <v>58.81</v>
          </cell>
          <cell r="G365">
            <v>3.87</v>
          </cell>
          <cell r="H365">
            <v>0</v>
          </cell>
          <cell r="I365">
            <v>0</v>
          </cell>
          <cell r="J365">
            <v>0</v>
          </cell>
          <cell r="K365">
            <v>3.92</v>
          </cell>
          <cell r="L365">
            <v>2.65</v>
          </cell>
          <cell r="M365">
            <v>-1.65</v>
          </cell>
          <cell r="N365">
            <v>-0.79</v>
          </cell>
          <cell r="O365">
            <v>266.12</v>
          </cell>
          <cell r="P365">
            <v>33.07</v>
          </cell>
          <cell r="Q365">
            <v>299.19</v>
          </cell>
          <cell r="R365">
            <v>25.21</v>
          </cell>
        </row>
        <row r="366">
          <cell r="A366" t="str">
            <v>290230610</v>
          </cell>
          <cell r="B366" t="str">
            <v>Park Avenue Extended Care Facility</v>
          </cell>
          <cell r="C366">
            <v>240</v>
          </cell>
          <cell r="D366">
            <v>8.43</v>
          </cell>
          <cell r="E366">
            <v>173.28</v>
          </cell>
          <cell r="F366">
            <v>58.73</v>
          </cell>
          <cell r="G366">
            <v>4.47</v>
          </cell>
          <cell r="H366">
            <v>0</v>
          </cell>
          <cell r="I366">
            <v>0</v>
          </cell>
          <cell r="J366">
            <v>0</v>
          </cell>
          <cell r="K366">
            <v>3.66</v>
          </cell>
          <cell r="L366">
            <v>2.48</v>
          </cell>
          <cell r="M366">
            <v>-2.0499999999999998</v>
          </cell>
          <cell r="N366">
            <v>-0.71</v>
          </cell>
          <cell r="O366">
            <v>248.28999999999996</v>
          </cell>
          <cell r="P366">
            <v>41.02</v>
          </cell>
          <cell r="Q366">
            <v>289.30999999999995</v>
          </cell>
          <cell r="R366">
            <v>19.190000000000001</v>
          </cell>
        </row>
        <row r="367">
          <cell r="A367" t="str">
            <v>700038210</v>
          </cell>
          <cell r="B367" t="str">
            <v>Park Gardens Rehabilitation &amp; Nursing Center LLC</v>
          </cell>
          <cell r="C367">
            <v>200</v>
          </cell>
          <cell r="D367">
            <v>8.1999999999999993</v>
          </cell>
          <cell r="E367">
            <v>169.82</v>
          </cell>
          <cell r="F367">
            <v>59.51</v>
          </cell>
          <cell r="G367">
            <v>4.07</v>
          </cell>
          <cell r="H367">
            <v>0</v>
          </cell>
          <cell r="I367">
            <v>-5.57</v>
          </cell>
          <cell r="J367">
            <v>1.86</v>
          </cell>
          <cell r="K367">
            <v>3.56</v>
          </cell>
          <cell r="L367">
            <v>2.41</v>
          </cell>
          <cell r="M367">
            <v>-1.1499999999999999</v>
          </cell>
          <cell r="N367">
            <v>-0.63</v>
          </cell>
          <cell r="O367">
            <v>242.07999999999998</v>
          </cell>
          <cell r="P367">
            <v>23.05</v>
          </cell>
          <cell r="Q367">
            <v>265.13</v>
          </cell>
          <cell r="R367">
            <v>11.04</v>
          </cell>
        </row>
        <row r="368">
          <cell r="A368" t="str">
            <v>700336410</v>
          </cell>
          <cell r="B368" t="str">
            <v>Park Nursing Home</v>
          </cell>
          <cell r="C368">
            <v>196</v>
          </cell>
          <cell r="D368">
            <v>6.68</v>
          </cell>
          <cell r="E368">
            <v>159.21</v>
          </cell>
          <cell r="F368">
            <v>62.51</v>
          </cell>
          <cell r="G368">
            <v>3.92</v>
          </cell>
          <cell r="H368">
            <v>0</v>
          </cell>
          <cell r="I368">
            <v>0</v>
          </cell>
          <cell r="J368">
            <v>1.01</v>
          </cell>
          <cell r="K368">
            <v>3.48</v>
          </cell>
          <cell r="L368">
            <v>2.36</v>
          </cell>
          <cell r="M368">
            <v>-0.64</v>
          </cell>
          <cell r="N368">
            <v>-0.45</v>
          </cell>
          <cell r="O368">
            <v>238.08</v>
          </cell>
          <cell r="P368">
            <v>12.82</v>
          </cell>
          <cell r="Q368">
            <v>250.9</v>
          </cell>
          <cell r="R368">
            <v>14.25</v>
          </cell>
        </row>
        <row r="369">
          <cell r="A369" t="str">
            <v>275430230</v>
          </cell>
          <cell r="B369" t="str">
            <v>Park Ridge Nursing Home</v>
          </cell>
          <cell r="C369">
            <v>120</v>
          </cell>
          <cell r="D369">
            <v>22.12</v>
          </cell>
          <cell r="E369">
            <v>126.9</v>
          </cell>
          <cell r="F369">
            <v>63.58</v>
          </cell>
          <cell r="G369">
            <v>1.1100000000000001</v>
          </cell>
          <cell r="H369">
            <v>0</v>
          </cell>
          <cell r="I369">
            <v>0</v>
          </cell>
          <cell r="J369">
            <v>0.01</v>
          </cell>
          <cell r="K369">
            <v>3.2</v>
          </cell>
          <cell r="L369">
            <v>2.16</v>
          </cell>
          <cell r="M369">
            <v>-2.89</v>
          </cell>
          <cell r="N369">
            <v>-0.6</v>
          </cell>
          <cell r="O369">
            <v>215.59000000000003</v>
          </cell>
          <cell r="P369">
            <v>57.86</v>
          </cell>
          <cell r="Q369">
            <v>273.45000000000005</v>
          </cell>
          <cell r="R369">
            <v>26.52</v>
          </cell>
        </row>
        <row r="370">
          <cell r="A370" t="str">
            <v>700337410</v>
          </cell>
          <cell r="B370" t="str">
            <v>Park Terrace Care Center</v>
          </cell>
          <cell r="C370">
            <v>200</v>
          </cell>
          <cell r="D370">
            <v>9.07</v>
          </cell>
          <cell r="E370">
            <v>188.57</v>
          </cell>
          <cell r="F370">
            <v>60.2</v>
          </cell>
          <cell r="G370">
            <v>37.950000000000003</v>
          </cell>
          <cell r="H370">
            <v>0</v>
          </cell>
          <cell r="I370">
            <v>0</v>
          </cell>
          <cell r="J370">
            <v>7.84</v>
          </cell>
          <cell r="K370">
            <v>4.55</v>
          </cell>
          <cell r="L370">
            <v>3.07</v>
          </cell>
          <cell r="M370">
            <v>-1.45</v>
          </cell>
          <cell r="N370">
            <v>-0.72</v>
          </cell>
          <cell r="O370">
            <v>309.07999999999993</v>
          </cell>
          <cell r="P370">
            <v>28.97</v>
          </cell>
          <cell r="Q370">
            <v>338.04999999999995</v>
          </cell>
          <cell r="R370">
            <v>21.57</v>
          </cell>
        </row>
        <row r="371">
          <cell r="A371" t="str">
            <v>700330710</v>
          </cell>
          <cell r="B371" t="str">
            <v>Parker Jewish Institute for Health Care and Rehabilitation</v>
          </cell>
          <cell r="C371">
            <v>527</v>
          </cell>
          <cell r="D371">
            <v>33.200000000000003</v>
          </cell>
          <cell r="E371">
            <v>189.26</v>
          </cell>
          <cell r="F371">
            <v>69.599999999999994</v>
          </cell>
          <cell r="G371">
            <v>1.87</v>
          </cell>
          <cell r="H371">
            <v>0</v>
          </cell>
          <cell r="I371">
            <v>0</v>
          </cell>
          <cell r="J371">
            <v>0</v>
          </cell>
          <cell r="K371">
            <v>4.4000000000000004</v>
          </cell>
          <cell r="L371">
            <v>2.97</v>
          </cell>
          <cell r="M371">
            <v>-2.0299999999999998</v>
          </cell>
          <cell r="N371">
            <v>-0.92</v>
          </cell>
          <cell r="O371">
            <v>298.34999999999997</v>
          </cell>
          <cell r="P371">
            <v>40.5</v>
          </cell>
          <cell r="Q371">
            <v>338.84999999999997</v>
          </cell>
          <cell r="R371">
            <v>23.55</v>
          </cell>
        </row>
        <row r="372">
          <cell r="A372" t="str">
            <v>295230110</v>
          </cell>
          <cell r="B372" t="str">
            <v>Parkview Care and Rehabilitation Center Inc</v>
          </cell>
          <cell r="C372">
            <v>169</v>
          </cell>
          <cell r="D372">
            <v>5.41</v>
          </cell>
          <cell r="E372">
            <v>184.65</v>
          </cell>
          <cell r="F372">
            <v>58.28</v>
          </cell>
          <cell r="G372">
            <v>2.33</v>
          </cell>
          <cell r="H372">
            <v>0</v>
          </cell>
          <cell r="I372">
            <v>-5.4101999999999997</v>
          </cell>
          <cell r="J372">
            <v>0.03</v>
          </cell>
          <cell r="K372">
            <v>3.67</v>
          </cell>
          <cell r="L372">
            <v>2.48</v>
          </cell>
          <cell r="M372">
            <v>-0.8</v>
          </cell>
          <cell r="N372">
            <v>-0.56999999999999995</v>
          </cell>
          <cell r="O372">
            <v>250.06979999999999</v>
          </cell>
          <cell r="P372">
            <v>15.99</v>
          </cell>
          <cell r="Q372">
            <v>266.0598</v>
          </cell>
          <cell r="R372">
            <v>17.95</v>
          </cell>
        </row>
        <row r="373">
          <cell r="A373" t="str">
            <v>465230210</v>
          </cell>
          <cell r="B373" t="str">
            <v>Pathways Nursing and Rehabilitation Center</v>
          </cell>
          <cell r="C373">
            <v>112</v>
          </cell>
          <cell r="D373">
            <v>28.92</v>
          </cell>
          <cell r="E373">
            <v>139.19999999999999</v>
          </cell>
          <cell r="F373">
            <v>55.49</v>
          </cell>
          <cell r="G373">
            <v>1.94</v>
          </cell>
          <cell r="H373">
            <v>0</v>
          </cell>
          <cell r="I373">
            <v>0</v>
          </cell>
          <cell r="J373">
            <v>0.90434758242961266</v>
          </cell>
          <cell r="K373">
            <v>3.43</v>
          </cell>
          <cell r="L373">
            <v>2.2999999999999998</v>
          </cell>
          <cell r="M373">
            <v>-3.95</v>
          </cell>
          <cell r="N373">
            <v>-0.32</v>
          </cell>
          <cell r="O373">
            <v>227.91434758242966</v>
          </cell>
          <cell r="P373">
            <v>79.06</v>
          </cell>
          <cell r="Q373">
            <v>306.97434758242969</v>
          </cell>
          <cell r="R373">
            <v>35.5</v>
          </cell>
        </row>
        <row r="374">
          <cell r="A374" t="str">
            <v>515500030</v>
          </cell>
          <cell r="B374" t="str">
            <v>Peconic Bay Skilled Nursing Facility</v>
          </cell>
          <cell r="C374">
            <v>60</v>
          </cell>
          <cell r="D374">
            <v>29.17</v>
          </cell>
          <cell r="E374">
            <v>164.59</v>
          </cell>
          <cell r="F374">
            <v>69.569999999999993</v>
          </cell>
          <cell r="G374">
            <v>3.94</v>
          </cell>
          <cell r="H374">
            <v>0</v>
          </cell>
          <cell r="I374">
            <v>0</v>
          </cell>
          <cell r="J374">
            <v>0</v>
          </cell>
          <cell r="K374">
            <v>4.03</v>
          </cell>
          <cell r="L374">
            <v>2.7</v>
          </cell>
          <cell r="M374">
            <v>-4.67</v>
          </cell>
          <cell r="N374">
            <v>-0.92</v>
          </cell>
          <cell r="O374">
            <v>268.40999999999991</v>
          </cell>
          <cell r="P374">
            <v>93.39</v>
          </cell>
          <cell r="Q374">
            <v>361.7999999999999</v>
          </cell>
          <cell r="R374">
            <v>150.75</v>
          </cell>
        </row>
        <row r="375">
          <cell r="A375" t="str">
            <v>512730110</v>
          </cell>
          <cell r="B375" t="str">
            <v>Peconic Landing at Southold</v>
          </cell>
          <cell r="C375">
            <v>60</v>
          </cell>
          <cell r="D375">
            <v>12.16</v>
          </cell>
          <cell r="E375">
            <v>106.07</v>
          </cell>
          <cell r="F375">
            <v>60.85</v>
          </cell>
          <cell r="G375">
            <v>7.98</v>
          </cell>
          <cell r="H375">
            <v>0</v>
          </cell>
          <cell r="I375">
            <v>0</v>
          </cell>
          <cell r="J375">
            <v>7.0000000000000007E-2</v>
          </cell>
          <cell r="K375">
            <v>2.8</v>
          </cell>
          <cell r="L375">
            <v>1.89</v>
          </cell>
          <cell r="M375">
            <v>-4.91</v>
          </cell>
          <cell r="N375">
            <v>-0.91</v>
          </cell>
          <cell r="O375">
            <v>185.99999999999997</v>
          </cell>
          <cell r="P375">
            <v>98.27</v>
          </cell>
          <cell r="Q375">
            <v>284.27</v>
          </cell>
          <cell r="R375">
            <v>9.73</v>
          </cell>
        </row>
        <row r="376">
          <cell r="A376" t="str">
            <v>700033810</v>
          </cell>
          <cell r="B376" t="str">
            <v>Pelham Parkway Nursing and Rehabilitation Facility</v>
          </cell>
          <cell r="C376">
            <v>200</v>
          </cell>
          <cell r="D376">
            <v>5.44</v>
          </cell>
          <cell r="E376">
            <v>171.66</v>
          </cell>
          <cell r="F376">
            <v>58.95</v>
          </cell>
          <cell r="G376">
            <v>2.44</v>
          </cell>
          <cell r="H376">
            <v>0</v>
          </cell>
          <cell r="I376">
            <v>0</v>
          </cell>
          <cell r="J376">
            <v>0.57999999999999996</v>
          </cell>
          <cell r="K376">
            <v>3.58</v>
          </cell>
          <cell r="L376">
            <v>2.42</v>
          </cell>
          <cell r="M376">
            <v>-0.93</v>
          </cell>
          <cell r="N376">
            <v>-0.53</v>
          </cell>
          <cell r="O376">
            <v>243.61</v>
          </cell>
          <cell r="P376">
            <v>18.59</v>
          </cell>
          <cell r="Q376">
            <v>262.2</v>
          </cell>
          <cell r="R376">
            <v>13.59</v>
          </cell>
        </row>
        <row r="377">
          <cell r="A377" t="str">
            <v>276130310</v>
          </cell>
          <cell r="B377" t="str">
            <v>Penfield Place LLC</v>
          </cell>
          <cell r="C377">
            <v>48</v>
          </cell>
          <cell r="D377">
            <v>7.02</v>
          </cell>
          <cell r="E377">
            <v>133.61000000000001</v>
          </cell>
          <cell r="F377">
            <v>53.33</v>
          </cell>
          <cell r="G377">
            <v>2.1800000000000002</v>
          </cell>
          <cell r="H377">
            <v>0</v>
          </cell>
          <cell r="I377">
            <v>0</v>
          </cell>
          <cell r="J377">
            <v>1.85</v>
          </cell>
          <cell r="K377">
            <v>2.92</v>
          </cell>
          <cell r="L377">
            <v>2</v>
          </cell>
          <cell r="M377">
            <v>-3.93</v>
          </cell>
          <cell r="N377">
            <v>-0.5</v>
          </cell>
          <cell r="O377">
            <v>198.48000000000002</v>
          </cell>
          <cell r="P377">
            <v>78.56</v>
          </cell>
          <cell r="Q377">
            <v>277.04000000000002</v>
          </cell>
          <cell r="R377">
            <v>20.46</v>
          </cell>
        </row>
        <row r="378">
          <cell r="A378" t="str">
            <v>700341110</v>
          </cell>
          <cell r="B378" t="str">
            <v>Peninsula Nursing and Rehabilitation Center</v>
          </cell>
          <cell r="C378">
            <v>200</v>
          </cell>
          <cell r="D378">
            <v>17.940000000000001</v>
          </cell>
          <cell r="E378">
            <v>207.68</v>
          </cell>
          <cell r="F378">
            <v>67.77</v>
          </cell>
          <cell r="G378">
            <v>2.65</v>
          </cell>
          <cell r="H378">
            <v>0</v>
          </cell>
          <cell r="I378">
            <v>-6.7755999999999998</v>
          </cell>
          <cell r="J378">
            <v>0.31</v>
          </cell>
          <cell r="K378">
            <v>4.34</v>
          </cell>
          <cell r="L378">
            <v>2.93</v>
          </cell>
          <cell r="M378">
            <v>-2.14</v>
          </cell>
          <cell r="N378">
            <v>-0.66</v>
          </cell>
          <cell r="O378">
            <v>294.04439999999994</v>
          </cell>
          <cell r="P378">
            <v>42.71</v>
          </cell>
          <cell r="Q378">
            <v>336.75439999999992</v>
          </cell>
          <cell r="R378">
            <v>17.73</v>
          </cell>
        </row>
        <row r="379">
          <cell r="A379" t="str">
            <v>612030010</v>
          </cell>
          <cell r="B379" t="str">
            <v>Penn Yan Manor Nursing Home Inc</v>
          </cell>
          <cell r="C379">
            <v>46</v>
          </cell>
          <cell r="D379">
            <v>4.92</v>
          </cell>
          <cell r="E379">
            <v>77.98</v>
          </cell>
          <cell r="F379">
            <v>49.3</v>
          </cell>
          <cell r="G379">
            <v>3.66</v>
          </cell>
          <cell r="H379">
            <v>0</v>
          </cell>
          <cell r="I379">
            <v>0</v>
          </cell>
          <cell r="J379">
            <v>0.34</v>
          </cell>
          <cell r="K379">
            <v>2.04</v>
          </cell>
          <cell r="L379">
            <v>1.38</v>
          </cell>
          <cell r="M379">
            <v>-0.35</v>
          </cell>
          <cell r="N379">
            <v>-0.44</v>
          </cell>
          <cell r="O379">
            <v>138.82999999999998</v>
          </cell>
          <cell r="P379">
            <v>7.06</v>
          </cell>
          <cell r="Q379">
            <v>145.88999999999999</v>
          </cell>
          <cell r="R379">
            <v>12.02</v>
          </cell>
        </row>
        <row r="380">
          <cell r="A380" t="str">
            <v>102130110</v>
          </cell>
          <cell r="B380" t="str">
            <v>Pine Haven Home</v>
          </cell>
          <cell r="C380">
            <v>120</v>
          </cell>
          <cell r="D380">
            <v>9.7899999999999991</v>
          </cell>
          <cell r="E380">
            <v>170.29</v>
          </cell>
          <cell r="F380">
            <v>58.7</v>
          </cell>
          <cell r="G380">
            <v>3.91</v>
          </cell>
          <cell r="H380">
            <v>0</v>
          </cell>
          <cell r="I380">
            <v>0</v>
          </cell>
          <cell r="J380">
            <v>0.31</v>
          </cell>
          <cell r="K380">
            <v>3.64</v>
          </cell>
          <cell r="L380">
            <v>2.46</v>
          </cell>
          <cell r="M380">
            <v>-0.98</v>
          </cell>
          <cell r="N380">
            <v>-0.47</v>
          </cell>
          <cell r="O380">
            <v>247.64999999999998</v>
          </cell>
          <cell r="P380">
            <v>19.579999999999998</v>
          </cell>
          <cell r="Q380">
            <v>267.22999999999996</v>
          </cell>
          <cell r="R380">
            <v>11.07</v>
          </cell>
        </row>
        <row r="381">
          <cell r="A381" t="str">
            <v>435330310</v>
          </cell>
          <cell r="B381" t="str">
            <v>Pine Valley Center for Rehabilitation and Nursing</v>
          </cell>
          <cell r="C381">
            <v>160</v>
          </cell>
          <cell r="D381">
            <v>6.46</v>
          </cell>
          <cell r="E381">
            <v>173.02</v>
          </cell>
          <cell r="F381">
            <v>60.9</v>
          </cell>
          <cell r="G381">
            <v>1.95</v>
          </cell>
          <cell r="H381">
            <v>0</v>
          </cell>
          <cell r="I381">
            <v>0</v>
          </cell>
          <cell r="J381">
            <v>0.17</v>
          </cell>
          <cell r="K381">
            <v>3.63</v>
          </cell>
          <cell r="L381">
            <v>2.46</v>
          </cell>
          <cell r="M381">
            <v>-0.98</v>
          </cell>
          <cell r="N381">
            <v>-0.6</v>
          </cell>
          <cell r="O381">
            <v>247.01000000000002</v>
          </cell>
          <cell r="P381">
            <v>19.62</v>
          </cell>
          <cell r="Q381">
            <v>266.63</v>
          </cell>
          <cell r="R381">
            <v>17.84</v>
          </cell>
        </row>
        <row r="382">
          <cell r="A382" t="str">
            <v>700038910</v>
          </cell>
          <cell r="B382" t="str">
            <v>Pinnacle Multicare Nursing and Rehabilitation Center</v>
          </cell>
          <cell r="C382">
            <v>480</v>
          </cell>
          <cell r="D382">
            <v>8.6199999999999992</v>
          </cell>
          <cell r="E382">
            <v>208.78</v>
          </cell>
          <cell r="F382">
            <v>67.8</v>
          </cell>
          <cell r="G382">
            <v>1.92</v>
          </cell>
          <cell r="H382">
            <v>0</v>
          </cell>
          <cell r="I382">
            <v>0</v>
          </cell>
          <cell r="J382">
            <v>0.51</v>
          </cell>
          <cell r="K382">
            <v>4.34</v>
          </cell>
          <cell r="L382">
            <v>2.91</v>
          </cell>
          <cell r="M382">
            <v>-3.99</v>
          </cell>
          <cell r="N382">
            <v>-0.7</v>
          </cell>
          <cell r="O382">
            <v>290.19</v>
          </cell>
          <cell r="P382">
            <v>79.8</v>
          </cell>
          <cell r="Q382">
            <v>369.99</v>
          </cell>
          <cell r="R382">
            <v>19.399999999999999</v>
          </cell>
        </row>
        <row r="383">
          <cell r="A383" t="str">
            <v>090130410</v>
          </cell>
          <cell r="B383" t="str">
            <v>Plattsburgh Rehabilitation and Nursing Center</v>
          </cell>
          <cell r="C383">
            <v>89</v>
          </cell>
          <cell r="D383">
            <v>5.3</v>
          </cell>
          <cell r="E383">
            <v>115.6</v>
          </cell>
          <cell r="F383">
            <v>46.52</v>
          </cell>
          <cell r="G383">
            <v>3.55</v>
          </cell>
          <cell r="H383">
            <v>0</v>
          </cell>
          <cell r="I383">
            <v>0</v>
          </cell>
          <cell r="J383">
            <v>2.2599999999999998</v>
          </cell>
          <cell r="K383">
            <v>2.6</v>
          </cell>
          <cell r="L383">
            <v>1.75</v>
          </cell>
          <cell r="M383">
            <v>-1.1299999999999999</v>
          </cell>
          <cell r="N383">
            <v>-0.34</v>
          </cell>
          <cell r="O383">
            <v>176.10999999999999</v>
          </cell>
          <cell r="P383">
            <v>22.6</v>
          </cell>
          <cell r="Q383">
            <v>198.70999999999998</v>
          </cell>
          <cell r="R383">
            <v>11.77</v>
          </cell>
        </row>
        <row r="384">
          <cell r="A384" t="str">
            <v>370231310</v>
          </cell>
          <cell r="B384" t="str">
            <v>Pontiac Nursing Home</v>
          </cell>
          <cell r="C384">
            <v>80</v>
          </cell>
          <cell r="D384">
            <v>5.71</v>
          </cell>
          <cell r="E384">
            <v>93.07</v>
          </cell>
          <cell r="F384">
            <v>46.88</v>
          </cell>
          <cell r="G384">
            <v>3.48</v>
          </cell>
          <cell r="H384">
            <v>0</v>
          </cell>
          <cell r="I384">
            <v>0</v>
          </cell>
          <cell r="J384">
            <v>6.43</v>
          </cell>
          <cell r="K384">
            <v>2.33</v>
          </cell>
          <cell r="L384">
            <v>1.58</v>
          </cell>
          <cell r="M384">
            <v>-0.47</v>
          </cell>
          <cell r="N384">
            <v>-0.35</v>
          </cell>
          <cell r="O384">
            <v>158.66000000000003</v>
          </cell>
          <cell r="P384">
            <v>9.3000000000000007</v>
          </cell>
          <cell r="Q384">
            <v>167.96000000000004</v>
          </cell>
          <cell r="R384">
            <v>10.19</v>
          </cell>
        </row>
        <row r="385">
          <cell r="A385" t="str">
            <v>180130810</v>
          </cell>
          <cell r="B385" t="str">
            <v>Premier Genesee Center for Nursing and Rehabilitation</v>
          </cell>
          <cell r="C385">
            <v>160</v>
          </cell>
          <cell r="D385">
            <v>11.83</v>
          </cell>
          <cell r="E385">
            <v>136.79</v>
          </cell>
          <cell r="F385">
            <v>52.82</v>
          </cell>
          <cell r="G385">
            <v>4.8899999999999997</v>
          </cell>
          <cell r="H385">
            <v>0</v>
          </cell>
          <cell r="I385">
            <v>-4.5533999999999999</v>
          </cell>
          <cell r="J385">
            <v>0.98</v>
          </cell>
          <cell r="K385">
            <v>3.04</v>
          </cell>
          <cell r="L385">
            <v>2.0499999999999998</v>
          </cell>
          <cell r="M385">
            <v>-1.52</v>
          </cell>
          <cell r="N385">
            <v>-0.46</v>
          </cell>
          <cell r="O385">
            <v>205.86659999999995</v>
          </cell>
          <cell r="P385">
            <v>30.45</v>
          </cell>
          <cell r="Q385">
            <v>236.31659999999994</v>
          </cell>
          <cell r="R385">
            <v>9.5399999999999991</v>
          </cell>
        </row>
        <row r="386">
          <cell r="A386" t="str">
            <v>322730310</v>
          </cell>
          <cell r="B386" t="str">
            <v>Presbyterian Home For Central New York Inc</v>
          </cell>
          <cell r="C386">
            <v>236</v>
          </cell>
          <cell r="D386">
            <v>8.6999999999999993</v>
          </cell>
          <cell r="E386">
            <v>111.97</v>
          </cell>
          <cell r="F386">
            <v>49.11</v>
          </cell>
          <cell r="G386">
            <v>3.48</v>
          </cell>
          <cell r="H386">
            <v>0</v>
          </cell>
          <cell r="I386">
            <v>0</v>
          </cell>
          <cell r="J386">
            <v>3.01</v>
          </cell>
          <cell r="K386">
            <v>2.64</v>
          </cell>
          <cell r="L386">
            <v>1.78</v>
          </cell>
          <cell r="M386">
            <v>-0.46</v>
          </cell>
          <cell r="N386">
            <v>-0.45</v>
          </cell>
          <cell r="O386">
            <v>179.77999999999997</v>
          </cell>
          <cell r="P386">
            <v>9.11</v>
          </cell>
          <cell r="Q386">
            <v>188.89</v>
          </cell>
          <cell r="R386">
            <v>13.89</v>
          </cell>
        </row>
        <row r="387">
          <cell r="A387" t="str">
            <v>700338610</v>
          </cell>
          <cell r="B387" t="str">
            <v>Promenade Rehabilitation and Health Care Center</v>
          </cell>
          <cell r="C387">
            <v>240</v>
          </cell>
          <cell r="D387">
            <v>5.49</v>
          </cell>
          <cell r="E387">
            <v>157.47999999999999</v>
          </cell>
          <cell r="F387">
            <v>58.08</v>
          </cell>
          <cell r="G387">
            <v>2.82</v>
          </cell>
          <cell r="H387">
            <v>0</v>
          </cell>
          <cell r="I387">
            <v>0</v>
          </cell>
          <cell r="J387">
            <v>4.03</v>
          </cell>
          <cell r="K387">
            <v>3.41</v>
          </cell>
          <cell r="L387">
            <v>2.31</v>
          </cell>
          <cell r="M387">
            <v>-0.9</v>
          </cell>
          <cell r="N387">
            <v>-0.54</v>
          </cell>
          <cell r="O387">
            <v>232.18</v>
          </cell>
          <cell r="P387">
            <v>17.93</v>
          </cell>
          <cell r="Q387">
            <v>250.11</v>
          </cell>
          <cell r="R387">
            <v>16.920000000000002</v>
          </cell>
        </row>
        <row r="388">
          <cell r="A388" t="str">
            <v>700030610</v>
          </cell>
          <cell r="B388" t="str">
            <v>Providence Rest</v>
          </cell>
          <cell r="C388">
            <v>202</v>
          </cell>
          <cell r="D388">
            <v>9.5299999999999994</v>
          </cell>
          <cell r="E388">
            <v>160.24</v>
          </cell>
          <cell r="F388">
            <v>59.68</v>
          </cell>
          <cell r="G388">
            <v>1.84</v>
          </cell>
          <cell r="H388">
            <v>0</v>
          </cell>
          <cell r="I388">
            <v>0</v>
          </cell>
          <cell r="J388">
            <v>0.11</v>
          </cell>
          <cell r="K388">
            <v>3.46</v>
          </cell>
          <cell r="L388">
            <v>2.34</v>
          </cell>
          <cell r="M388">
            <v>-2.4300000000000002</v>
          </cell>
          <cell r="N388">
            <v>-0.9</v>
          </cell>
          <cell r="O388">
            <v>233.87000000000003</v>
          </cell>
          <cell r="P388">
            <v>48.6</v>
          </cell>
          <cell r="Q388">
            <v>282.47000000000003</v>
          </cell>
          <cell r="R388">
            <v>19.75</v>
          </cell>
        </row>
        <row r="389">
          <cell r="A389" t="str">
            <v>395130210</v>
          </cell>
          <cell r="B389" t="str">
            <v>Putnam Nursing &amp; Rehabilitation Center</v>
          </cell>
          <cell r="C389">
            <v>160</v>
          </cell>
          <cell r="D389">
            <v>4.88</v>
          </cell>
          <cell r="E389">
            <v>153.79</v>
          </cell>
          <cell r="F389">
            <v>51.01</v>
          </cell>
          <cell r="G389">
            <v>1.82</v>
          </cell>
          <cell r="H389">
            <v>0</v>
          </cell>
          <cell r="I389">
            <v>0</v>
          </cell>
          <cell r="J389">
            <v>2.14</v>
          </cell>
          <cell r="K389">
            <v>3.2</v>
          </cell>
          <cell r="L389">
            <v>2.16</v>
          </cell>
          <cell r="M389">
            <v>-0.47</v>
          </cell>
          <cell r="N389">
            <v>-0.45</v>
          </cell>
          <cell r="O389">
            <v>218.07999999999996</v>
          </cell>
          <cell r="P389">
            <v>9.4</v>
          </cell>
          <cell r="Q389">
            <v>227.47999999999996</v>
          </cell>
          <cell r="R389">
            <v>13.81</v>
          </cell>
        </row>
        <row r="390">
          <cell r="A390" t="str">
            <v>395030210</v>
          </cell>
          <cell r="B390" t="str">
            <v>Putnam Ridge</v>
          </cell>
          <cell r="C390">
            <v>160</v>
          </cell>
          <cell r="D390">
            <v>11.55</v>
          </cell>
          <cell r="E390">
            <v>134.30000000000001</v>
          </cell>
          <cell r="F390">
            <v>55.36</v>
          </cell>
          <cell r="G390">
            <v>1.57</v>
          </cell>
          <cell r="H390">
            <v>0</v>
          </cell>
          <cell r="I390">
            <v>0</v>
          </cell>
          <cell r="J390">
            <v>1.81</v>
          </cell>
          <cell r="K390">
            <v>3.06</v>
          </cell>
          <cell r="L390">
            <v>2.0699999999999998</v>
          </cell>
          <cell r="M390">
            <v>-1.99</v>
          </cell>
          <cell r="N390">
            <v>-0.62</v>
          </cell>
          <cell r="O390">
            <v>207.11</v>
          </cell>
          <cell r="P390">
            <v>39.71</v>
          </cell>
          <cell r="Q390">
            <v>246.82000000000002</v>
          </cell>
          <cell r="R390">
            <v>16.93</v>
          </cell>
        </row>
        <row r="391">
          <cell r="A391" t="str">
            <v>515132410</v>
          </cell>
          <cell r="B391" t="str">
            <v>Quantum Rehabilitation and Nursing LLC</v>
          </cell>
          <cell r="C391">
            <v>120</v>
          </cell>
          <cell r="D391">
            <v>8.7799999999999994</v>
          </cell>
          <cell r="E391">
            <v>161.03</v>
          </cell>
          <cell r="F391">
            <v>58.42</v>
          </cell>
          <cell r="G391">
            <v>4.3600000000000003</v>
          </cell>
          <cell r="H391">
            <v>0</v>
          </cell>
          <cell r="I391">
            <v>0</v>
          </cell>
          <cell r="J391">
            <v>7.0000000000000007E-2</v>
          </cell>
          <cell r="K391">
            <v>3.48</v>
          </cell>
          <cell r="L391">
            <v>2.36</v>
          </cell>
          <cell r="M391">
            <v>-1.24</v>
          </cell>
          <cell r="N391">
            <v>-0.52</v>
          </cell>
          <cell r="O391">
            <v>236.74</v>
          </cell>
          <cell r="P391">
            <v>24.8</v>
          </cell>
          <cell r="Q391">
            <v>261.54000000000002</v>
          </cell>
          <cell r="R391">
            <v>10.8</v>
          </cell>
        </row>
        <row r="392">
          <cell r="A392" t="str">
            <v>700330310</v>
          </cell>
          <cell r="B392" t="str">
            <v>Queen Of Peace Residence</v>
          </cell>
          <cell r="C392">
            <v>53</v>
          </cell>
          <cell r="D392">
            <v>15.6</v>
          </cell>
          <cell r="E392">
            <v>117.14</v>
          </cell>
          <cell r="F392">
            <v>56.12</v>
          </cell>
          <cell r="G392">
            <v>3.1</v>
          </cell>
          <cell r="H392">
            <v>0</v>
          </cell>
          <cell r="I392">
            <v>0</v>
          </cell>
          <cell r="J392">
            <v>1.63</v>
          </cell>
          <cell r="K392">
            <v>2.9</v>
          </cell>
          <cell r="L392">
            <v>1.96</v>
          </cell>
          <cell r="M392">
            <v>-1.06</v>
          </cell>
          <cell r="N392">
            <v>-0.59</v>
          </cell>
          <cell r="O392">
            <v>196.8</v>
          </cell>
          <cell r="P392">
            <v>21.22</v>
          </cell>
          <cell r="Q392">
            <v>218.02</v>
          </cell>
          <cell r="R392">
            <v>13.64</v>
          </cell>
        </row>
        <row r="393">
          <cell r="A393" t="str">
            <v>700341010</v>
          </cell>
          <cell r="B393" t="str">
            <v>Queens Boulevard Extended Care Facility</v>
          </cell>
          <cell r="C393">
            <v>280</v>
          </cell>
          <cell r="D393">
            <v>10.36</v>
          </cell>
          <cell r="E393">
            <v>170.76</v>
          </cell>
          <cell r="F393">
            <v>57.12</v>
          </cell>
          <cell r="G393">
            <v>5.43</v>
          </cell>
          <cell r="H393">
            <v>0</v>
          </cell>
          <cell r="I393">
            <v>0</v>
          </cell>
          <cell r="J393">
            <v>7.29</v>
          </cell>
          <cell r="K393">
            <v>3.76</v>
          </cell>
          <cell r="L393">
            <v>2.54</v>
          </cell>
          <cell r="M393">
            <v>-2.5099999999999998</v>
          </cell>
          <cell r="N393">
            <v>-0.75</v>
          </cell>
          <cell r="O393">
            <v>254</v>
          </cell>
          <cell r="P393">
            <v>50.28</v>
          </cell>
          <cell r="Q393">
            <v>304.27999999999997</v>
          </cell>
          <cell r="R393">
            <v>18.559999999999999</v>
          </cell>
        </row>
        <row r="394">
          <cell r="A394" t="str">
            <v>700336110</v>
          </cell>
          <cell r="B394" t="str">
            <v>Queens Nassau Rehabilitation and Nursing Center</v>
          </cell>
          <cell r="C394">
            <v>200</v>
          </cell>
          <cell r="D394">
            <v>5.2</v>
          </cell>
          <cell r="E394">
            <v>193.04</v>
          </cell>
          <cell r="F394">
            <v>59.92</v>
          </cell>
          <cell r="G394">
            <v>36.200000000000003</v>
          </cell>
          <cell r="H394">
            <v>0</v>
          </cell>
          <cell r="I394">
            <v>0</v>
          </cell>
          <cell r="J394">
            <v>2.2799999999999998</v>
          </cell>
          <cell r="K394">
            <v>4.41</v>
          </cell>
          <cell r="L394">
            <v>3</v>
          </cell>
          <cell r="M394">
            <v>-3.3</v>
          </cell>
          <cell r="N394">
            <v>-0.69</v>
          </cell>
          <cell r="O394">
            <v>300.05999999999995</v>
          </cell>
          <cell r="P394">
            <v>65.95</v>
          </cell>
          <cell r="Q394">
            <v>366.00999999999993</v>
          </cell>
          <cell r="R394">
            <v>20.48</v>
          </cell>
        </row>
        <row r="395">
          <cell r="A395" t="str">
            <v>700031410</v>
          </cell>
          <cell r="B395" t="str">
            <v>Rebekah Rehab and Extended Care Center</v>
          </cell>
          <cell r="C395">
            <v>213</v>
          </cell>
          <cell r="D395">
            <v>16.690000000000001</v>
          </cell>
          <cell r="E395">
            <v>166.51</v>
          </cell>
          <cell r="F395">
            <v>61.27</v>
          </cell>
          <cell r="G395">
            <v>3.29</v>
          </cell>
          <cell r="H395">
            <v>0</v>
          </cell>
          <cell r="I395">
            <v>0</v>
          </cell>
          <cell r="J395">
            <v>0.1</v>
          </cell>
          <cell r="K395">
            <v>3.71</v>
          </cell>
          <cell r="L395">
            <v>2.5099999999999998</v>
          </cell>
          <cell r="M395">
            <v>-2.65</v>
          </cell>
          <cell r="N395">
            <v>-0.8</v>
          </cell>
          <cell r="O395">
            <v>250.62999999999997</v>
          </cell>
          <cell r="P395">
            <v>53.01</v>
          </cell>
          <cell r="Q395">
            <v>303.64</v>
          </cell>
          <cell r="R395">
            <v>19.489999999999998</v>
          </cell>
        </row>
        <row r="396">
          <cell r="A396" t="str">
            <v>700339710</v>
          </cell>
          <cell r="B396" t="str">
            <v>Regal Heights Rehabilitation and Health Care Center</v>
          </cell>
          <cell r="C396">
            <v>280</v>
          </cell>
          <cell r="D396">
            <v>9.6199999999999992</v>
          </cell>
          <cell r="E396">
            <v>199.4</v>
          </cell>
          <cell r="F396">
            <v>58.86</v>
          </cell>
          <cell r="G396">
            <v>2.33</v>
          </cell>
          <cell r="H396">
            <v>0</v>
          </cell>
          <cell r="I396">
            <v>0</v>
          </cell>
          <cell r="J396">
            <v>0</v>
          </cell>
          <cell r="K396">
            <v>4.04</v>
          </cell>
          <cell r="L396">
            <v>2.74</v>
          </cell>
          <cell r="M396">
            <v>-2.06</v>
          </cell>
          <cell r="N396">
            <v>-0.74</v>
          </cell>
          <cell r="O396">
            <v>274.19</v>
          </cell>
          <cell r="P396">
            <v>41.2</v>
          </cell>
          <cell r="Q396">
            <v>315.39</v>
          </cell>
          <cell r="R396">
            <v>16.39</v>
          </cell>
        </row>
        <row r="397">
          <cell r="A397" t="str">
            <v>700035610</v>
          </cell>
          <cell r="B397" t="str">
            <v>Regeis Care Center</v>
          </cell>
          <cell r="C397">
            <v>238</v>
          </cell>
          <cell r="D397">
            <v>9.86</v>
          </cell>
          <cell r="E397">
            <v>268.27</v>
          </cell>
          <cell r="F397">
            <v>60.78</v>
          </cell>
          <cell r="G397">
            <v>4.3899999999999997</v>
          </cell>
          <cell r="H397">
            <v>0</v>
          </cell>
          <cell r="I397">
            <v>0</v>
          </cell>
          <cell r="J397">
            <v>0.24</v>
          </cell>
          <cell r="K397">
            <v>5.14</v>
          </cell>
          <cell r="L397">
            <v>3.48</v>
          </cell>
          <cell r="M397">
            <v>-2.78</v>
          </cell>
          <cell r="N397">
            <v>-0.91</v>
          </cell>
          <cell r="O397">
            <v>348.46999999999997</v>
          </cell>
          <cell r="P397">
            <v>55.5</v>
          </cell>
          <cell r="Q397">
            <v>403.96999999999997</v>
          </cell>
          <cell r="R397">
            <v>23.94</v>
          </cell>
        </row>
        <row r="398">
          <cell r="A398" t="str">
            <v>590731510</v>
          </cell>
          <cell r="B398" t="str">
            <v>Regency Extended Care Center</v>
          </cell>
          <cell r="C398">
            <v>315</v>
          </cell>
          <cell r="D398">
            <v>7.82</v>
          </cell>
          <cell r="E398">
            <v>184.14</v>
          </cell>
          <cell r="F398">
            <v>66.819999999999993</v>
          </cell>
          <cell r="G398">
            <v>3.19</v>
          </cell>
          <cell r="H398">
            <v>0</v>
          </cell>
          <cell r="I398">
            <v>0</v>
          </cell>
          <cell r="J398">
            <v>0.75</v>
          </cell>
          <cell r="K398">
            <v>3.93</v>
          </cell>
          <cell r="L398">
            <v>2.66</v>
          </cell>
          <cell r="M398">
            <v>-1</v>
          </cell>
          <cell r="N398">
            <v>-0.61</v>
          </cell>
          <cell r="O398">
            <v>267.7</v>
          </cell>
          <cell r="P398">
            <v>19.899999999999999</v>
          </cell>
          <cell r="Q398">
            <v>287.59999999999997</v>
          </cell>
          <cell r="R398">
            <v>15.53</v>
          </cell>
        </row>
        <row r="399">
          <cell r="A399" t="str">
            <v>700339210</v>
          </cell>
          <cell r="B399" t="str">
            <v>Rego Park Nursing Home</v>
          </cell>
          <cell r="C399">
            <v>200</v>
          </cell>
          <cell r="D399">
            <v>7.06</v>
          </cell>
          <cell r="E399">
            <v>165.6</v>
          </cell>
          <cell r="F399">
            <v>58.8</v>
          </cell>
          <cell r="G399">
            <v>2.11</v>
          </cell>
          <cell r="H399">
            <v>0</v>
          </cell>
          <cell r="I399">
            <v>0</v>
          </cell>
          <cell r="J399">
            <v>2.86</v>
          </cell>
          <cell r="K399">
            <v>3.54</v>
          </cell>
          <cell r="L399">
            <v>2.39</v>
          </cell>
          <cell r="M399">
            <v>-1.07</v>
          </cell>
          <cell r="N399">
            <v>-0.6</v>
          </cell>
          <cell r="O399">
            <v>240.69</v>
          </cell>
          <cell r="P399">
            <v>21.48</v>
          </cell>
          <cell r="Q399">
            <v>262.17</v>
          </cell>
          <cell r="R399">
            <v>17.3</v>
          </cell>
        </row>
        <row r="400">
          <cell r="A400" t="str">
            <v>135630410</v>
          </cell>
          <cell r="B400" t="str">
            <v>Renaissance Rehabilitation and Nursing Care Center</v>
          </cell>
          <cell r="C400">
            <v>120</v>
          </cell>
          <cell r="D400">
            <v>6.87</v>
          </cell>
          <cell r="E400">
            <v>126.99</v>
          </cell>
          <cell r="F400">
            <v>52.78</v>
          </cell>
          <cell r="G400">
            <v>3.58</v>
          </cell>
          <cell r="H400">
            <v>0</v>
          </cell>
          <cell r="I400">
            <v>0</v>
          </cell>
          <cell r="J400">
            <v>0.36</v>
          </cell>
          <cell r="K400">
            <v>2.85</v>
          </cell>
          <cell r="L400">
            <v>1.93</v>
          </cell>
          <cell r="M400">
            <v>-0.7</v>
          </cell>
          <cell r="N400">
            <v>-0.43</v>
          </cell>
          <cell r="O400">
            <v>194.23000000000002</v>
          </cell>
          <cell r="P400">
            <v>13.97</v>
          </cell>
          <cell r="Q400">
            <v>208.20000000000002</v>
          </cell>
          <cell r="R400">
            <v>14.32</v>
          </cell>
        </row>
        <row r="401">
          <cell r="A401" t="str">
            <v>700333010</v>
          </cell>
          <cell r="B401" t="str">
            <v>Resort Nursing Home</v>
          </cell>
          <cell r="C401">
            <v>280</v>
          </cell>
          <cell r="D401">
            <v>6.63</v>
          </cell>
          <cell r="E401">
            <v>154.61000000000001</v>
          </cell>
          <cell r="F401">
            <v>58.72</v>
          </cell>
          <cell r="G401">
            <v>3.75</v>
          </cell>
          <cell r="H401">
            <v>0</v>
          </cell>
          <cell r="I401">
            <v>0</v>
          </cell>
          <cell r="J401">
            <v>1.65</v>
          </cell>
          <cell r="K401">
            <v>3.37</v>
          </cell>
          <cell r="L401">
            <v>2.2799999999999998</v>
          </cell>
          <cell r="M401">
            <v>-0.72</v>
          </cell>
          <cell r="N401">
            <v>-0.61</v>
          </cell>
          <cell r="O401">
            <v>229.68</v>
          </cell>
          <cell r="P401">
            <v>14.34</v>
          </cell>
          <cell r="Q401">
            <v>244.02</v>
          </cell>
          <cell r="R401">
            <v>15.57</v>
          </cell>
        </row>
        <row r="402">
          <cell r="A402" t="str">
            <v>700432410</v>
          </cell>
          <cell r="B402" t="str">
            <v>Richmond Center for Rehabilitation and Specialty Healthcare</v>
          </cell>
          <cell r="C402">
            <v>372</v>
          </cell>
          <cell r="D402">
            <v>22.43</v>
          </cell>
          <cell r="E402">
            <v>187.15</v>
          </cell>
          <cell r="F402">
            <v>68.02</v>
          </cell>
          <cell r="G402">
            <v>4.62</v>
          </cell>
          <cell r="H402">
            <v>0</v>
          </cell>
          <cell r="I402">
            <v>0</v>
          </cell>
          <cell r="J402">
            <v>10.220000000000001</v>
          </cell>
          <cell r="K402">
            <v>4.37</v>
          </cell>
          <cell r="L402">
            <v>2.96</v>
          </cell>
          <cell r="M402">
            <v>-0.93</v>
          </cell>
          <cell r="N402">
            <v>-0.74</v>
          </cell>
          <cell r="O402">
            <v>298.10000000000002</v>
          </cell>
          <cell r="P402">
            <v>18.66</v>
          </cell>
          <cell r="Q402">
            <v>316.76000000000005</v>
          </cell>
          <cell r="R402">
            <v>28.77</v>
          </cell>
        </row>
        <row r="403">
          <cell r="A403" t="str">
            <v>280130510</v>
          </cell>
          <cell r="B403" t="str">
            <v>River Ridge Living Center</v>
          </cell>
          <cell r="C403">
            <v>120</v>
          </cell>
          <cell r="D403">
            <v>8.92</v>
          </cell>
          <cell r="E403">
            <v>131.88</v>
          </cell>
          <cell r="F403">
            <v>52.55</v>
          </cell>
          <cell r="G403">
            <v>3.19</v>
          </cell>
          <cell r="H403">
            <v>0</v>
          </cell>
          <cell r="I403">
            <v>0</v>
          </cell>
          <cell r="J403">
            <v>1.0900000000000001</v>
          </cell>
          <cell r="K403">
            <v>2.97</v>
          </cell>
          <cell r="L403">
            <v>2</v>
          </cell>
          <cell r="M403">
            <v>-2</v>
          </cell>
          <cell r="N403">
            <v>-0.48</v>
          </cell>
          <cell r="O403">
            <v>200.11999999999998</v>
          </cell>
          <cell r="P403">
            <v>39.99</v>
          </cell>
          <cell r="Q403">
            <v>240.10999999999999</v>
          </cell>
          <cell r="R403">
            <v>14.45</v>
          </cell>
        </row>
        <row r="404">
          <cell r="A404" t="str">
            <v>532430310</v>
          </cell>
          <cell r="B404" t="str">
            <v>River View Rehabilitation and Nursing Care Center</v>
          </cell>
          <cell r="C404">
            <v>77</v>
          </cell>
          <cell r="D404">
            <v>4.67</v>
          </cell>
          <cell r="E404">
            <v>137.57</v>
          </cell>
          <cell r="F404">
            <v>49.05</v>
          </cell>
          <cell r="G404">
            <v>1.98</v>
          </cell>
          <cell r="H404">
            <v>0</v>
          </cell>
          <cell r="I404">
            <v>-3.879</v>
          </cell>
          <cell r="J404">
            <v>1.49</v>
          </cell>
          <cell r="K404">
            <v>2.85</v>
          </cell>
          <cell r="L404">
            <v>1.93</v>
          </cell>
          <cell r="M404">
            <v>-0.55000000000000004</v>
          </cell>
          <cell r="N404">
            <v>-0.65</v>
          </cell>
          <cell r="O404">
            <v>194.46099999999996</v>
          </cell>
          <cell r="P404">
            <v>11.08</v>
          </cell>
          <cell r="Q404">
            <v>205.54099999999997</v>
          </cell>
          <cell r="R404">
            <v>12.45</v>
          </cell>
        </row>
        <row r="405">
          <cell r="A405" t="str">
            <v>412430110</v>
          </cell>
          <cell r="B405" t="str">
            <v>Riverside Center for Rehabilitation and Nursing</v>
          </cell>
          <cell r="C405">
            <v>80</v>
          </cell>
          <cell r="D405">
            <v>11.76</v>
          </cell>
          <cell r="E405">
            <v>128.12</v>
          </cell>
          <cell r="F405">
            <v>54.93</v>
          </cell>
          <cell r="G405">
            <v>4.4000000000000004</v>
          </cell>
          <cell r="H405">
            <v>0</v>
          </cell>
          <cell r="I405">
            <v>0</v>
          </cell>
          <cell r="J405">
            <v>1.06</v>
          </cell>
          <cell r="K405">
            <v>3</v>
          </cell>
          <cell r="L405">
            <v>2.0299999999999998</v>
          </cell>
          <cell r="M405">
            <v>-1.03</v>
          </cell>
          <cell r="N405">
            <v>-0.52</v>
          </cell>
          <cell r="O405">
            <v>203.75</v>
          </cell>
          <cell r="P405">
            <v>20.6</v>
          </cell>
          <cell r="Q405">
            <v>224.35</v>
          </cell>
          <cell r="R405">
            <v>14.3</v>
          </cell>
        </row>
        <row r="406">
          <cell r="A406" t="str">
            <v>122500110</v>
          </cell>
          <cell r="B406" t="str">
            <v>Robinson Terrace Rehabilitation and Nursing Center</v>
          </cell>
          <cell r="C406">
            <v>120</v>
          </cell>
          <cell r="D406">
            <v>8.34</v>
          </cell>
          <cell r="E406">
            <v>114.59</v>
          </cell>
          <cell r="F406">
            <v>48.55</v>
          </cell>
          <cell r="G406">
            <v>4.2300000000000004</v>
          </cell>
          <cell r="H406">
            <v>0</v>
          </cell>
          <cell r="I406">
            <v>0</v>
          </cell>
          <cell r="J406">
            <v>3.52</v>
          </cell>
          <cell r="K406">
            <v>2.69</v>
          </cell>
          <cell r="L406">
            <v>1.82</v>
          </cell>
          <cell r="M406">
            <v>-1.1399999999999999</v>
          </cell>
          <cell r="N406">
            <v>-0.37</v>
          </cell>
          <cell r="O406">
            <v>182.23000000000002</v>
          </cell>
          <cell r="P406">
            <v>22.72</v>
          </cell>
          <cell r="Q406">
            <v>204.95000000000002</v>
          </cell>
          <cell r="R406">
            <v>11.77</v>
          </cell>
        </row>
        <row r="407">
          <cell r="A407" t="str">
            <v>275330210</v>
          </cell>
          <cell r="B407" t="str">
            <v>Rochester Center for Rehabilitation and Nursing</v>
          </cell>
          <cell r="C407">
            <v>124</v>
          </cell>
          <cell r="D407">
            <v>7.46</v>
          </cell>
          <cell r="E407">
            <v>127.3</v>
          </cell>
          <cell r="F407">
            <v>49.6</v>
          </cell>
          <cell r="G407">
            <v>7.47</v>
          </cell>
          <cell r="H407">
            <v>0</v>
          </cell>
          <cell r="I407">
            <v>0</v>
          </cell>
          <cell r="J407">
            <v>0.94</v>
          </cell>
          <cell r="K407">
            <v>2.89</v>
          </cell>
          <cell r="L407">
            <v>1.95</v>
          </cell>
          <cell r="M407">
            <v>-1.65</v>
          </cell>
          <cell r="N407">
            <v>-0.46</v>
          </cell>
          <cell r="O407">
            <v>195.49999999999994</v>
          </cell>
          <cell r="P407">
            <v>33.01</v>
          </cell>
          <cell r="Q407">
            <v>228.50999999999993</v>
          </cell>
          <cell r="R407">
            <v>12.6</v>
          </cell>
        </row>
        <row r="408">
          <cell r="A408" t="str">
            <v>700336210</v>
          </cell>
          <cell r="B408" t="str">
            <v>Rockaway Care Center</v>
          </cell>
          <cell r="C408">
            <v>228</v>
          </cell>
          <cell r="D408">
            <v>2.36</v>
          </cell>
          <cell r="E408">
            <v>161.29</v>
          </cell>
          <cell r="F408">
            <v>60.46</v>
          </cell>
          <cell r="G408">
            <v>3.31</v>
          </cell>
          <cell r="H408">
            <v>0</v>
          </cell>
          <cell r="I408">
            <v>0</v>
          </cell>
          <cell r="J408">
            <v>0.96</v>
          </cell>
          <cell r="K408">
            <v>3.39</v>
          </cell>
          <cell r="L408">
            <v>2.31</v>
          </cell>
          <cell r="M408">
            <v>-2.36</v>
          </cell>
          <cell r="N408">
            <v>-0.54</v>
          </cell>
          <cell r="O408">
            <v>231.18</v>
          </cell>
          <cell r="P408">
            <v>47.28</v>
          </cell>
          <cell r="Q408">
            <v>278.46000000000004</v>
          </cell>
          <cell r="R408">
            <v>15.36</v>
          </cell>
        </row>
        <row r="409">
          <cell r="A409" t="str">
            <v>290930410</v>
          </cell>
          <cell r="B409" t="str">
            <v>Rockville Skilled Nursing &amp; Rehabilitation Center LLC</v>
          </cell>
          <cell r="C409">
            <v>66</v>
          </cell>
          <cell r="D409">
            <v>6.91</v>
          </cell>
          <cell r="E409">
            <v>200.96</v>
          </cell>
          <cell r="F409">
            <v>61.86</v>
          </cell>
          <cell r="G409">
            <v>1.3</v>
          </cell>
          <cell r="H409">
            <v>0</v>
          </cell>
          <cell r="I409">
            <v>0</v>
          </cell>
          <cell r="J409">
            <v>0.73</v>
          </cell>
          <cell r="K409">
            <v>4.0599999999999996</v>
          </cell>
          <cell r="L409">
            <v>2.75</v>
          </cell>
          <cell r="M409">
            <v>-1.75</v>
          </cell>
          <cell r="N409">
            <v>-0.8</v>
          </cell>
          <cell r="O409">
            <v>276.02000000000004</v>
          </cell>
          <cell r="P409">
            <v>34.96</v>
          </cell>
          <cell r="Q409">
            <v>310.98</v>
          </cell>
          <cell r="R409">
            <v>17.850000000000001</v>
          </cell>
        </row>
        <row r="410">
          <cell r="A410" t="str">
            <v>320100230</v>
          </cell>
          <cell r="B410" t="str">
            <v>Rome Memorial Hospital Inc - RHCF</v>
          </cell>
          <cell r="C410">
            <v>82</v>
          </cell>
          <cell r="D410">
            <v>15.78</v>
          </cell>
          <cell r="E410">
            <v>103.73</v>
          </cell>
          <cell r="F410">
            <v>55.98</v>
          </cell>
          <cell r="G410">
            <v>3.76</v>
          </cell>
          <cell r="H410">
            <v>0</v>
          </cell>
          <cell r="I410">
            <v>0</v>
          </cell>
          <cell r="J410">
            <v>0.11</v>
          </cell>
          <cell r="K410">
            <v>2.68</v>
          </cell>
          <cell r="L410">
            <v>1.81</v>
          </cell>
          <cell r="M410">
            <v>-1.02</v>
          </cell>
          <cell r="N410">
            <v>-0.67</v>
          </cell>
          <cell r="O410">
            <v>182.16000000000003</v>
          </cell>
          <cell r="P410">
            <v>20.399999999999999</v>
          </cell>
          <cell r="Q410">
            <v>202.56000000000003</v>
          </cell>
          <cell r="R410">
            <v>18.16</v>
          </cell>
        </row>
        <row r="411">
          <cell r="A411" t="str">
            <v>145130410</v>
          </cell>
          <cell r="B411" t="str">
            <v>Rosa Coplon Jewish Home</v>
          </cell>
          <cell r="C411">
            <v>180</v>
          </cell>
          <cell r="D411">
            <v>10.69</v>
          </cell>
          <cell r="E411">
            <v>124.95</v>
          </cell>
          <cell r="F411">
            <v>51.43</v>
          </cell>
          <cell r="G411">
            <v>2.64</v>
          </cell>
          <cell r="H411">
            <v>0</v>
          </cell>
          <cell r="I411">
            <v>0</v>
          </cell>
          <cell r="J411">
            <v>0.28999999999999998</v>
          </cell>
          <cell r="K411">
            <v>2.84</v>
          </cell>
          <cell r="L411">
            <v>1.92</v>
          </cell>
          <cell r="M411">
            <v>-0.68</v>
          </cell>
          <cell r="N411">
            <v>-0.5</v>
          </cell>
          <cell r="O411">
            <v>193.57999999999998</v>
          </cell>
          <cell r="P411">
            <v>13.53</v>
          </cell>
          <cell r="Q411">
            <v>207.10999999999999</v>
          </cell>
          <cell r="R411">
            <v>18.41</v>
          </cell>
        </row>
        <row r="412">
          <cell r="A412" t="str">
            <v>526230110</v>
          </cell>
          <cell r="B412" t="str">
            <v>Roscoe Rehabilitation and Nursing Center</v>
          </cell>
          <cell r="C412">
            <v>87</v>
          </cell>
          <cell r="D412">
            <v>12.31</v>
          </cell>
          <cell r="E412">
            <v>141.66</v>
          </cell>
          <cell r="F412">
            <v>51.3</v>
          </cell>
          <cell r="G412">
            <v>1.79</v>
          </cell>
          <cell r="H412">
            <v>0</v>
          </cell>
          <cell r="I412">
            <v>0</v>
          </cell>
          <cell r="J412">
            <v>0.6</v>
          </cell>
          <cell r="K412">
            <v>3.11</v>
          </cell>
          <cell r="L412">
            <v>2.1</v>
          </cell>
          <cell r="M412">
            <v>-1.46</v>
          </cell>
          <cell r="N412">
            <v>-0.52</v>
          </cell>
          <cell r="O412">
            <v>210.88999999999996</v>
          </cell>
          <cell r="P412">
            <v>29.24</v>
          </cell>
          <cell r="Q412">
            <v>240.12999999999997</v>
          </cell>
          <cell r="R412">
            <v>13.02</v>
          </cell>
        </row>
        <row r="413">
          <cell r="A413" t="str">
            <v>410130010</v>
          </cell>
          <cell r="B413" t="str">
            <v>Rosewood Rehabilitation and Nursing Center</v>
          </cell>
          <cell r="C413">
            <v>80</v>
          </cell>
          <cell r="D413">
            <v>12.33</v>
          </cell>
          <cell r="E413">
            <v>134.11000000000001</v>
          </cell>
          <cell r="F413">
            <v>53.64</v>
          </cell>
          <cell r="G413">
            <v>7.86</v>
          </cell>
          <cell r="H413">
            <v>0</v>
          </cell>
          <cell r="I413">
            <v>0</v>
          </cell>
          <cell r="J413">
            <v>1.17</v>
          </cell>
          <cell r="K413">
            <v>3.14</v>
          </cell>
          <cell r="L413">
            <v>2.12</v>
          </cell>
          <cell r="M413">
            <v>-1.04</v>
          </cell>
          <cell r="N413">
            <v>-0.19</v>
          </cell>
          <cell r="O413">
            <v>213.14000000000004</v>
          </cell>
          <cell r="P413">
            <v>20.88</v>
          </cell>
          <cell r="Q413">
            <v>234.02000000000004</v>
          </cell>
          <cell r="R413">
            <v>12.83</v>
          </cell>
        </row>
        <row r="414">
          <cell r="A414" t="str">
            <v>515432610</v>
          </cell>
          <cell r="B414" t="str">
            <v>Ross Center for Nursing and Rehabilitation</v>
          </cell>
          <cell r="C414">
            <v>120</v>
          </cell>
          <cell r="D414">
            <v>6.29</v>
          </cell>
          <cell r="E414">
            <v>195.59</v>
          </cell>
          <cell r="F414">
            <v>60.78</v>
          </cell>
          <cell r="G414">
            <v>2.08</v>
          </cell>
          <cell r="H414">
            <v>0</v>
          </cell>
          <cell r="I414">
            <v>0</v>
          </cell>
          <cell r="J414">
            <v>0</v>
          </cell>
          <cell r="K414">
            <v>3.96</v>
          </cell>
          <cell r="L414">
            <v>2.68</v>
          </cell>
          <cell r="M414">
            <v>-0.97</v>
          </cell>
          <cell r="N414">
            <v>-0.68</v>
          </cell>
          <cell r="O414">
            <v>269.7299999999999</v>
          </cell>
          <cell r="P414">
            <v>19.41</v>
          </cell>
          <cell r="Q414">
            <v>289.13999999999993</v>
          </cell>
          <cell r="R414">
            <v>15.01</v>
          </cell>
        </row>
        <row r="415">
          <cell r="A415" t="str">
            <v>700103310</v>
          </cell>
          <cell r="B415" t="str">
            <v>Rutland Nursing Home Co Inc</v>
          </cell>
          <cell r="C415">
            <v>466</v>
          </cell>
          <cell r="D415">
            <v>25.19</v>
          </cell>
          <cell r="E415">
            <v>207.57</v>
          </cell>
          <cell r="F415">
            <v>69.42</v>
          </cell>
          <cell r="G415">
            <v>21.47</v>
          </cell>
          <cell r="H415">
            <v>0</v>
          </cell>
          <cell r="I415">
            <v>0</v>
          </cell>
          <cell r="J415">
            <v>0.78</v>
          </cell>
          <cell r="K415">
            <v>4.8499999999999996</v>
          </cell>
          <cell r="L415">
            <v>3.28</v>
          </cell>
          <cell r="M415">
            <v>-0.85</v>
          </cell>
          <cell r="N415">
            <v>-1.06</v>
          </cell>
          <cell r="O415">
            <v>330.64999999999992</v>
          </cell>
          <cell r="P415">
            <v>17.059999999999999</v>
          </cell>
          <cell r="Q415">
            <v>347.70999999999992</v>
          </cell>
          <cell r="R415">
            <v>22.64</v>
          </cell>
        </row>
        <row r="416">
          <cell r="A416" t="str">
            <v>140330410</v>
          </cell>
          <cell r="B416" t="str">
            <v>Safire Rehabilitation of Northtowns LLC</v>
          </cell>
          <cell r="C416">
            <v>100</v>
          </cell>
          <cell r="D416">
            <v>7.72</v>
          </cell>
          <cell r="E416">
            <v>141.38999999999999</v>
          </cell>
          <cell r="F416">
            <v>52.34</v>
          </cell>
          <cell r="G416">
            <v>4.4000000000000004</v>
          </cell>
          <cell r="H416">
            <v>0</v>
          </cell>
          <cell r="I416">
            <v>0</v>
          </cell>
          <cell r="J416">
            <v>0.6</v>
          </cell>
          <cell r="K416">
            <v>3.09</v>
          </cell>
          <cell r="L416">
            <v>2.09</v>
          </cell>
          <cell r="M416">
            <v>-0.64</v>
          </cell>
          <cell r="N416">
            <v>-0.42</v>
          </cell>
          <cell r="O416">
            <v>210.57000000000002</v>
          </cell>
          <cell r="P416">
            <v>12.74</v>
          </cell>
          <cell r="Q416">
            <v>223.31000000000003</v>
          </cell>
          <cell r="R416">
            <v>9.58</v>
          </cell>
        </row>
        <row r="417">
          <cell r="A417" t="str">
            <v>140134210</v>
          </cell>
          <cell r="B417" t="str">
            <v>Safire Rehabilitation of Southtowns LLC</v>
          </cell>
          <cell r="C417">
            <v>120</v>
          </cell>
          <cell r="D417">
            <v>8.48</v>
          </cell>
          <cell r="E417">
            <v>139.22</v>
          </cell>
          <cell r="F417">
            <v>52.34</v>
          </cell>
          <cell r="G417">
            <v>3.45</v>
          </cell>
          <cell r="H417">
            <v>0</v>
          </cell>
          <cell r="I417">
            <v>-4.7498000000000005</v>
          </cell>
          <cell r="J417">
            <v>0.65</v>
          </cell>
          <cell r="K417">
            <v>2.99</v>
          </cell>
          <cell r="L417">
            <v>2.02</v>
          </cell>
          <cell r="M417">
            <v>-0.87</v>
          </cell>
          <cell r="N417">
            <v>-0.35</v>
          </cell>
          <cell r="O417">
            <v>203.18020000000001</v>
          </cell>
          <cell r="P417">
            <v>17.34</v>
          </cell>
          <cell r="Q417">
            <v>220.52020000000002</v>
          </cell>
          <cell r="R417">
            <v>8.19</v>
          </cell>
        </row>
        <row r="418">
          <cell r="A418" t="str">
            <v>700137110</v>
          </cell>
          <cell r="B418" t="str">
            <v>Saints Joachim &amp; Anne Nursing and Rehabilitation Ce</v>
          </cell>
          <cell r="C418">
            <v>200</v>
          </cell>
          <cell r="D418">
            <v>10.64</v>
          </cell>
          <cell r="E418">
            <v>189.98</v>
          </cell>
          <cell r="F418">
            <v>59.11</v>
          </cell>
          <cell r="G418">
            <v>2.74</v>
          </cell>
          <cell r="H418">
            <v>0</v>
          </cell>
          <cell r="I418">
            <v>0</v>
          </cell>
          <cell r="J418">
            <v>0</v>
          </cell>
          <cell r="K418">
            <v>3.93</v>
          </cell>
          <cell r="L418">
            <v>2.66</v>
          </cell>
          <cell r="M418">
            <v>-1.46</v>
          </cell>
          <cell r="N418">
            <v>-0.78</v>
          </cell>
          <cell r="O418">
            <v>266.82000000000011</v>
          </cell>
          <cell r="P418">
            <v>29.26</v>
          </cell>
          <cell r="Q418">
            <v>296.0800000000001</v>
          </cell>
          <cell r="R418">
            <v>19.260000000000002</v>
          </cell>
        </row>
        <row r="419">
          <cell r="A419" t="str">
            <v>043330310</v>
          </cell>
          <cell r="B419" t="str">
            <v>Salamanca Rehabilitation &amp; Nursing Center</v>
          </cell>
          <cell r="C419">
            <v>120</v>
          </cell>
          <cell r="D419">
            <v>3.27</v>
          </cell>
          <cell r="E419">
            <v>127.42</v>
          </cell>
          <cell r="F419">
            <v>50.07</v>
          </cell>
          <cell r="G419">
            <v>3.58</v>
          </cell>
          <cell r="H419">
            <v>0</v>
          </cell>
          <cell r="I419">
            <v>-5.2901999999999996</v>
          </cell>
          <cell r="J419">
            <v>2.68</v>
          </cell>
          <cell r="K419">
            <v>2.69</v>
          </cell>
          <cell r="L419">
            <v>1.84</v>
          </cell>
          <cell r="M419">
            <v>-2.71</v>
          </cell>
          <cell r="N419">
            <v>-0.4</v>
          </cell>
          <cell r="O419">
            <v>183.1498</v>
          </cell>
          <cell r="P419">
            <v>54.11</v>
          </cell>
          <cell r="Q419">
            <v>237.25979999999998</v>
          </cell>
          <cell r="R419">
            <v>10.58</v>
          </cell>
        </row>
        <row r="420">
          <cell r="A420" t="str">
            <v>596030410</v>
          </cell>
          <cell r="B420" t="str">
            <v>Salem Hills Rehabilitation and Nursing Center</v>
          </cell>
          <cell r="C420">
            <v>126</v>
          </cell>
          <cell r="D420">
            <v>14.02</v>
          </cell>
          <cell r="E420">
            <v>183.53</v>
          </cell>
          <cell r="F420">
            <v>58.56</v>
          </cell>
          <cell r="G420">
            <v>0.64</v>
          </cell>
          <cell r="H420">
            <v>0</v>
          </cell>
          <cell r="I420">
            <v>0</v>
          </cell>
          <cell r="J420">
            <v>0.06</v>
          </cell>
          <cell r="K420">
            <v>3.88</v>
          </cell>
          <cell r="L420">
            <v>2.6</v>
          </cell>
          <cell r="M420">
            <v>-3.84</v>
          </cell>
          <cell r="N420">
            <v>-0.6</v>
          </cell>
          <cell r="O420">
            <v>258.85000000000002</v>
          </cell>
          <cell r="P420">
            <v>76.83</v>
          </cell>
          <cell r="Q420">
            <v>335.68</v>
          </cell>
          <cell r="R420">
            <v>20.22</v>
          </cell>
        </row>
        <row r="421">
          <cell r="A421" t="str">
            <v>220100010</v>
          </cell>
          <cell r="B421" t="str">
            <v>Samaritan Keep Nursing Home Inc</v>
          </cell>
          <cell r="C421">
            <v>272</v>
          </cell>
          <cell r="D421">
            <v>10.38</v>
          </cell>
          <cell r="E421">
            <v>101.4</v>
          </cell>
          <cell r="F421">
            <v>57.17</v>
          </cell>
          <cell r="G421">
            <v>5.52</v>
          </cell>
          <cell r="H421">
            <v>0</v>
          </cell>
          <cell r="I421">
            <v>-3.7168000000000001</v>
          </cell>
          <cell r="J421">
            <v>1.36</v>
          </cell>
          <cell r="K421">
            <v>2.57</v>
          </cell>
          <cell r="L421">
            <v>1.74</v>
          </cell>
          <cell r="M421">
            <v>-0.51</v>
          </cell>
          <cell r="N421">
            <v>-0.45</v>
          </cell>
          <cell r="O421">
            <v>175.46320000000003</v>
          </cell>
          <cell r="P421">
            <v>10.28</v>
          </cell>
          <cell r="Q421">
            <v>185.74320000000003</v>
          </cell>
          <cell r="R421">
            <v>13.13</v>
          </cell>
        </row>
        <row r="422">
          <cell r="A422" t="str">
            <v>226930010</v>
          </cell>
          <cell r="B422" t="str">
            <v>Samaritan Senior Village Inc</v>
          </cell>
          <cell r="C422">
            <v>168</v>
          </cell>
          <cell r="D422">
            <v>12.45</v>
          </cell>
          <cell r="E422">
            <v>106.82</v>
          </cell>
          <cell r="F422">
            <v>55.98</v>
          </cell>
          <cell r="G422">
            <v>4.67</v>
          </cell>
          <cell r="H422">
            <v>0</v>
          </cell>
          <cell r="I422">
            <v>0</v>
          </cell>
          <cell r="J422">
            <v>1.66</v>
          </cell>
          <cell r="K422">
            <v>2.71</v>
          </cell>
          <cell r="L422">
            <v>1.84</v>
          </cell>
          <cell r="M422">
            <v>-1.75</v>
          </cell>
          <cell r="N422">
            <v>0</v>
          </cell>
          <cell r="O422">
            <v>184.38</v>
          </cell>
          <cell r="P422">
            <v>34.909999999999997</v>
          </cell>
          <cell r="Q422">
            <v>219.29</v>
          </cell>
          <cell r="R422">
            <v>17.22</v>
          </cell>
        </row>
        <row r="423">
          <cell r="A423" t="str">
            <v>512730210</v>
          </cell>
          <cell r="B423" t="str">
            <v>San Simeon by the Sound Center for Nrsg and Reha</v>
          </cell>
          <cell r="C423">
            <v>120</v>
          </cell>
          <cell r="D423">
            <v>11.06</v>
          </cell>
          <cell r="E423">
            <v>162.22</v>
          </cell>
          <cell r="F423">
            <v>58.55</v>
          </cell>
          <cell r="G423">
            <v>2.62</v>
          </cell>
          <cell r="H423">
            <v>0</v>
          </cell>
          <cell r="I423">
            <v>0</v>
          </cell>
          <cell r="J423">
            <v>0.24</v>
          </cell>
          <cell r="K423">
            <v>3.51</v>
          </cell>
          <cell r="L423">
            <v>2.38</v>
          </cell>
          <cell r="M423">
            <v>-1.1599999999999999</v>
          </cell>
          <cell r="N423">
            <v>-0.56999999999999995</v>
          </cell>
          <cell r="O423">
            <v>238.85</v>
          </cell>
          <cell r="P423">
            <v>23.1</v>
          </cell>
          <cell r="Q423">
            <v>261.95</v>
          </cell>
          <cell r="R423">
            <v>19.82</v>
          </cell>
        </row>
        <row r="424">
          <cell r="A424" t="str">
            <v>295130410</v>
          </cell>
          <cell r="B424" t="str">
            <v>Sands Point Center For Health And Rehabilitation</v>
          </cell>
          <cell r="C424">
            <v>180</v>
          </cell>
          <cell r="D424">
            <v>5.91</v>
          </cell>
          <cell r="E424">
            <v>161.31</v>
          </cell>
          <cell r="F424">
            <v>60.54</v>
          </cell>
          <cell r="G424">
            <v>1.8</v>
          </cell>
          <cell r="H424">
            <v>0</v>
          </cell>
          <cell r="I424">
            <v>0</v>
          </cell>
          <cell r="J424">
            <v>0</v>
          </cell>
          <cell r="K424">
            <v>3.43</v>
          </cell>
          <cell r="L424">
            <v>2.3199999999999998</v>
          </cell>
          <cell r="M424">
            <v>-1.58</v>
          </cell>
          <cell r="N424">
            <v>-0.74</v>
          </cell>
          <cell r="O424">
            <v>232.98999999999998</v>
          </cell>
          <cell r="P424">
            <v>31.68</v>
          </cell>
          <cell r="Q424">
            <v>264.66999999999996</v>
          </cell>
          <cell r="R424">
            <v>17.97</v>
          </cell>
        </row>
        <row r="425">
          <cell r="A425" t="str">
            <v>590731710</v>
          </cell>
          <cell r="B425" t="str">
            <v>Sans Souci Rehabilitation and Nursing Center</v>
          </cell>
          <cell r="C425">
            <v>120</v>
          </cell>
          <cell r="D425">
            <v>8.6999999999999993</v>
          </cell>
          <cell r="E425">
            <v>185.72</v>
          </cell>
          <cell r="F425">
            <v>59.22</v>
          </cell>
          <cell r="G425">
            <v>6.17</v>
          </cell>
          <cell r="H425">
            <v>0</v>
          </cell>
          <cell r="I425">
            <v>-5.7136000000000005</v>
          </cell>
          <cell r="J425">
            <v>0.23</v>
          </cell>
          <cell r="K425">
            <v>3.81</v>
          </cell>
          <cell r="L425">
            <v>2.58</v>
          </cell>
          <cell r="M425">
            <v>-1.36</v>
          </cell>
          <cell r="N425">
            <v>-0.63</v>
          </cell>
          <cell r="O425">
            <v>258.72639999999996</v>
          </cell>
          <cell r="P425">
            <v>27.1</v>
          </cell>
          <cell r="Q425">
            <v>285.82639999999998</v>
          </cell>
          <cell r="R425">
            <v>14.72</v>
          </cell>
        </row>
        <row r="426">
          <cell r="A426" t="str">
            <v>700341510</v>
          </cell>
          <cell r="B426" t="str">
            <v>Sapphire Center for Rehabilitation and Nursing of Central Queens LLC</v>
          </cell>
          <cell r="C426">
            <v>227</v>
          </cell>
          <cell r="D426">
            <v>7.44</v>
          </cell>
          <cell r="E426">
            <v>190.07</v>
          </cell>
          <cell r="F426">
            <v>60.58</v>
          </cell>
          <cell r="G426">
            <v>1.54</v>
          </cell>
          <cell r="H426">
            <v>0</v>
          </cell>
          <cell r="I426">
            <v>0</v>
          </cell>
          <cell r="J426">
            <v>0.04</v>
          </cell>
          <cell r="K426">
            <v>3.89</v>
          </cell>
          <cell r="L426">
            <v>2.63</v>
          </cell>
          <cell r="M426">
            <v>-1.27</v>
          </cell>
          <cell r="N426">
            <v>-0.63</v>
          </cell>
          <cell r="O426">
            <v>264.29000000000002</v>
          </cell>
          <cell r="P426">
            <v>25.36</v>
          </cell>
          <cell r="Q426">
            <v>289.65000000000003</v>
          </cell>
          <cell r="R426">
            <v>11.8</v>
          </cell>
        </row>
        <row r="427">
          <cell r="A427" t="str">
            <v>352330410</v>
          </cell>
          <cell r="B427" t="str">
            <v>Sapphire Nursing and Rehab at Goshen</v>
          </cell>
          <cell r="C427">
            <v>120</v>
          </cell>
          <cell r="D427">
            <v>22.76</v>
          </cell>
          <cell r="E427">
            <v>161.05000000000001</v>
          </cell>
          <cell r="F427">
            <v>56.62</v>
          </cell>
          <cell r="G427">
            <v>4.7300000000000004</v>
          </cell>
          <cell r="H427">
            <v>0</v>
          </cell>
          <cell r="I427">
            <v>-5.2767999999999997</v>
          </cell>
          <cell r="J427">
            <v>0.11</v>
          </cell>
          <cell r="K427">
            <v>3.59</v>
          </cell>
          <cell r="L427">
            <v>2.4300000000000002</v>
          </cell>
          <cell r="M427">
            <v>-1.45</v>
          </cell>
          <cell r="N427">
            <v>-0.64</v>
          </cell>
          <cell r="O427">
            <v>243.92320000000004</v>
          </cell>
          <cell r="P427">
            <v>29.09</v>
          </cell>
          <cell r="Q427">
            <v>273.01320000000004</v>
          </cell>
          <cell r="R427">
            <v>11.87</v>
          </cell>
        </row>
        <row r="428">
          <cell r="A428" t="str">
            <v>350230510</v>
          </cell>
          <cell r="B428" t="str">
            <v>Sapphire Nursing at Meadow Hill</v>
          </cell>
          <cell r="C428">
            <v>190</v>
          </cell>
          <cell r="D428">
            <v>11.87</v>
          </cell>
          <cell r="E428">
            <v>158.97</v>
          </cell>
          <cell r="F428">
            <v>55.77</v>
          </cell>
          <cell r="G428">
            <v>2.14</v>
          </cell>
          <cell r="H428">
            <v>0</v>
          </cell>
          <cell r="I428">
            <v>-4.7858000000000001</v>
          </cell>
          <cell r="J428">
            <v>0.2</v>
          </cell>
          <cell r="K428">
            <v>3.35</v>
          </cell>
          <cell r="L428">
            <v>2.27</v>
          </cell>
          <cell r="M428">
            <v>-0.95</v>
          </cell>
          <cell r="N428">
            <v>-0.55000000000000004</v>
          </cell>
          <cell r="O428">
            <v>228.2842</v>
          </cell>
          <cell r="P428">
            <v>18.989999999999998</v>
          </cell>
          <cell r="Q428">
            <v>247.27420000000001</v>
          </cell>
          <cell r="R428">
            <v>12.18</v>
          </cell>
        </row>
        <row r="429">
          <cell r="A429" t="str">
            <v>132430310</v>
          </cell>
          <cell r="B429" t="str">
            <v>Sapphire Nursing at Wappingers</v>
          </cell>
          <cell r="C429">
            <v>62</v>
          </cell>
          <cell r="D429">
            <v>10.48</v>
          </cell>
          <cell r="E429">
            <v>134.08000000000001</v>
          </cell>
          <cell r="F429">
            <v>53.1</v>
          </cell>
          <cell r="G429">
            <v>5.4</v>
          </cell>
          <cell r="H429">
            <v>0</v>
          </cell>
          <cell r="I429">
            <v>0</v>
          </cell>
          <cell r="J429">
            <v>0.48</v>
          </cell>
          <cell r="K429">
            <v>3.05</v>
          </cell>
          <cell r="L429">
            <v>2.06</v>
          </cell>
          <cell r="M429">
            <v>-1.37</v>
          </cell>
          <cell r="N429">
            <v>-0.48</v>
          </cell>
          <cell r="O429">
            <v>206.8</v>
          </cell>
          <cell r="P429">
            <v>27.38</v>
          </cell>
          <cell r="Q429">
            <v>234.18</v>
          </cell>
          <cell r="R429">
            <v>9.5</v>
          </cell>
        </row>
        <row r="430">
          <cell r="A430" t="str">
            <v>590432210</v>
          </cell>
          <cell r="B430" t="str">
            <v>Schaffer Extended Care Center</v>
          </cell>
          <cell r="C430">
            <v>150</v>
          </cell>
          <cell r="D430">
            <v>21.27</v>
          </cell>
          <cell r="E430">
            <v>145.88</v>
          </cell>
          <cell r="F430">
            <v>69.63</v>
          </cell>
          <cell r="G430">
            <v>3.3</v>
          </cell>
          <cell r="H430">
            <v>0</v>
          </cell>
          <cell r="I430">
            <v>0</v>
          </cell>
          <cell r="J430">
            <v>0</v>
          </cell>
          <cell r="K430">
            <v>3.59</v>
          </cell>
          <cell r="L430">
            <v>2.4300000000000002</v>
          </cell>
          <cell r="M430">
            <v>-1.89</v>
          </cell>
          <cell r="N430">
            <v>-0.81</v>
          </cell>
          <cell r="O430">
            <v>243.40000000000003</v>
          </cell>
          <cell r="P430">
            <v>37.74</v>
          </cell>
          <cell r="Q430">
            <v>281.14000000000004</v>
          </cell>
          <cell r="R430">
            <v>13.91</v>
          </cell>
        </row>
        <row r="431">
          <cell r="A431" t="str">
            <v>460130710</v>
          </cell>
          <cell r="B431" t="str">
            <v>Schenectady Center for Rehabilitation and Nursing</v>
          </cell>
          <cell r="C431">
            <v>240</v>
          </cell>
          <cell r="D431">
            <v>12.56</v>
          </cell>
          <cell r="E431">
            <v>135.55000000000001</v>
          </cell>
          <cell r="F431">
            <v>51.99</v>
          </cell>
          <cell r="G431">
            <v>4.72</v>
          </cell>
          <cell r="H431">
            <v>0</v>
          </cell>
          <cell r="I431">
            <v>-5.1638000000000002</v>
          </cell>
          <cell r="J431">
            <v>2.7</v>
          </cell>
          <cell r="K431">
            <v>3.03</v>
          </cell>
          <cell r="L431">
            <v>2.0499999999999998</v>
          </cell>
          <cell r="M431">
            <v>-2.16</v>
          </cell>
          <cell r="N431">
            <v>-0.46</v>
          </cell>
          <cell r="O431">
            <v>204.81620000000001</v>
          </cell>
          <cell r="P431">
            <v>43.26</v>
          </cell>
          <cell r="Q431">
            <v>248.0762</v>
          </cell>
          <cell r="R431">
            <v>15.64</v>
          </cell>
        </row>
        <row r="432">
          <cell r="A432" t="str">
            <v>700080010</v>
          </cell>
          <cell r="B432" t="str">
            <v>Schervier Nursing Care Center</v>
          </cell>
          <cell r="C432">
            <v>366</v>
          </cell>
          <cell r="D432">
            <v>15.47</v>
          </cell>
          <cell r="E432">
            <v>229.63</v>
          </cell>
          <cell r="F432">
            <v>68.31</v>
          </cell>
          <cell r="G432">
            <v>2.85</v>
          </cell>
          <cell r="H432">
            <v>0</v>
          </cell>
          <cell r="I432">
            <v>0</v>
          </cell>
          <cell r="J432">
            <v>0.13</v>
          </cell>
          <cell r="K432">
            <v>4.7300000000000004</v>
          </cell>
          <cell r="L432">
            <v>3.2</v>
          </cell>
          <cell r="M432">
            <v>-3.17</v>
          </cell>
          <cell r="N432">
            <v>-0.75</v>
          </cell>
          <cell r="O432">
            <v>320.39999999999998</v>
          </cell>
          <cell r="P432">
            <v>63.41</v>
          </cell>
          <cell r="Q432">
            <v>383.80999999999995</v>
          </cell>
          <cell r="R432">
            <v>21.15</v>
          </cell>
        </row>
        <row r="433">
          <cell r="A433" t="str">
            <v>352930110</v>
          </cell>
          <cell r="B433" t="str">
            <v>Schervier Pavilion</v>
          </cell>
          <cell r="C433">
            <v>120</v>
          </cell>
          <cell r="D433">
            <v>16.3</v>
          </cell>
          <cell r="E433">
            <v>119.28</v>
          </cell>
          <cell r="F433">
            <v>55.56</v>
          </cell>
          <cell r="G433">
            <v>1.75</v>
          </cell>
          <cell r="H433">
            <v>0</v>
          </cell>
          <cell r="I433">
            <v>0</v>
          </cell>
          <cell r="J433">
            <v>0</v>
          </cell>
          <cell r="K433">
            <v>2.88</v>
          </cell>
          <cell r="L433">
            <v>1.95</v>
          </cell>
          <cell r="M433">
            <v>-0.79</v>
          </cell>
          <cell r="N433">
            <v>-0.48</v>
          </cell>
          <cell r="O433">
            <v>196.45000000000002</v>
          </cell>
          <cell r="P433">
            <v>15.88</v>
          </cell>
          <cell r="Q433">
            <v>212.33</v>
          </cell>
          <cell r="R433">
            <v>19.420000000000002</v>
          </cell>
        </row>
        <row r="434">
          <cell r="A434" t="str">
            <v>310230710</v>
          </cell>
          <cell r="B434" t="str">
            <v>Schoellkopf Health Center</v>
          </cell>
          <cell r="C434">
            <v>120</v>
          </cell>
          <cell r="D434">
            <v>6.34</v>
          </cell>
          <cell r="E434">
            <v>126.11</v>
          </cell>
          <cell r="F434">
            <v>60.95</v>
          </cell>
          <cell r="G434">
            <v>4.0999999999999996</v>
          </cell>
          <cell r="H434">
            <v>0</v>
          </cell>
          <cell r="I434">
            <v>0</v>
          </cell>
          <cell r="J434">
            <v>2.0499999999999998</v>
          </cell>
          <cell r="K434">
            <v>2.98</v>
          </cell>
          <cell r="L434">
            <v>2.02</v>
          </cell>
          <cell r="M434">
            <v>-0.48</v>
          </cell>
          <cell r="N434">
            <v>-0.48</v>
          </cell>
          <cell r="O434">
            <v>203.59</v>
          </cell>
          <cell r="P434">
            <v>9.61</v>
          </cell>
          <cell r="Q434">
            <v>213.2</v>
          </cell>
          <cell r="R434">
            <v>15.93</v>
          </cell>
        </row>
        <row r="435">
          <cell r="A435" t="str">
            <v>140430010</v>
          </cell>
          <cell r="B435" t="str">
            <v>Schofield Residence</v>
          </cell>
          <cell r="C435">
            <v>120</v>
          </cell>
          <cell r="D435">
            <v>8.83</v>
          </cell>
          <cell r="E435">
            <v>97.31</v>
          </cell>
          <cell r="F435">
            <v>49.54</v>
          </cell>
          <cell r="G435">
            <v>2.71</v>
          </cell>
          <cell r="H435">
            <v>0</v>
          </cell>
          <cell r="I435">
            <v>0</v>
          </cell>
          <cell r="J435">
            <v>0.92</v>
          </cell>
          <cell r="K435">
            <v>2.38</v>
          </cell>
          <cell r="L435">
            <v>1.61</v>
          </cell>
          <cell r="M435">
            <v>-0.39</v>
          </cell>
          <cell r="N435">
            <v>-0.45</v>
          </cell>
          <cell r="O435">
            <v>162.46000000000004</v>
          </cell>
          <cell r="P435">
            <v>7.89</v>
          </cell>
          <cell r="Q435">
            <v>170.35000000000002</v>
          </cell>
          <cell r="R435">
            <v>14.76</v>
          </cell>
        </row>
        <row r="436">
          <cell r="A436" t="str">
            <v>700131810</v>
          </cell>
          <cell r="B436" t="str">
            <v>Schulman and Schachne Institute for Nursing and Rehabilitat</v>
          </cell>
          <cell r="C436">
            <v>448</v>
          </cell>
          <cell r="D436">
            <v>44.23</v>
          </cell>
          <cell r="E436">
            <v>167.39</v>
          </cell>
          <cell r="F436">
            <v>68.61</v>
          </cell>
          <cell r="G436">
            <v>2.65</v>
          </cell>
          <cell r="H436">
            <v>0</v>
          </cell>
          <cell r="I436">
            <v>0</v>
          </cell>
          <cell r="J436">
            <v>0</v>
          </cell>
          <cell r="K436">
            <v>4.2300000000000004</v>
          </cell>
          <cell r="L436">
            <v>2.86</v>
          </cell>
          <cell r="M436">
            <v>-0.54</v>
          </cell>
          <cell r="N436">
            <v>-0.73</v>
          </cell>
          <cell r="O436">
            <v>288.69999999999993</v>
          </cell>
          <cell r="P436">
            <v>10.84</v>
          </cell>
          <cell r="Q436">
            <v>299.53999999999991</v>
          </cell>
          <cell r="R436">
            <v>20.05</v>
          </cell>
        </row>
        <row r="437">
          <cell r="A437" t="str">
            <v>482300030</v>
          </cell>
          <cell r="B437" t="str">
            <v>Schuyler Hospital Inc And Long Term Care Unit</v>
          </cell>
          <cell r="C437">
            <v>120</v>
          </cell>
          <cell r="D437">
            <v>6.43</v>
          </cell>
          <cell r="E437">
            <v>87.62</v>
          </cell>
          <cell r="F437">
            <v>50.04</v>
          </cell>
          <cell r="G437">
            <v>3.71</v>
          </cell>
          <cell r="H437">
            <v>0</v>
          </cell>
          <cell r="I437">
            <v>0</v>
          </cell>
          <cell r="J437">
            <v>0.03</v>
          </cell>
          <cell r="K437">
            <v>2.21</v>
          </cell>
          <cell r="L437">
            <v>1.5</v>
          </cell>
          <cell r="M437">
            <v>-0.46</v>
          </cell>
          <cell r="N437">
            <v>-0.51</v>
          </cell>
          <cell r="O437">
            <v>150.57000000000002</v>
          </cell>
          <cell r="P437">
            <v>9.23</v>
          </cell>
          <cell r="Q437">
            <v>159.80000000000001</v>
          </cell>
          <cell r="R437">
            <v>12.49</v>
          </cell>
        </row>
        <row r="438">
          <cell r="A438" t="str">
            <v>700180610</v>
          </cell>
          <cell r="B438" t="str">
            <v>Sea Crest Nursing and Rehabilitation Center</v>
          </cell>
          <cell r="C438">
            <v>305</v>
          </cell>
          <cell r="D438">
            <v>9.42</v>
          </cell>
          <cell r="E438">
            <v>204.4</v>
          </cell>
          <cell r="F438">
            <v>67.63</v>
          </cell>
          <cell r="G438">
            <v>3.77</v>
          </cell>
          <cell r="H438">
            <v>0</v>
          </cell>
          <cell r="I438">
            <v>-6.2103999999999999</v>
          </cell>
          <cell r="J438">
            <v>0.43</v>
          </cell>
          <cell r="K438">
            <v>4.18</v>
          </cell>
          <cell r="L438">
            <v>2.83</v>
          </cell>
          <cell r="M438">
            <v>-1.23</v>
          </cell>
          <cell r="N438">
            <v>-0.67</v>
          </cell>
          <cell r="O438">
            <v>284.54959999999994</v>
          </cell>
          <cell r="P438">
            <v>24.62</v>
          </cell>
          <cell r="Q438">
            <v>309.16959999999995</v>
          </cell>
          <cell r="R438">
            <v>18.46</v>
          </cell>
        </row>
        <row r="439">
          <cell r="A439" t="str">
            <v>700430410</v>
          </cell>
          <cell r="B439" t="str">
            <v>Sea View Hospital Rehabilitation Center And Home</v>
          </cell>
          <cell r="C439">
            <v>304</v>
          </cell>
          <cell r="D439">
            <v>14.48</v>
          </cell>
          <cell r="E439">
            <v>191.28</v>
          </cell>
          <cell r="F439">
            <v>72.819999999999993</v>
          </cell>
          <cell r="G439">
            <v>4.5599999999999996</v>
          </cell>
          <cell r="H439">
            <v>0</v>
          </cell>
          <cell r="I439">
            <v>0</v>
          </cell>
          <cell r="J439">
            <v>0</v>
          </cell>
          <cell r="K439">
            <v>4.24</v>
          </cell>
          <cell r="L439">
            <v>2.87</v>
          </cell>
          <cell r="M439">
            <v>-1.71</v>
          </cell>
          <cell r="N439">
            <v>-0.88</v>
          </cell>
          <cell r="O439">
            <v>287.66000000000003</v>
          </cell>
          <cell r="P439">
            <v>34.130000000000003</v>
          </cell>
          <cell r="Q439">
            <v>321.79000000000002</v>
          </cell>
          <cell r="R439">
            <v>21.91</v>
          </cell>
        </row>
        <row r="440">
          <cell r="A440" t="str">
            <v>700180110</v>
          </cell>
          <cell r="B440" t="str">
            <v>Seagate Rehabilitation and Nursing Center</v>
          </cell>
          <cell r="C440">
            <v>360</v>
          </cell>
          <cell r="D440">
            <v>38.28</v>
          </cell>
          <cell r="E440">
            <v>236.21</v>
          </cell>
          <cell r="F440">
            <v>68.680000000000007</v>
          </cell>
          <cell r="G440">
            <v>2.33</v>
          </cell>
          <cell r="H440">
            <v>0</v>
          </cell>
          <cell r="I440">
            <v>0</v>
          </cell>
          <cell r="J440">
            <v>0.21</v>
          </cell>
          <cell r="K440">
            <v>5.18</v>
          </cell>
          <cell r="L440">
            <v>3.5</v>
          </cell>
          <cell r="M440">
            <v>-2.71</v>
          </cell>
          <cell r="N440">
            <v>-0.81</v>
          </cell>
          <cell r="O440">
            <v>350.87</v>
          </cell>
          <cell r="P440">
            <v>54.27</v>
          </cell>
          <cell r="Q440">
            <v>405.14</v>
          </cell>
          <cell r="R440">
            <v>23.14</v>
          </cell>
        </row>
        <row r="441">
          <cell r="A441" t="str">
            <v>147430110</v>
          </cell>
          <cell r="B441" t="str">
            <v>Seneca Health Care Center</v>
          </cell>
          <cell r="C441">
            <v>160</v>
          </cell>
          <cell r="D441">
            <v>8.7899999999999991</v>
          </cell>
          <cell r="E441">
            <v>145.36000000000001</v>
          </cell>
          <cell r="F441">
            <v>50.47</v>
          </cell>
          <cell r="G441">
            <v>4.9400000000000004</v>
          </cell>
          <cell r="H441">
            <v>0</v>
          </cell>
          <cell r="I441">
            <v>0</v>
          </cell>
          <cell r="J441">
            <v>2.0099999999999998</v>
          </cell>
          <cell r="K441">
            <v>3.17</v>
          </cell>
          <cell r="L441">
            <v>2.14</v>
          </cell>
          <cell r="M441">
            <v>-0.87</v>
          </cell>
          <cell r="N441">
            <v>-0.55000000000000004</v>
          </cell>
          <cell r="O441">
            <v>215.45999999999995</v>
          </cell>
          <cell r="P441">
            <v>17.45</v>
          </cell>
          <cell r="Q441">
            <v>232.90999999999994</v>
          </cell>
          <cell r="R441">
            <v>15.94</v>
          </cell>
        </row>
        <row r="442">
          <cell r="A442" t="str">
            <v>370231210</v>
          </cell>
          <cell r="B442" t="str">
            <v>Seneca Hill Manor Inc</v>
          </cell>
          <cell r="C442">
            <v>120</v>
          </cell>
          <cell r="D442">
            <v>12.92</v>
          </cell>
          <cell r="E442">
            <v>103.7</v>
          </cell>
          <cell r="F442">
            <v>50.67</v>
          </cell>
          <cell r="G442">
            <v>6.99</v>
          </cell>
          <cell r="H442">
            <v>0</v>
          </cell>
          <cell r="I442">
            <v>0</v>
          </cell>
          <cell r="J442">
            <v>0.43</v>
          </cell>
          <cell r="K442">
            <v>2.61</v>
          </cell>
          <cell r="L442">
            <v>1.77</v>
          </cell>
          <cell r="M442">
            <v>-0.57999999999999996</v>
          </cell>
          <cell r="N442">
            <v>-0.59</v>
          </cell>
          <cell r="O442">
            <v>177.92000000000004</v>
          </cell>
          <cell r="P442">
            <v>11.51</v>
          </cell>
          <cell r="Q442">
            <v>189.43000000000004</v>
          </cell>
          <cell r="R442">
            <v>15.29</v>
          </cell>
        </row>
        <row r="443">
          <cell r="A443" t="str">
            <v>492130310</v>
          </cell>
          <cell r="B443" t="str">
            <v>Seneca Nursing and Rehabilitation Center</v>
          </cell>
          <cell r="C443">
            <v>120</v>
          </cell>
          <cell r="D443">
            <v>9.8000000000000007</v>
          </cell>
          <cell r="E443">
            <v>105.88</v>
          </cell>
          <cell r="F443">
            <v>49.74</v>
          </cell>
          <cell r="G443">
            <v>2.25</v>
          </cell>
          <cell r="H443">
            <v>0</v>
          </cell>
          <cell r="I443">
            <v>0</v>
          </cell>
          <cell r="J443">
            <v>2.56</v>
          </cell>
          <cell r="K443">
            <v>2.5499999999999998</v>
          </cell>
          <cell r="L443">
            <v>1.72</v>
          </cell>
          <cell r="M443">
            <v>-1.48</v>
          </cell>
          <cell r="N443">
            <v>-0.42</v>
          </cell>
          <cell r="O443">
            <v>172.60000000000002</v>
          </cell>
          <cell r="P443">
            <v>29.62</v>
          </cell>
          <cell r="Q443">
            <v>202.22000000000003</v>
          </cell>
          <cell r="R443">
            <v>13.35</v>
          </cell>
        </row>
        <row r="444">
          <cell r="A444" t="str">
            <v>455230010</v>
          </cell>
          <cell r="B444" t="str">
            <v>Seton Health at Schuyler Ridge Residential Healthcare</v>
          </cell>
          <cell r="C444">
            <v>120</v>
          </cell>
          <cell r="D444">
            <v>8.8800000000000008</v>
          </cell>
          <cell r="E444">
            <v>133.72</v>
          </cell>
          <cell r="F444">
            <v>54.4</v>
          </cell>
          <cell r="G444">
            <v>5.46</v>
          </cell>
          <cell r="H444">
            <v>0</v>
          </cell>
          <cell r="I444">
            <v>0</v>
          </cell>
          <cell r="J444">
            <v>0.36</v>
          </cell>
          <cell r="K444">
            <v>3.04</v>
          </cell>
          <cell r="L444">
            <v>2.0499999999999998</v>
          </cell>
          <cell r="M444">
            <v>-1.1499999999999999</v>
          </cell>
          <cell r="N444">
            <v>-0.49</v>
          </cell>
          <cell r="O444">
            <v>206.27</v>
          </cell>
          <cell r="P444">
            <v>23.01</v>
          </cell>
          <cell r="Q444">
            <v>229.28</v>
          </cell>
          <cell r="R444">
            <v>17.78</v>
          </cell>
        </row>
        <row r="445">
          <cell r="A445" t="str">
            <v>015330210</v>
          </cell>
          <cell r="B445" t="str">
            <v>Shaker Place Rehabilitation and Nursing Center</v>
          </cell>
          <cell r="C445">
            <v>250</v>
          </cell>
          <cell r="D445">
            <v>12.66</v>
          </cell>
          <cell r="E445">
            <v>135.82</v>
          </cell>
          <cell r="F445">
            <v>60.36</v>
          </cell>
          <cell r="G445">
            <v>4.1500000000000004</v>
          </cell>
          <cell r="H445">
            <v>0</v>
          </cell>
          <cell r="I445">
            <v>0</v>
          </cell>
          <cell r="J445">
            <v>0.06</v>
          </cell>
          <cell r="K445">
            <v>3.19</v>
          </cell>
          <cell r="L445">
            <v>2.16</v>
          </cell>
          <cell r="M445">
            <v>-4.2699999999999996</v>
          </cell>
          <cell r="N445">
            <v>-0.59</v>
          </cell>
          <cell r="O445">
            <v>213.53999999999996</v>
          </cell>
          <cell r="P445">
            <v>85.37</v>
          </cell>
          <cell r="Q445">
            <v>298.90999999999997</v>
          </cell>
          <cell r="R445">
            <v>17.149999999999999</v>
          </cell>
        </row>
        <row r="446">
          <cell r="A446" t="str">
            <v>700136210</v>
          </cell>
          <cell r="B446" t="str">
            <v>Sheepshead Nursing and Rehabilitation Center</v>
          </cell>
          <cell r="C446">
            <v>200</v>
          </cell>
          <cell r="D446">
            <v>8.1</v>
          </cell>
          <cell r="E446">
            <v>209.79</v>
          </cell>
          <cell r="F446">
            <v>59.27</v>
          </cell>
          <cell r="G446">
            <v>2.83</v>
          </cell>
          <cell r="H446">
            <v>0</v>
          </cell>
          <cell r="I446">
            <v>0</v>
          </cell>
          <cell r="J446">
            <v>5.67</v>
          </cell>
          <cell r="K446">
            <v>4.28</v>
          </cell>
          <cell r="L446">
            <v>2.89</v>
          </cell>
          <cell r="M446">
            <v>-1.67</v>
          </cell>
          <cell r="N446">
            <v>-0.64</v>
          </cell>
          <cell r="O446">
            <v>290.51999999999992</v>
          </cell>
          <cell r="P446">
            <v>33.35</v>
          </cell>
          <cell r="Q446">
            <v>323.86999999999995</v>
          </cell>
          <cell r="R446">
            <v>14.42</v>
          </cell>
        </row>
        <row r="447">
          <cell r="A447" t="str">
            <v>700139910</v>
          </cell>
          <cell r="B447" t="str">
            <v>Shore View Nursing &amp; Rehabilitation Center</v>
          </cell>
          <cell r="C447">
            <v>320</v>
          </cell>
          <cell r="D447">
            <v>6.96</v>
          </cell>
          <cell r="E447">
            <v>201.12</v>
          </cell>
          <cell r="F447">
            <v>65.930000000000007</v>
          </cell>
          <cell r="G447">
            <v>1.21</v>
          </cell>
          <cell r="H447">
            <v>0</v>
          </cell>
          <cell r="I447">
            <v>0</v>
          </cell>
          <cell r="J447">
            <v>0.35</v>
          </cell>
          <cell r="K447">
            <v>4.12</v>
          </cell>
          <cell r="L447">
            <v>2.79</v>
          </cell>
          <cell r="M447">
            <v>-0.78</v>
          </cell>
          <cell r="N447">
            <v>-0.69</v>
          </cell>
          <cell r="O447">
            <v>281.01000000000005</v>
          </cell>
          <cell r="P447">
            <v>15.6</v>
          </cell>
          <cell r="Q447">
            <v>296.61000000000007</v>
          </cell>
          <cell r="R447">
            <v>18.32</v>
          </cell>
        </row>
        <row r="448">
          <cell r="A448" t="str">
            <v>700432310</v>
          </cell>
          <cell r="B448" t="str">
            <v>Silver Lake Specialized Rehabilitation and Care Cente</v>
          </cell>
          <cell r="C448">
            <v>278</v>
          </cell>
          <cell r="D448">
            <v>6.24</v>
          </cell>
          <cell r="E448">
            <v>182.33</v>
          </cell>
          <cell r="F448">
            <v>60.46</v>
          </cell>
          <cell r="G448">
            <v>3.01</v>
          </cell>
          <cell r="H448">
            <v>0</v>
          </cell>
          <cell r="I448">
            <v>0</v>
          </cell>
          <cell r="J448">
            <v>0.1</v>
          </cell>
          <cell r="K448">
            <v>3.77</v>
          </cell>
          <cell r="L448">
            <v>2.5499999999999998</v>
          </cell>
          <cell r="M448">
            <v>-0.71</v>
          </cell>
          <cell r="N448">
            <v>-0.6</v>
          </cell>
          <cell r="O448">
            <v>257.15000000000003</v>
          </cell>
          <cell r="P448">
            <v>14.18</v>
          </cell>
          <cell r="Q448">
            <v>271.33000000000004</v>
          </cell>
          <cell r="R448">
            <v>15.12</v>
          </cell>
        </row>
        <row r="449">
          <cell r="A449" t="str">
            <v>700337210</v>
          </cell>
          <cell r="B449" t="str">
            <v>Silvercrest</v>
          </cell>
          <cell r="C449">
            <v>320</v>
          </cell>
          <cell r="D449">
            <v>17.82</v>
          </cell>
          <cell r="E449">
            <v>199.59</v>
          </cell>
          <cell r="F449">
            <v>67.72</v>
          </cell>
          <cell r="G449">
            <v>2.77</v>
          </cell>
          <cell r="H449">
            <v>0</v>
          </cell>
          <cell r="I449">
            <v>0</v>
          </cell>
          <cell r="J449">
            <v>0</v>
          </cell>
          <cell r="K449">
            <v>4.3099999999999996</v>
          </cell>
          <cell r="L449">
            <v>2.91</v>
          </cell>
          <cell r="M449">
            <v>-1.08</v>
          </cell>
          <cell r="N449">
            <v>-0.85</v>
          </cell>
          <cell r="O449">
            <v>293.19</v>
          </cell>
          <cell r="P449">
            <v>21.55</v>
          </cell>
          <cell r="Q449">
            <v>314.74</v>
          </cell>
          <cell r="R449">
            <v>30.36</v>
          </cell>
        </row>
        <row r="450">
          <cell r="A450" t="str">
            <v>592130210</v>
          </cell>
          <cell r="B450" t="str">
            <v>Sky View Rehabilitation and Health Care Center LLC</v>
          </cell>
          <cell r="C450">
            <v>192</v>
          </cell>
          <cell r="D450">
            <v>9.82</v>
          </cell>
          <cell r="E450">
            <v>173.83</v>
          </cell>
          <cell r="F450">
            <v>59.01</v>
          </cell>
          <cell r="G450">
            <v>1.54</v>
          </cell>
          <cell r="H450">
            <v>0</v>
          </cell>
          <cell r="I450">
            <v>0</v>
          </cell>
          <cell r="J450">
            <v>0.13</v>
          </cell>
          <cell r="K450">
            <v>3.66</v>
          </cell>
          <cell r="L450">
            <v>2.4700000000000002</v>
          </cell>
          <cell r="M450">
            <v>-1.95</v>
          </cell>
          <cell r="N450">
            <v>-0.64</v>
          </cell>
          <cell r="O450">
            <v>247.87</v>
          </cell>
          <cell r="P450">
            <v>39.03</v>
          </cell>
          <cell r="Q450">
            <v>286.89999999999998</v>
          </cell>
          <cell r="R450">
            <v>18.38</v>
          </cell>
        </row>
        <row r="451">
          <cell r="A451" t="str">
            <v>572530510</v>
          </cell>
          <cell r="B451" t="str">
            <v>Slate Valley Center for Rehabilitation and Nursing</v>
          </cell>
          <cell r="C451">
            <v>88</v>
          </cell>
          <cell r="D451">
            <v>10.86</v>
          </cell>
          <cell r="E451">
            <v>116.67</v>
          </cell>
          <cell r="F451">
            <v>50.46</v>
          </cell>
          <cell r="G451">
            <v>4.04</v>
          </cell>
          <cell r="H451">
            <v>0</v>
          </cell>
          <cell r="I451">
            <v>0</v>
          </cell>
          <cell r="J451">
            <v>2.61</v>
          </cell>
          <cell r="K451">
            <v>2.76</v>
          </cell>
          <cell r="L451">
            <v>1.87</v>
          </cell>
          <cell r="M451">
            <v>-0.81</v>
          </cell>
          <cell r="N451">
            <v>-0.43</v>
          </cell>
          <cell r="O451">
            <v>188.03</v>
          </cell>
          <cell r="P451">
            <v>16.149999999999999</v>
          </cell>
          <cell r="Q451">
            <v>204.18</v>
          </cell>
          <cell r="R451">
            <v>13.88</v>
          </cell>
        </row>
        <row r="452">
          <cell r="A452" t="str">
            <v>515731410</v>
          </cell>
          <cell r="B452" t="str">
            <v>Smithtown Center for Rehabilitation &amp; Nursing Care</v>
          </cell>
          <cell r="C452">
            <v>162</v>
          </cell>
          <cell r="D452">
            <v>13.84</v>
          </cell>
          <cell r="E452">
            <v>204.95</v>
          </cell>
          <cell r="F452">
            <v>61.45</v>
          </cell>
          <cell r="G452">
            <v>1.86</v>
          </cell>
          <cell r="H452">
            <v>0</v>
          </cell>
          <cell r="I452">
            <v>0</v>
          </cell>
          <cell r="J452">
            <v>0</v>
          </cell>
          <cell r="K452">
            <v>4.22</v>
          </cell>
          <cell r="L452">
            <v>2.86</v>
          </cell>
          <cell r="M452">
            <v>-1.61</v>
          </cell>
          <cell r="N452">
            <v>-0.72</v>
          </cell>
          <cell r="O452">
            <v>286.85000000000002</v>
          </cell>
          <cell r="P452">
            <v>32.24</v>
          </cell>
          <cell r="Q452">
            <v>319.09000000000003</v>
          </cell>
          <cell r="R452">
            <v>19.59</v>
          </cell>
        </row>
        <row r="453">
          <cell r="A453" t="str">
            <v>582830210</v>
          </cell>
          <cell r="B453" t="str">
            <v>Sodus Rehabilitation &amp; Nursing Center</v>
          </cell>
          <cell r="C453">
            <v>125</v>
          </cell>
          <cell r="D453">
            <v>8.15</v>
          </cell>
          <cell r="E453">
            <v>134.15</v>
          </cell>
          <cell r="F453">
            <v>51.59</v>
          </cell>
          <cell r="G453">
            <v>5.25</v>
          </cell>
          <cell r="H453">
            <v>0</v>
          </cell>
          <cell r="I453">
            <v>0</v>
          </cell>
          <cell r="J453">
            <v>1.64</v>
          </cell>
          <cell r="K453">
            <v>3.01</v>
          </cell>
          <cell r="L453">
            <v>2.0299999999999998</v>
          </cell>
          <cell r="M453">
            <v>-1.0900000000000001</v>
          </cell>
          <cell r="N453">
            <v>-0.49</v>
          </cell>
          <cell r="O453">
            <v>204.23999999999998</v>
          </cell>
          <cell r="P453">
            <v>21.73</v>
          </cell>
          <cell r="Q453">
            <v>225.96999999999997</v>
          </cell>
          <cell r="R453">
            <v>11.64</v>
          </cell>
        </row>
        <row r="454">
          <cell r="A454" t="str">
            <v>612000030</v>
          </cell>
          <cell r="B454" t="str">
            <v>Soldiers And Sailors Memorial Hospital Extended Care Unit</v>
          </cell>
          <cell r="C454">
            <v>151</v>
          </cell>
          <cell r="D454">
            <v>7.47</v>
          </cell>
          <cell r="E454">
            <v>108.35</v>
          </cell>
          <cell r="F454">
            <v>52.8</v>
          </cell>
          <cell r="G454">
            <v>3.9</v>
          </cell>
          <cell r="H454">
            <v>0</v>
          </cell>
          <cell r="I454">
            <v>0</v>
          </cell>
          <cell r="J454">
            <v>0.39</v>
          </cell>
          <cell r="K454">
            <v>2.59</v>
          </cell>
          <cell r="L454">
            <v>1.75</v>
          </cell>
          <cell r="M454">
            <v>-0.8</v>
          </cell>
          <cell r="N454">
            <v>-0.41</v>
          </cell>
          <cell r="O454">
            <v>176.04</v>
          </cell>
          <cell r="P454">
            <v>15.96</v>
          </cell>
          <cell r="Q454">
            <v>192</v>
          </cell>
          <cell r="R454">
            <v>14.06</v>
          </cell>
        </row>
        <row r="455">
          <cell r="A455" t="str">
            <v>290430210</v>
          </cell>
          <cell r="B455" t="str">
            <v>South Shore Rehabilitation and Nursing Center</v>
          </cell>
          <cell r="C455">
            <v>100</v>
          </cell>
          <cell r="D455">
            <v>17.38</v>
          </cell>
          <cell r="E455">
            <v>196.86</v>
          </cell>
          <cell r="F455">
            <v>59.71</v>
          </cell>
          <cell r="G455">
            <v>5.27</v>
          </cell>
          <cell r="H455">
            <v>0</v>
          </cell>
          <cell r="I455">
            <v>0</v>
          </cell>
          <cell r="J455">
            <v>0.22</v>
          </cell>
          <cell r="K455">
            <v>4.17</v>
          </cell>
          <cell r="L455">
            <v>2.83</v>
          </cell>
          <cell r="M455">
            <v>-2.27</v>
          </cell>
          <cell r="N455">
            <v>-0.71</v>
          </cell>
          <cell r="O455">
            <v>283.46000000000004</v>
          </cell>
          <cell r="P455">
            <v>45.43</v>
          </cell>
          <cell r="Q455">
            <v>328.89000000000004</v>
          </cell>
          <cell r="R455">
            <v>15.97</v>
          </cell>
        </row>
        <row r="456">
          <cell r="A456" t="str">
            <v>700038410</v>
          </cell>
          <cell r="B456" t="str">
            <v>Split Rock Rehabilitation and Health Care Center</v>
          </cell>
          <cell r="C456">
            <v>240</v>
          </cell>
          <cell r="D456">
            <v>7.64</v>
          </cell>
          <cell r="E456">
            <v>225.82</v>
          </cell>
          <cell r="F456">
            <v>58.49</v>
          </cell>
          <cell r="G456">
            <v>3.8</v>
          </cell>
          <cell r="H456">
            <v>0</v>
          </cell>
          <cell r="I456">
            <v>0</v>
          </cell>
          <cell r="J456">
            <v>4.32</v>
          </cell>
          <cell r="K456">
            <v>4.49</v>
          </cell>
          <cell r="L456">
            <v>3.04</v>
          </cell>
          <cell r="M456">
            <v>-2.54</v>
          </cell>
          <cell r="N456">
            <v>-0.77</v>
          </cell>
          <cell r="O456">
            <v>304.29000000000002</v>
          </cell>
          <cell r="P456">
            <v>50.75</v>
          </cell>
          <cell r="Q456">
            <v>355.04</v>
          </cell>
          <cell r="R456">
            <v>21.85</v>
          </cell>
        </row>
        <row r="457">
          <cell r="A457" t="str">
            <v>591030110</v>
          </cell>
          <cell r="B457" t="str">
            <v>Sprain Brook Manor Rehab LLC</v>
          </cell>
          <cell r="C457">
            <v>121</v>
          </cell>
          <cell r="D457">
            <v>7.73</v>
          </cell>
          <cell r="E457">
            <v>264.47000000000003</v>
          </cell>
          <cell r="F457">
            <v>58.73</v>
          </cell>
          <cell r="G457">
            <v>0.97</v>
          </cell>
          <cell r="H457">
            <v>0</v>
          </cell>
          <cell r="I457">
            <v>0</v>
          </cell>
          <cell r="J457">
            <v>3.13</v>
          </cell>
          <cell r="K457">
            <v>5.01</v>
          </cell>
          <cell r="L457">
            <v>3.39</v>
          </cell>
          <cell r="M457">
            <v>-1.55</v>
          </cell>
          <cell r="N457">
            <v>-0.74</v>
          </cell>
          <cell r="O457">
            <v>341.14000000000004</v>
          </cell>
          <cell r="P457">
            <v>30.92</v>
          </cell>
          <cell r="Q457">
            <v>372.06000000000006</v>
          </cell>
          <cell r="R457">
            <v>22.62</v>
          </cell>
        </row>
        <row r="458">
          <cell r="A458" t="str">
            <v>700138410</v>
          </cell>
          <cell r="B458" t="str">
            <v>Spring Creek Rehabilitation &amp; Nursing Care Center</v>
          </cell>
          <cell r="C458">
            <v>188</v>
          </cell>
          <cell r="D458">
            <v>9.2100000000000009</v>
          </cell>
          <cell r="E458">
            <v>222.74</v>
          </cell>
          <cell r="F458">
            <v>59.69</v>
          </cell>
          <cell r="G458">
            <v>1.7</v>
          </cell>
          <cell r="H458">
            <v>0</v>
          </cell>
          <cell r="I458">
            <v>0</v>
          </cell>
          <cell r="J458">
            <v>1.32</v>
          </cell>
          <cell r="K458">
            <v>4.42</v>
          </cell>
          <cell r="L458">
            <v>2.98</v>
          </cell>
          <cell r="M458">
            <v>-4.28</v>
          </cell>
          <cell r="N458">
            <v>-0.82</v>
          </cell>
          <cell r="O458">
            <v>296.96000000000004</v>
          </cell>
          <cell r="P458">
            <v>85.55</v>
          </cell>
          <cell r="Q458">
            <v>382.51000000000005</v>
          </cell>
          <cell r="R458">
            <v>22.62</v>
          </cell>
        </row>
        <row r="459">
          <cell r="A459" t="str">
            <v>275730010</v>
          </cell>
          <cell r="B459" t="str">
            <v>St Anns Community (Aged)</v>
          </cell>
          <cell r="C459">
            <v>376</v>
          </cell>
          <cell r="D459">
            <v>14.81</v>
          </cell>
          <cell r="E459">
            <v>133.12</v>
          </cell>
          <cell r="F459">
            <v>60.42</v>
          </cell>
          <cell r="G459">
            <v>2.52</v>
          </cell>
          <cell r="H459">
            <v>0</v>
          </cell>
          <cell r="I459">
            <v>0</v>
          </cell>
          <cell r="J459">
            <v>0.28999999999999998</v>
          </cell>
          <cell r="K459">
            <v>3.17</v>
          </cell>
          <cell r="L459">
            <v>2.14</v>
          </cell>
          <cell r="M459">
            <v>-1.88</v>
          </cell>
          <cell r="N459">
            <v>-0.59</v>
          </cell>
          <cell r="O459">
            <v>214</v>
          </cell>
          <cell r="P459">
            <v>37.619999999999997</v>
          </cell>
          <cell r="Q459">
            <v>251.62</v>
          </cell>
          <cell r="R459">
            <v>18.91</v>
          </cell>
        </row>
        <row r="460">
          <cell r="A460" t="str">
            <v>275730110</v>
          </cell>
          <cell r="B460" t="str">
            <v>St Anns Community (NH)</v>
          </cell>
          <cell r="C460">
            <v>72</v>
          </cell>
          <cell r="D460">
            <v>13.57</v>
          </cell>
          <cell r="E460">
            <v>131.85</v>
          </cell>
          <cell r="F460">
            <v>55.25</v>
          </cell>
          <cell r="G460">
            <v>1.2</v>
          </cell>
          <cell r="H460">
            <v>0</v>
          </cell>
          <cell r="I460">
            <v>0</v>
          </cell>
          <cell r="J460">
            <v>0.03</v>
          </cell>
          <cell r="K460">
            <v>3.01</v>
          </cell>
          <cell r="L460">
            <v>2.04</v>
          </cell>
          <cell r="M460">
            <v>-2.2599999999999998</v>
          </cell>
          <cell r="N460">
            <v>-0.96</v>
          </cell>
          <cell r="O460">
            <v>203.72999999999996</v>
          </cell>
          <cell r="P460">
            <v>45.21</v>
          </cell>
          <cell r="Q460">
            <v>248.93999999999997</v>
          </cell>
          <cell r="R460">
            <v>24.91</v>
          </cell>
        </row>
        <row r="461">
          <cell r="A461" t="str">
            <v>592530010</v>
          </cell>
          <cell r="B461" t="str">
            <v>St Cabrini Nursing Home</v>
          </cell>
          <cell r="C461">
            <v>304</v>
          </cell>
          <cell r="D461">
            <v>11.09</v>
          </cell>
          <cell r="E461">
            <v>161.63999999999999</v>
          </cell>
          <cell r="F461">
            <v>69.099999999999994</v>
          </cell>
          <cell r="G461">
            <v>1.67</v>
          </cell>
          <cell r="H461">
            <v>0</v>
          </cell>
          <cell r="I461">
            <v>0</v>
          </cell>
          <cell r="J461">
            <v>0</v>
          </cell>
          <cell r="K461">
            <v>3.64</v>
          </cell>
          <cell r="L461">
            <v>2.46</v>
          </cell>
          <cell r="M461">
            <v>-2.78</v>
          </cell>
          <cell r="N461">
            <v>-0.87</v>
          </cell>
          <cell r="O461">
            <v>245.94999999999996</v>
          </cell>
          <cell r="P461">
            <v>55.65</v>
          </cell>
          <cell r="Q461">
            <v>301.59999999999997</v>
          </cell>
          <cell r="R461">
            <v>21.86</v>
          </cell>
        </row>
        <row r="462">
          <cell r="A462" t="str">
            <v>330132110</v>
          </cell>
          <cell r="B462" t="str">
            <v>St Camillus Residential Health Care Facility</v>
          </cell>
          <cell r="C462">
            <v>284</v>
          </cell>
          <cell r="D462">
            <v>16.690000000000001</v>
          </cell>
          <cell r="E462">
            <v>123.68</v>
          </cell>
          <cell r="F462">
            <v>52.71</v>
          </cell>
          <cell r="G462">
            <v>3.05</v>
          </cell>
          <cell r="H462">
            <v>0</v>
          </cell>
          <cell r="I462">
            <v>0</v>
          </cell>
          <cell r="J462">
            <v>1.78</v>
          </cell>
          <cell r="K462">
            <v>2.96</v>
          </cell>
          <cell r="L462">
            <v>2</v>
          </cell>
          <cell r="M462">
            <v>-0.61</v>
          </cell>
          <cell r="N462">
            <v>-0.49</v>
          </cell>
          <cell r="O462">
            <v>201.77</v>
          </cell>
          <cell r="P462">
            <v>12.11</v>
          </cell>
          <cell r="Q462">
            <v>213.88</v>
          </cell>
          <cell r="R462">
            <v>16.5</v>
          </cell>
        </row>
        <row r="463">
          <cell r="A463" t="str">
            <v>140132430</v>
          </cell>
          <cell r="B463" t="str">
            <v>St Catherine Laboure Health Care Center</v>
          </cell>
          <cell r="C463">
            <v>80</v>
          </cell>
          <cell r="D463">
            <v>23.41</v>
          </cell>
          <cell r="E463">
            <v>109.31</v>
          </cell>
          <cell r="F463">
            <v>59.25</v>
          </cell>
          <cell r="G463">
            <v>4.9800000000000004</v>
          </cell>
          <cell r="H463">
            <v>0</v>
          </cell>
          <cell r="I463">
            <v>0</v>
          </cell>
          <cell r="J463">
            <v>0.06</v>
          </cell>
          <cell r="K463">
            <v>2.94</v>
          </cell>
          <cell r="L463">
            <v>1.99</v>
          </cell>
          <cell r="M463">
            <v>-1.18</v>
          </cell>
          <cell r="N463">
            <v>-0.68</v>
          </cell>
          <cell r="O463">
            <v>200.07999999999998</v>
          </cell>
          <cell r="P463">
            <v>23.58</v>
          </cell>
          <cell r="Q463">
            <v>223.65999999999997</v>
          </cell>
          <cell r="R463">
            <v>14.59</v>
          </cell>
        </row>
        <row r="464">
          <cell r="A464" t="str">
            <v>515731210</v>
          </cell>
          <cell r="B464" t="str">
            <v>St Catherine of Siena Nursing Home</v>
          </cell>
          <cell r="C464">
            <v>240</v>
          </cell>
          <cell r="D464">
            <v>29.04</v>
          </cell>
          <cell r="E464">
            <v>173.01</v>
          </cell>
          <cell r="F464">
            <v>64.84</v>
          </cell>
          <cell r="G464">
            <v>2.52</v>
          </cell>
          <cell r="H464">
            <v>0</v>
          </cell>
          <cell r="I464">
            <v>0</v>
          </cell>
          <cell r="J464">
            <v>0</v>
          </cell>
          <cell r="K464">
            <v>4.03</v>
          </cell>
          <cell r="L464">
            <v>2.73</v>
          </cell>
          <cell r="M464">
            <v>-0.8</v>
          </cell>
          <cell r="N464">
            <v>-0.69</v>
          </cell>
          <cell r="O464">
            <v>274.67999999999995</v>
          </cell>
          <cell r="P464">
            <v>15.97</v>
          </cell>
          <cell r="Q464">
            <v>290.64999999999998</v>
          </cell>
          <cell r="R464">
            <v>23.42</v>
          </cell>
        </row>
        <row r="465">
          <cell r="A465" t="str">
            <v>515731710</v>
          </cell>
          <cell r="B465" t="str">
            <v>St James Rehabilitation &amp; Healthcare Center</v>
          </cell>
          <cell r="C465">
            <v>230</v>
          </cell>
          <cell r="D465">
            <v>7.11</v>
          </cell>
          <cell r="E465">
            <v>160.91999999999999</v>
          </cell>
          <cell r="F465">
            <v>59.15</v>
          </cell>
          <cell r="G465">
            <v>4.3499999999999996</v>
          </cell>
          <cell r="H465">
            <v>0</v>
          </cell>
          <cell r="I465">
            <v>0</v>
          </cell>
          <cell r="J465">
            <v>0</v>
          </cell>
          <cell r="K465">
            <v>3.46</v>
          </cell>
          <cell r="L465">
            <v>2.34</v>
          </cell>
          <cell r="M465">
            <v>-0.98</v>
          </cell>
          <cell r="N465">
            <v>-0.67</v>
          </cell>
          <cell r="O465">
            <v>235.68000000000004</v>
          </cell>
          <cell r="P465">
            <v>19.66</v>
          </cell>
          <cell r="Q465">
            <v>255.34000000000003</v>
          </cell>
          <cell r="R465">
            <v>18.09</v>
          </cell>
        </row>
        <row r="466">
          <cell r="A466" t="str">
            <v>515731110</v>
          </cell>
          <cell r="B466" t="str">
            <v>St Johnland Nursing Center Inc</v>
          </cell>
          <cell r="C466">
            <v>250</v>
          </cell>
          <cell r="D466">
            <v>17.7</v>
          </cell>
          <cell r="E466">
            <v>165.65</v>
          </cell>
          <cell r="F466">
            <v>62.34</v>
          </cell>
          <cell r="G466">
            <v>7.42</v>
          </cell>
          <cell r="H466">
            <v>0</v>
          </cell>
          <cell r="I466">
            <v>0</v>
          </cell>
          <cell r="J466">
            <v>0</v>
          </cell>
          <cell r="K466">
            <v>3.79</v>
          </cell>
          <cell r="L466">
            <v>2.56</v>
          </cell>
          <cell r="M466">
            <v>-0.52</v>
          </cell>
          <cell r="N466">
            <v>-0.73</v>
          </cell>
          <cell r="O466">
            <v>258.20999999999998</v>
          </cell>
          <cell r="P466">
            <v>10.48</v>
          </cell>
          <cell r="Q466">
            <v>268.69</v>
          </cell>
          <cell r="R466">
            <v>16.43</v>
          </cell>
        </row>
        <row r="467">
          <cell r="A467" t="str">
            <v>270135310</v>
          </cell>
          <cell r="B467" t="str">
            <v>St Johns Health Care Corporation</v>
          </cell>
          <cell r="C467">
            <v>455</v>
          </cell>
          <cell r="D467">
            <v>15.92</v>
          </cell>
          <cell r="E467">
            <v>111.85</v>
          </cell>
          <cell r="F467">
            <v>59.79</v>
          </cell>
          <cell r="G467">
            <v>2.98</v>
          </cell>
          <cell r="H467">
            <v>0</v>
          </cell>
          <cell r="I467">
            <v>0</v>
          </cell>
          <cell r="J467">
            <v>0.12</v>
          </cell>
          <cell r="K467">
            <v>2.85</v>
          </cell>
          <cell r="L467">
            <v>1.93</v>
          </cell>
          <cell r="M467">
            <v>-0.8</v>
          </cell>
          <cell r="N467">
            <v>-0.6</v>
          </cell>
          <cell r="O467">
            <v>194.04</v>
          </cell>
          <cell r="P467">
            <v>16.02</v>
          </cell>
          <cell r="Q467">
            <v>210.06</v>
          </cell>
          <cell r="R467">
            <v>17.149999999999999</v>
          </cell>
        </row>
        <row r="468">
          <cell r="A468" t="str">
            <v>272530210</v>
          </cell>
          <cell r="B468" t="str">
            <v>St Johns Penfield Homes Corporation</v>
          </cell>
          <cell r="C468">
            <v>20</v>
          </cell>
          <cell r="D468">
            <v>13.69</v>
          </cell>
          <cell r="E468">
            <v>99.58</v>
          </cell>
          <cell r="F468">
            <v>53.27</v>
          </cell>
          <cell r="G468">
            <v>4.6900000000000004</v>
          </cell>
          <cell r="H468">
            <v>0</v>
          </cell>
          <cell r="I468">
            <v>0</v>
          </cell>
          <cell r="J468">
            <v>0</v>
          </cell>
          <cell r="K468">
            <v>2.57</v>
          </cell>
          <cell r="L468">
            <v>1.74</v>
          </cell>
          <cell r="M468">
            <v>-1.59</v>
          </cell>
          <cell r="N468">
            <v>0</v>
          </cell>
          <cell r="O468">
            <v>173.95</v>
          </cell>
          <cell r="P468">
            <v>31.81</v>
          </cell>
          <cell r="Q468">
            <v>205.76</v>
          </cell>
          <cell r="R468">
            <v>28.08</v>
          </cell>
        </row>
        <row r="469">
          <cell r="A469" t="str">
            <v>282830010</v>
          </cell>
          <cell r="B469" t="str">
            <v>St Johnsville Rehabilitation and Nursing Center</v>
          </cell>
          <cell r="C469">
            <v>120</v>
          </cell>
          <cell r="D469">
            <v>5.44</v>
          </cell>
          <cell r="E469">
            <v>124.91</v>
          </cell>
          <cell r="F469">
            <v>50.82</v>
          </cell>
          <cell r="G469">
            <v>5.97</v>
          </cell>
          <cell r="H469">
            <v>0</v>
          </cell>
          <cell r="I469">
            <v>0</v>
          </cell>
          <cell r="J469">
            <v>1.96</v>
          </cell>
          <cell r="K469">
            <v>2.83</v>
          </cell>
          <cell r="L469">
            <v>1.91</v>
          </cell>
          <cell r="M469">
            <v>-0.83</v>
          </cell>
          <cell r="N469">
            <v>-0.45</v>
          </cell>
          <cell r="O469">
            <v>192.56</v>
          </cell>
          <cell r="P469">
            <v>16.52</v>
          </cell>
          <cell r="Q469">
            <v>209.08</v>
          </cell>
          <cell r="R469">
            <v>12.03</v>
          </cell>
        </row>
        <row r="470">
          <cell r="A470" t="str">
            <v>440130010</v>
          </cell>
          <cell r="B470" t="str">
            <v>St Josephs Home</v>
          </cell>
          <cell r="C470">
            <v>84</v>
          </cell>
          <cell r="D470">
            <v>9.5500000000000007</v>
          </cell>
          <cell r="E470">
            <v>75.19</v>
          </cell>
          <cell r="F470">
            <v>47.37</v>
          </cell>
          <cell r="G470">
            <v>2.89</v>
          </cell>
          <cell r="H470">
            <v>0</v>
          </cell>
          <cell r="I470">
            <v>0</v>
          </cell>
          <cell r="J470">
            <v>1.46</v>
          </cell>
          <cell r="K470">
            <v>2.17</v>
          </cell>
          <cell r="L470">
            <v>1.47</v>
          </cell>
          <cell r="M470">
            <v>-1.39</v>
          </cell>
          <cell r="N470">
            <v>-0.51</v>
          </cell>
          <cell r="O470">
            <v>147.01999999999998</v>
          </cell>
          <cell r="P470">
            <v>27.81</v>
          </cell>
          <cell r="Q470">
            <v>174.82999999999998</v>
          </cell>
          <cell r="R470">
            <v>12.21</v>
          </cell>
        </row>
        <row r="471">
          <cell r="A471" t="str">
            <v>070130230</v>
          </cell>
          <cell r="B471" t="str">
            <v>St Josephs Hospital - Skilled Nursing Facility</v>
          </cell>
          <cell r="C471">
            <v>85</v>
          </cell>
          <cell r="D471">
            <v>16.79</v>
          </cell>
          <cell r="E471">
            <v>101</v>
          </cell>
          <cell r="F471">
            <v>55.33</v>
          </cell>
          <cell r="G471">
            <v>3.66</v>
          </cell>
          <cell r="H471">
            <v>0</v>
          </cell>
          <cell r="I471">
            <v>0</v>
          </cell>
          <cell r="J471">
            <v>7.0000000000000007E-2</v>
          </cell>
          <cell r="K471">
            <v>2.67</v>
          </cell>
          <cell r="L471">
            <v>1.79</v>
          </cell>
          <cell r="M471">
            <v>-1.66</v>
          </cell>
          <cell r="N471">
            <v>-0.49</v>
          </cell>
          <cell r="O471">
            <v>179.15999999999997</v>
          </cell>
          <cell r="P471">
            <v>33.11</v>
          </cell>
          <cell r="Q471">
            <v>212.26999999999998</v>
          </cell>
          <cell r="R471">
            <v>15.01</v>
          </cell>
        </row>
        <row r="472">
          <cell r="A472" t="str">
            <v>353500130</v>
          </cell>
          <cell r="B472" t="str">
            <v>St Josephs Place</v>
          </cell>
          <cell r="C472">
            <v>46</v>
          </cell>
          <cell r="D472">
            <v>18.260000000000002</v>
          </cell>
          <cell r="E472">
            <v>125.74</v>
          </cell>
          <cell r="F472">
            <v>64.66</v>
          </cell>
          <cell r="G472">
            <v>3.19</v>
          </cell>
          <cell r="H472">
            <v>0</v>
          </cell>
          <cell r="I472">
            <v>0</v>
          </cell>
          <cell r="J472">
            <v>0</v>
          </cell>
          <cell r="K472">
            <v>3.17</v>
          </cell>
          <cell r="L472">
            <v>2.14</v>
          </cell>
          <cell r="M472">
            <v>-2.17</v>
          </cell>
          <cell r="N472">
            <v>-0.99</v>
          </cell>
          <cell r="O472">
            <v>213.99999999999997</v>
          </cell>
          <cell r="P472">
            <v>43.39</v>
          </cell>
          <cell r="Q472">
            <v>257.39</v>
          </cell>
          <cell r="R472">
            <v>19.62</v>
          </cell>
        </row>
        <row r="473">
          <cell r="A473" t="str">
            <v>370230910</v>
          </cell>
          <cell r="B473" t="str">
            <v>St Luke Residential Health Care Facility Inc</v>
          </cell>
          <cell r="C473">
            <v>200</v>
          </cell>
          <cell r="D473">
            <v>13.03</v>
          </cell>
          <cell r="E473">
            <v>94.14</v>
          </cell>
          <cell r="F473">
            <v>49.18</v>
          </cell>
          <cell r="G473">
            <v>5.17</v>
          </cell>
          <cell r="H473">
            <v>0</v>
          </cell>
          <cell r="I473">
            <v>0</v>
          </cell>
          <cell r="J473">
            <v>2.67</v>
          </cell>
          <cell r="K473">
            <v>2.46</v>
          </cell>
          <cell r="L473">
            <v>1.66</v>
          </cell>
          <cell r="M473">
            <v>-0.7</v>
          </cell>
          <cell r="N473">
            <v>-0.46</v>
          </cell>
          <cell r="O473">
            <v>167.14999999999998</v>
          </cell>
          <cell r="P473">
            <v>13.94</v>
          </cell>
          <cell r="Q473">
            <v>181.08999999999997</v>
          </cell>
          <cell r="R473">
            <v>11.62</v>
          </cell>
        </row>
        <row r="474">
          <cell r="A474" t="str">
            <v>700030710</v>
          </cell>
          <cell r="B474" t="str">
            <v>St Patricks Home</v>
          </cell>
          <cell r="C474">
            <v>264</v>
          </cell>
          <cell r="D474">
            <v>10.92</v>
          </cell>
          <cell r="E474">
            <v>150.1</v>
          </cell>
          <cell r="F474">
            <v>61.81</v>
          </cell>
          <cell r="G474">
            <v>1.86</v>
          </cell>
          <cell r="H474">
            <v>0</v>
          </cell>
          <cell r="I474">
            <v>0</v>
          </cell>
          <cell r="J474">
            <v>0.03</v>
          </cell>
          <cell r="K474">
            <v>3.36</v>
          </cell>
          <cell r="L474">
            <v>2.27</v>
          </cell>
          <cell r="M474">
            <v>-0.56999999999999995</v>
          </cell>
          <cell r="N474">
            <v>-0.63</v>
          </cell>
          <cell r="O474">
            <v>229.15000000000003</v>
          </cell>
          <cell r="P474">
            <v>11.48</v>
          </cell>
          <cell r="Q474">
            <v>240.63000000000002</v>
          </cell>
          <cell r="R474">
            <v>15.11</v>
          </cell>
        </row>
        <row r="475">
          <cell r="A475" t="str">
            <v>010130510</v>
          </cell>
          <cell r="B475" t="str">
            <v>St Peters Nursing and Rehabilitation Center</v>
          </cell>
          <cell r="C475">
            <v>160</v>
          </cell>
          <cell r="D475">
            <v>10.36</v>
          </cell>
          <cell r="E475">
            <v>136.03</v>
          </cell>
          <cell r="F475">
            <v>54.81</v>
          </cell>
          <cell r="G475">
            <v>4.58</v>
          </cell>
          <cell r="H475">
            <v>0</v>
          </cell>
          <cell r="I475">
            <v>0</v>
          </cell>
          <cell r="J475">
            <v>0.24</v>
          </cell>
          <cell r="K475">
            <v>3.08</v>
          </cell>
          <cell r="L475">
            <v>2.08</v>
          </cell>
          <cell r="M475">
            <v>-0.45</v>
          </cell>
          <cell r="N475">
            <v>-0.66</v>
          </cell>
          <cell r="O475">
            <v>210.07000000000005</v>
          </cell>
          <cell r="P475">
            <v>8.9</v>
          </cell>
          <cell r="Q475">
            <v>218.97000000000006</v>
          </cell>
          <cell r="R475">
            <v>16.059999999999999</v>
          </cell>
        </row>
        <row r="476">
          <cell r="A476" t="str">
            <v>700036610</v>
          </cell>
          <cell r="B476" t="str">
            <v>St Vincent Depaul Residence</v>
          </cell>
          <cell r="C476">
            <v>120</v>
          </cell>
          <cell r="D476">
            <v>12.16</v>
          </cell>
          <cell r="E476">
            <v>164.06</v>
          </cell>
          <cell r="F476">
            <v>59.51</v>
          </cell>
          <cell r="G476">
            <v>2.2799999999999998</v>
          </cell>
          <cell r="H476">
            <v>0</v>
          </cell>
          <cell r="I476">
            <v>0</v>
          </cell>
          <cell r="J476">
            <v>1.1000000000000001</v>
          </cell>
          <cell r="K476">
            <v>3.57</v>
          </cell>
          <cell r="L476">
            <v>2.42</v>
          </cell>
          <cell r="M476">
            <v>-0.9</v>
          </cell>
          <cell r="N476">
            <v>-1</v>
          </cell>
          <cell r="O476">
            <v>243.19999999999996</v>
          </cell>
          <cell r="P476">
            <v>17.899999999999999</v>
          </cell>
          <cell r="Q476">
            <v>261.09999999999997</v>
          </cell>
          <cell r="R476">
            <v>19.78</v>
          </cell>
        </row>
        <row r="477">
          <cell r="A477" t="str">
            <v>700431410</v>
          </cell>
          <cell r="B477" t="str">
            <v>Staten Island Care Center</v>
          </cell>
          <cell r="C477">
            <v>300</v>
          </cell>
          <cell r="D477">
            <v>7.77</v>
          </cell>
          <cell r="E477">
            <v>223.66</v>
          </cell>
          <cell r="F477">
            <v>67.64</v>
          </cell>
          <cell r="G477">
            <v>2.16</v>
          </cell>
          <cell r="H477">
            <v>0</v>
          </cell>
          <cell r="I477">
            <v>0</v>
          </cell>
          <cell r="J477">
            <v>5.6</v>
          </cell>
          <cell r="K477">
            <v>4.59</v>
          </cell>
          <cell r="L477">
            <v>3.11</v>
          </cell>
          <cell r="M477">
            <v>-1.1399999999999999</v>
          </cell>
          <cell r="N477">
            <v>-0.7</v>
          </cell>
          <cell r="O477">
            <v>312.69000000000005</v>
          </cell>
          <cell r="P477">
            <v>22.81</v>
          </cell>
          <cell r="Q477">
            <v>335.50000000000006</v>
          </cell>
          <cell r="R477">
            <v>17.809999999999999</v>
          </cell>
        </row>
        <row r="478">
          <cell r="A478" t="str">
            <v>502230210</v>
          </cell>
          <cell r="B478" t="str">
            <v>Steuben Center for Rehabilitation and Healthcare</v>
          </cell>
          <cell r="C478">
            <v>105</v>
          </cell>
          <cell r="D478">
            <v>13.81</v>
          </cell>
          <cell r="E478">
            <v>146.85</v>
          </cell>
          <cell r="F478">
            <v>54</v>
          </cell>
          <cell r="G478">
            <v>6.65</v>
          </cell>
          <cell r="H478">
            <v>0</v>
          </cell>
          <cell r="I478">
            <v>0</v>
          </cell>
          <cell r="J478">
            <v>1.54</v>
          </cell>
          <cell r="K478">
            <v>3.33</v>
          </cell>
          <cell r="L478">
            <v>2.2599999999999998</v>
          </cell>
          <cell r="M478">
            <v>-1.73</v>
          </cell>
          <cell r="N478">
            <v>-0.62</v>
          </cell>
          <cell r="O478">
            <v>226.09</v>
          </cell>
          <cell r="P478">
            <v>34.65</v>
          </cell>
          <cell r="Q478">
            <v>260.74</v>
          </cell>
          <cell r="R478">
            <v>16.86</v>
          </cell>
        </row>
        <row r="479">
          <cell r="A479" t="str">
            <v>512330510</v>
          </cell>
          <cell r="B479" t="str">
            <v>Suffolk Center for Rehabilitation and Nursing</v>
          </cell>
          <cell r="C479">
            <v>120</v>
          </cell>
          <cell r="D479">
            <v>9.4499999999999993</v>
          </cell>
          <cell r="E479">
            <v>178.37</v>
          </cell>
          <cell r="F479">
            <v>60.78</v>
          </cell>
          <cell r="G479">
            <v>3.64</v>
          </cell>
          <cell r="H479">
            <v>0</v>
          </cell>
          <cell r="I479">
            <v>-5.7702</v>
          </cell>
          <cell r="J479">
            <v>3.54</v>
          </cell>
          <cell r="K479">
            <v>3.74</v>
          </cell>
          <cell r="L479">
            <v>2.5299999999999998</v>
          </cell>
          <cell r="M479">
            <v>-1.66</v>
          </cell>
          <cell r="N479">
            <v>-0.68</v>
          </cell>
          <cell r="O479">
            <v>253.93979999999996</v>
          </cell>
          <cell r="P479">
            <v>33.25</v>
          </cell>
          <cell r="Q479">
            <v>287.18979999999999</v>
          </cell>
          <cell r="R479">
            <v>18.190000000000001</v>
          </cell>
        </row>
        <row r="480">
          <cell r="A480" t="str">
            <v>522030110</v>
          </cell>
          <cell r="B480" t="str">
            <v>Sullivan County Adult Care Center</v>
          </cell>
          <cell r="C480">
            <v>146</v>
          </cell>
          <cell r="D480">
            <v>9.26</v>
          </cell>
          <cell r="E480">
            <v>134.69999999999999</v>
          </cell>
          <cell r="F480">
            <v>58.13</v>
          </cell>
          <cell r="G480">
            <v>3.89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2.09</v>
          </cell>
          <cell r="M480">
            <v>-0.44</v>
          </cell>
          <cell r="N480">
            <v>-0.54</v>
          </cell>
          <cell r="O480">
            <v>210.17</v>
          </cell>
          <cell r="P480">
            <v>8.85</v>
          </cell>
          <cell r="Q480">
            <v>219.01999999999998</v>
          </cell>
          <cell r="R480">
            <v>12.63</v>
          </cell>
        </row>
        <row r="481">
          <cell r="A481" t="str">
            <v>295130710</v>
          </cell>
          <cell r="B481" t="str">
            <v>Sunharbor Manor</v>
          </cell>
          <cell r="C481">
            <v>266</v>
          </cell>
          <cell r="D481">
            <v>12.93</v>
          </cell>
          <cell r="E481">
            <v>161.79</v>
          </cell>
          <cell r="F481">
            <v>59.08</v>
          </cell>
          <cell r="G481">
            <v>2.25</v>
          </cell>
          <cell r="H481">
            <v>0</v>
          </cell>
          <cell r="I481">
            <v>0</v>
          </cell>
          <cell r="J481">
            <v>0.83</v>
          </cell>
          <cell r="K481">
            <v>3.53</v>
          </cell>
          <cell r="L481">
            <v>2.4</v>
          </cell>
          <cell r="M481">
            <v>-1.23</v>
          </cell>
          <cell r="N481">
            <v>-0.71</v>
          </cell>
          <cell r="O481">
            <v>240.87000000000003</v>
          </cell>
          <cell r="P481">
            <v>24.68</v>
          </cell>
          <cell r="Q481">
            <v>265.55</v>
          </cell>
          <cell r="R481">
            <v>14.68</v>
          </cell>
        </row>
        <row r="482">
          <cell r="A482" t="str">
            <v>332130110</v>
          </cell>
          <cell r="B482" t="str">
            <v>Sunnyside Care Center</v>
          </cell>
          <cell r="C482">
            <v>80</v>
          </cell>
          <cell r="D482">
            <v>7.05</v>
          </cell>
          <cell r="E482">
            <v>131.66</v>
          </cell>
          <cell r="F482">
            <v>47.6</v>
          </cell>
          <cell r="G482">
            <v>2.68</v>
          </cell>
          <cell r="H482">
            <v>0</v>
          </cell>
          <cell r="I482">
            <v>-3.9134000000000002</v>
          </cell>
          <cell r="J482">
            <v>0.48</v>
          </cell>
          <cell r="K482">
            <v>2.78</v>
          </cell>
          <cell r="L482">
            <v>1.88</v>
          </cell>
          <cell r="M482">
            <v>-0.59</v>
          </cell>
          <cell r="N482">
            <v>-0.42</v>
          </cell>
          <cell r="O482">
            <v>189.20660000000001</v>
          </cell>
          <cell r="P482">
            <v>11.7</v>
          </cell>
          <cell r="Q482">
            <v>200.9066</v>
          </cell>
          <cell r="R482">
            <v>12.1</v>
          </cell>
        </row>
        <row r="483">
          <cell r="A483" t="str">
            <v>515431210</v>
          </cell>
          <cell r="B483" t="str">
            <v>Sunrise Manor Center for Nursing and Rehabilitation</v>
          </cell>
          <cell r="C483">
            <v>84</v>
          </cell>
          <cell r="D483">
            <v>9.48</v>
          </cell>
          <cell r="E483">
            <v>215.98</v>
          </cell>
          <cell r="F483">
            <v>60.41</v>
          </cell>
          <cell r="G483">
            <v>3.89</v>
          </cell>
          <cell r="H483">
            <v>0</v>
          </cell>
          <cell r="I483">
            <v>0</v>
          </cell>
          <cell r="J483">
            <v>0.01</v>
          </cell>
          <cell r="K483">
            <v>4.34</v>
          </cell>
          <cell r="L483">
            <v>2.93</v>
          </cell>
          <cell r="M483">
            <v>-0.9</v>
          </cell>
          <cell r="N483">
            <v>-0.65</v>
          </cell>
          <cell r="O483">
            <v>295.49</v>
          </cell>
          <cell r="P483">
            <v>18.09</v>
          </cell>
          <cell r="Q483">
            <v>313.58</v>
          </cell>
          <cell r="R483">
            <v>16.579999999999998</v>
          </cell>
        </row>
        <row r="484">
          <cell r="A484" t="str">
            <v>322130110</v>
          </cell>
          <cell r="B484" t="str">
            <v>Sunset Nursing and Rehabilitation Center Inc</v>
          </cell>
          <cell r="C484">
            <v>120</v>
          </cell>
          <cell r="D484">
            <v>7.5</v>
          </cell>
          <cell r="E484">
            <v>112.86</v>
          </cell>
          <cell r="F484">
            <v>45.97</v>
          </cell>
          <cell r="G484">
            <v>3.89</v>
          </cell>
          <cell r="H484">
            <v>0</v>
          </cell>
          <cell r="I484">
            <v>0</v>
          </cell>
          <cell r="J484">
            <v>5.12</v>
          </cell>
          <cell r="K484">
            <v>2.63</v>
          </cell>
          <cell r="L484">
            <v>1.78</v>
          </cell>
          <cell r="M484">
            <v>-0.7</v>
          </cell>
          <cell r="N484">
            <v>-0.37</v>
          </cell>
          <cell r="O484">
            <v>178.67999999999998</v>
          </cell>
          <cell r="P484">
            <v>13.91</v>
          </cell>
          <cell r="Q484">
            <v>192.58999999999997</v>
          </cell>
          <cell r="R484">
            <v>10.64</v>
          </cell>
        </row>
        <row r="485">
          <cell r="A485" t="str">
            <v>515132510</v>
          </cell>
          <cell r="B485" t="str">
            <v>Surge Rehabilitation and Nursing LLC</v>
          </cell>
          <cell r="C485">
            <v>149</v>
          </cell>
          <cell r="D485">
            <v>7.33</v>
          </cell>
          <cell r="E485">
            <v>156.72999999999999</v>
          </cell>
          <cell r="F485">
            <v>59.31</v>
          </cell>
          <cell r="G485">
            <v>2.83</v>
          </cell>
          <cell r="H485">
            <v>0</v>
          </cell>
          <cell r="I485">
            <v>0</v>
          </cell>
          <cell r="J485">
            <v>0.42</v>
          </cell>
          <cell r="K485">
            <v>3.39</v>
          </cell>
          <cell r="L485">
            <v>2.29</v>
          </cell>
          <cell r="M485">
            <v>-1.1399999999999999</v>
          </cell>
          <cell r="N485">
            <v>-0.57999999999999996</v>
          </cell>
          <cell r="O485">
            <v>230.57999999999998</v>
          </cell>
          <cell r="P485">
            <v>22.77</v>
          </cell>
          <cell r="Q485">
            <v>253.35</v>
          </cell>
          <cell r="R485">
            <v>9.52</v>
          </cell>
        </row>
        <row r="486">
          <cell r="A486" t="str">
            <v>030330710</v>
          </cell>
          <cell r="B486" t="str">
            <v>Susquehanna Nursing &amp; Rehabilitation Center LLC</v>
          </cell>
          <cell r="C486">
            <v>160</v>
          </cell>
          <cell r="D486">
            <v>8.7899999999999991</v>
          </cell>
          <cell r="E486">
            <v>132.44999999999999</v>
          </cell>
          <cell r="F486">
            <v>52.31</v>
          </cell>
          <cell r="G486">
            <v>2.79</v>
          </cell>
          <cell r="H486">
            <v>0</v>
          </cell>
          <cell r="I486">
            <v>0</v>
          </cell>
          <cell r="J486">
            <v>0.54</v>
          </cell>
          <cell r="K486">
            <v>2.95</v>
          </cell>
          <cell r="L486">
            <v>1.99</v>
          </cell>
          <cell r="M486">
            <v>-1.51</v>
          </cell>
          <cell r="N486">
            <v>-0.48</v>
          </cell>
          <cell r="O486">
            <v>199.82999999999998</v>
          </cell>
          <cell r="P486">
            <v>30.23</v>
          </cell>
          <cell r="Q486">
            <v>230.05999999999997</v>
          </cell>
          <cell r="R486">
            <v>17.07</v>
          </cell>
        </row>
        <row r="487">
          <cell r="A487" t="str">
            <v>590432010</v>
          </cell>
          <cell r="B487" t="str">
            <v>Sutton Park Center for Nursing and Rehabilitation</v>
          </cell>
          <cell r="C487">
            <v>160</v>
          </cell>
          <cell r="D487">
            <v>7.03</v>
          </cell>
          <cell r="E487">
            <v>168.1</v>
          </cell>
          <cell r="F487">
            <v>59.22</v>
          </cell>
          <cell r="G487">
            <v>4.1100000000000003</v>
          </cell>
          <cell r="H487">
            <v>0</v>
          </cell>
          <cell r="I487">
            <v>0</v>
          </cell>
          <cell r="J487">
            <v>0.53</v>
          </cell>
          <cell r="K487">
            <v>3.58</v>
          </cell>
          <cell r="L487">
            <v>2.42</v>
          </cell>
          <cell r="M487">
            <v>-0.71</v>
          </cell>
          <cell r="N487">
            <v>-0.6</v>
          </cell>
          <cell r="O487">
            <v>243.68</v>
          </cell>
          <cell r="P487">
            <v>14.1</v>
          </cell>
          <cell r="Q487">
            <v>257.78000000000003</v>
          </cell>
          <cell r="R487">
            <v>10.92</v>
          </cell>
        </row>
        <row r="488">
          <cell r="A488" t="str">
            <v>332730110</v>
          </cell>
          <cell r="B488" t="str">
            <v>Syracuse Home Association</v>
          </cell>
          <cell r="C488">
            <v>120</v>
          </cell>
          <cell r="D488">
            <v>16.5</v>
          </cell>
          <cell r="E488">
            <v>91.04</v>
          </cell>
          <cell r="F488">
            <v>51.62</v>
          </cell>
          <cell r="G488">
            <v>1.99</v>
          </cell>
          <cell r="H488">
            <v>0</v>
          </cell>
          <cell r="I488">
            <v>0</v>
          </cell>
          <cell r="J488">
            <v>0.61</v>
          </cell>
          <cell r="K488">
            <v>2.42</v>
          </cell>
          <cell r="L488">
            <v>1.64</v>
          </cell>
          <cell r="M488">
            <v>-1.46</v>
          </cell>
          <cell r="N488">
            <v>-0.68</v>
          </cell>
          <cell r="O488">
            <v>163.67999999999998</v>
          </cell>
          <cell r="P488">
            <v>29.19</v>
          </cell>
          <cell r="Q488">
            <v>192.86999999999998</v>
          </cell>
          <cell r="R488">
            <v>17.43</v>
          </cell>
        </row>
        <row r="489">
          <cell r="A489" t="str">
            <v>591130210</v>
          </cell>
          <cell r="B489" t="str">
            <v>Tarrytown Hall Care Center</v>
          </cell>
          <cell r="C489">
            <v>120</v>
          </cell>
          <cell r="D489">
            <v>12.28</v>
          </cell>
          <cell r="E489">
            <v>171</v>
          </cell>
          <cell r="F489">
            <v>57.29</v>
          </cell>
          <cell r="G489">
            <v>3.91</v>
          </cell>
          <cell r="H489">
            <v>0</v>
          </cell>
          <cell r="I489">
            <v>0</v>
          </cell>
          <cell r="J489">
            <v>7.46</v>
          </cell>
          <cell r="K489">
            <v>3.72</v>
          </cell>
          <cell r="L489">
            <v>2.5499999999999998</v>
          </cell>
          <cell r="M489">
            <v>-5.21</v>
          </cell>
          <cell r="N489">
            <v>-0.68</v>
          </cell>
          <cell r="O489">
            <v>252.31999999999996</v>
          </cell>
          <cell r="P489">
            <v>104.14</v>
          </cell>
          <cell r="Q489">
            <v>356.46</v>
          </cell>
          <cell r="R489">
            <v>17.73</v>
          </cell>
        </row>
        <row r="490">
          <cell r="A490" t="str">
            <v>556730310</v>
          </cell>
          <cell r="B490" t="str">
            <v>Ten Broeck Center for Rehabilitation and Nursing</v>
          </cell>
          <cell r="C490">
            <v>258</v>
          </cell>
          <cell r="D490">
            <v>7.98</v>
          </cell>
          <cell r="E490">
            <v>151.53</v>
          </cell>
          <cell r="F490">
            <v>55.07</v>
          </cell>
          <cell r="G490">
            <v>1.92</v>
          </cell>
          <cell r="H490">
            <v>0</v>
          </cell>
          <cell r="I490">
            <v>0</v>
          </cell>
          <cell r="J490">
            <v>2.02</v>
          </cell>
          <cell r="K490">
            <v>3.27</v>
          </cell>
          <cell r="L490">
            <v>2.21</v>
          </cell>
          <cell r="M490">
            <v>-1.03</v>
          </cell>
          <cell r="N490">
            <v>-0.53</v>
          </cell>
          <cell r="O490">
            <v>222.44</v>
          </cell>
          <cell r="P490">
            <v>20.66</v>
          </cell>
          <cell r="Q490">
            <v>243.1</v>
          </cell>
          <cell r="R490">
            <v>14.49</v>
          </cell>
        </row>
        <row r="491">
          <cell r="A491" t="str">
            <v>700234510</v>
          </cell>
          <cell r="B491" t="str">
            <v>Terence Cardinal Cooke Health Care Ctr</v>
          </cell>
          <cell r="C491">
            <v>559</v>
          </cell>
          <cell r="D491">
            <v>31.62</v>
          </cell>
          <cell r="E491">
            <v>186.08</v>
          </cell>
          <cell r="F491">
            <v>67.7</v>
          </cell>
          <cell r="G491">
            <v>3.6</v>
          </cell>
          <cell r="H491">
            <v>0</v>
          </cell>
          <cell r="I491">
            <v>0</v>
          </cell>
          <cell r="J491">
            <v>0.09</v>
          </cell>
          <cell r="K491">
            <v>4.33</v>
          </cell>
          <cell r="L491">
            <v>2.93</v>
          </cell>
          <cell r="M491">
            <v>-0.97</v>
          </cell>
          <cell r="N491">
            <v>-0.78</v>
          </cell>
          <cell r="O491">
            <v>294.60000000000002</v>
          </cell>
          <cell r="P491">
            <v>19.350000000000001</v>
          </cell>
          <cell r="Q491">
            <v>313.95000000000005</v>
          </cell>
          <cell r="R491">
            <v>23.31</v>
          </cell>
        </row>
        <row r="492">
          <cell r="A492" t="str">
            <v>010131310</v>
          </cell>
          <cell r="B492" t="str">
            <v>Teresian House Nursing Home Co Inc</v>
          </cell>
          <cell r="C492">
            <v>300</v>
          </cell>
          <cell r="D492">
            <v>11.45</v>
          </cell>
          <cell r="E492">
            <v>123.55</v>
          </cell>
          <cell r="F492">
            <v>60.56</v>
          </cell>
          <cell r="G492">
            <v>2.15</v>
          </cell>
          <cell r="H492">
            <v>0</v>
          </cell>
          <cell r="I492">
            <v>0</v>
          </cell>
          <cell r="J492">
            <v>1.39</v>
          </cell>
          <cell r="K492">
            <v>2.98</v>
          </cell>
          <cell r="L492">
            <v>2.02</v>
          </cell>
          <cell r="M492">
            <v>-0.55000000000000004</v>
          </cell>
          <cell r="N492">
            <v>-0.45</v>
          </cell>
          <cell r="O492">
            <v>203.1</v>
          </cell>
          <cell r="P492">
            <v>10.93</v>
          </cell>
          <cell r="Q492">
            <v>214.03</v>
          </cell>
          <cell r="R492">
            <v>17.21</v>
          </cell>
        </row>
        <row r="493">
          <cell r="A493" t="str">
            <v>140100530</v>
          </cell>
          <cell r="B493" t="str">
            <v>Terrace View Long Term Care Facility</v>
          </cell>
          <cell r="C493">
            <v>354</v>
          </cell>
          <cell r="D493">
            <v>27.11</v>
          </cell>
          <cell r="E493">
            <v>132.88999999999999</v>
          </cell>
          <cell r="F493">
            <v>64.430000000000007</v>
          </cell>
          <cell r="G493">
            <v>3.74</v>
          </cell>
          <cell r="H493">
            <v>0</v>
          </cell>
          <cell r="I493">
            <v>0</v>
          </cell>
          <cell r="J493">
            <v>0.39</v>
          </cell>
          <cell r="K493">
            <v>3.42</v>
          </cell>
          <cell r="L493">
            <v>2.31</v>
          </cell>
          <cell r="M493">
            <v>-3.88</v>
          </cell>
          <cell r="N493">
            <v>-0.71</v>
          </cell>
          <cell r="O493">
            <v>229.7</v>
          </cell>
          <cell r="P493">
            <v>77.599999999999994</v>
          </cell>
          <cell r="Q493">
            <v>307.29999999999995</v>
          </cell>
          <cell r="R493">
            <v>20.77</v>
          </cell>
        </row>
        <row r="494">
          <cell r="A494" t="str">
            <v>295130810</v>
          </cell>
          <cell r="B494" t="str">
            <v>The Amsterdam at Harborside</v>
          </cell>
          <cell r="C494">
            <v>56</v>
          </cell>
          <cell r="D494">
            <v>7.43</v>
          </cell>
          <cell r="E494">
            <v>132.34</v>
          </cell>
          <cell r="F494">
            <v>60.45</v>
          </cell>
          <cell r="G494">
            <v>1.01</v>
          </cell>
          <cell r="H494">
            <v>0</v>
          </cell>
          <cell r="I494">
            <v>0</v>
          </cell>
          <cell r="J494">
            <v>0</v>
          </cell>
          <cell r="K494">
            <v>2.81</v>
          </cell>
          <cell r="L494">
            <v>1.9</v>
          </cell>
          <cell r="M494">
            <v>-0.39</v>
          </cell>
          <cell r="N494">
            <v>-13.77</v>
          </cell>
          <cell r="O494">
            <v>191.78000000000003</v>
          </cell>
          <cell r="P494">
            <v>7.88</v>
          </cell>
          <cell r="Q494">
            <v>199.66000000000003</v>
          </cell>
          <cell r="R494">
            <v>8.8699999999999992</v>
          </cell>
        </row>
        <row r="495">
          <cell r="A495" t="str">
            <v>132730110</v>
          </cell>
          <cell r="B495" t="str">
            <v>The Baptist Home at Brookmeade</v>
          </cell>
          <cell r="C495">
            <v>120</v>
          </cell>
          <cell r="D495">
            <v>13.13</v>
          </cell>
          <cell r="E495">
            <v>115.27</v>
          </cell>
          <cell r="F495">
            <v>53.11</v>
          </cell>
          <cell r="G495">
            <v>3.98</v>
          </cell>
          <cell r="H495">
            <v>0</v>
          </cell>
          <cell r="I495">
            <v>0</v>
          </cell>
          <cell r="J495">
            <v>0.45</v>
          </cell>
          <cell r="K495">
            <v>2.78</v>
          </cell>
          <cell r="L495">
            <v>1.88</v>
          </cell>
          <cell r="M495">
            <v>-0.7</v>
          </cell>
          <cell r="N495">
            <v>-0.49</v>
          </cell>
          <cell r="O495">
            <v>189.40999999999997</v>
          </cell>
          <cell r="P495">
            <v>14.02</v>
          </cell>
          <cell r="Q495">
            <v>203.42999999999998</v>
          </cell>
          <cell r="R495">
            <v>16.41</v>
          </cell>
        </row>
        <row r="496">
          <cell r="A496" t="str">
            <v>275030710</v>
          </cell>
          <cell r="B496" t="str">
            <v>The Brightonian Inc</v>
          </cell>
          <cell r="C496">
            <v>54</v>
          </cell>
          <cell r="D496">
            <v>7.63</v>
          </cell>
          <cell r="E496">
            <v>134.62</v>
          </cell>
          <cell r="F496">
            <v>52.05</v>
          </cell>
          <cell r="G496">
            <v>1.83</v>
          </cell>
          <cell r="H496">
            <v>0</v>
          </cell>
          <cell r="I496">
            <v>-4.6046000000000005</v>
          </cell>
          <cell r="J496">
            <v>1.4</v>
          </cell>
          <cell r="K496">
            <v>2.89</v>
          </cell>
          <cell r="L496">
            <v>1.95</v>
          </cell>
          <cell r="M496">
            <v>-1.63</v>
          </cell>
          <cell r="N496">
            <v>-0.45</v>
          </cell>
          <cell r="O496">
            <v>195.68540000000002</v>
          </cell>
          <cell r="P496">
            <v>32.520000000000003</v>
          </cell>
          <cell r="Q496">
            <v>228.20540000000003</v>
          </cell>
          <cell r="R496">
            <v>15.56</v>
          </cell>
        </row>
        <row r="497">
          <cell r="A497" t="str">
            <v>270136510</v>
          </cell>
          <cell r="B497" t="str">
            <v>The Brook at High Falls Nursing Home</v>
          </cell>
          <cell r="C497">
            <v>28</v>
          </cell>
          <cell r="D497">
            <v>6.35</v>
          </cell>
          <cell r="E497">
            <v>97.36</v>
          </cell>
          <cell r="F497">
            <v>50.86</v>
          </cell>
          <cell r="G497">
            <v>5.31</v>
          </cell>
          <cell r="H497">
            <v>0</v>
          </cell>
          <cell r="I497">
            <v>0</v>
          </cell>
          <cell r="J497">
            <v>0.96</v>
          </cell>
          <cell r="K497">
            <v>2.41</v>
          </cell>
          <cell r="L497">
            <v>1.63</v>
          </cell>
          <cell r="M497">
            <v>-0.63</v>
          </cell>
          <cell r="N497">
            <v>-0.4</v>
          </cell>
          <cell r="O497">
            <v>163.85</v>
          </cell>
          <cell r="P497">
            <v>12.52</v>
          </cell>
          <cell r="Q497">
            <v>176.37</v>
          </cell>
          <cell r="R497">
            <v>12.56</v>
          </cell>
        </row>
        <row r="498">
          <cell r="A498" t="str">
            <v>412030010</v>
          </cell>
          <cell r="B498" t="str">
            <v>The Center for Nursing and Rehabilitation at Hoosick Falls</v>
          </cell>
          <cell r="C498">
            <v>82</v>
          </cell>
          <cell r="D498">
            <v>8.18</v>
          </cell>
          <cell r="E498">
            <v>109.01</v>
          </cell>
          <cell r="F498">
            <v>50.38</v>
          </cell>
          <cell r="G498">
            <v>1.73</v>
          </cell>
          <cell r="H498">
            <v>0</v>
          </cell>
          <cell r="I498">
            <v>0</v>
          </cell>
          <cell r="J498">
            <v>2.34</v>
          </cell>
          <cell r="K498">
            <v>2.57</v>
          </cell>
          <cell r="L498">
            <v>1.74</v>
          </cell>
          <cell r="M498">
            <v>-0.96</v>
          </cell>
          <cell r="N498">
            <v>-0.5</v>
          </cell>
          <cell r="O498">
            <v>174.48999999999998</v>
          </cell>
          <cell r="P498">
            <v>19.22</v>
          </cell>
          <cell r="Q498">
            <v>193.70999999999998</v>
          </cell>
          <cell r="R498">
            <v>14.5</v>
          </cell>
        </row>
        <row r="499">
          <cell r="A499" t="str">
            <v>700180710</v>
          </cell>
          <cell r="B499" t="str">
            <v>The Chateau at Brooklyn Rehabilitation and Nursing Center</v>
          </cell>
          <cell r="C499">
            <v>189</v>
          </cell>
          <cell r="D499">
            <v>8.73</v>
          </cell>
          <cell r="E499">
            <v>178.7</v>
          </cell>
          <cell r="F499">
            <v>59.83</v>
          </cell>
          <cell r="G499">
            <v>5.16</v>
          </cell>
          <cell r="H499">
            <v>0</v>
          </cell>
          <cell r="I499">
            <v>0</v>
          </cell>
          <cell r="J499">
            <v>0.9</v>
          </cell>
          <cell r="K499">
            <v>3.79</v>
          </cell>
          <cell r="L499">
            <v>2.57</v>
          </cell>
          <cell r="M499">
            <v>-0.9</v>
          </cell>
          <cell r="N499">
            <v>-0.61</v>
          </cell>
          <cell r="O499">
            <v>258.17</v>
          </cell>
          <cell r="P499">
            <v>17.899999999999999</v>
          </cell>
          <cell r="Q499">
            <v>276.07</v>
          </cell>
          <cell r="R499">
            <v>14.65</v>
          </cell>
        </row>
        <row r="500">
          <cell r="A500" t="str">
            <v>700039310</v>
          </cell>
          <cell r="B500" t="str">
            <v>The Citadel Rehab and Nursing Center at Kingsbridge</v>
          </cell>
          <cell r="C500">
            <v>385</v>
          </cell>
          <cell r="D500">
            <v>6.65</v>
          </cell>
          <cell r="E500">
            <v>200</v>
          </cell>
          <cell r="F500">
            <v>65.569999999999993</v>
          </cell>
          <cell r="G500">
            <v>29.18</v>
          </cell>
          <cell r="H500">
            <v>0</v>
          </cell>
          <cell r="I500">
            <v>0</v>
          </cell>
          <cell r="J500">
            <v>1.24</v>
          </cell>
          <cell r="K500">
            <v>4.53</v>
          </cell>
          <cell r="L500">
            <v>3.07</v>
          </cell>
          <cell r="M500">
            <v>-0.65</v>
          </cell>
          <cell r="N500">
            <v>-0.57999999999999996</v>
          </cell>
          <cell r="O500">
            <v>309.01000000000005</v>
          </cell>
          <cell r="P500">
            <v>13</v>
          </cell>
          <cell r="Q500">
            <v>322.01000000000005</v>
          </cell>
          <cell r="R500">
            <v>18.89</v>
          </cell>
        </row>
        <row r="501">
          <cell r="A501" t="str">
            <v>056630210</v>
          </cell>
          <cell r="B501" t="str">
            <v>The Commons on St. Anthony, A Skilled Nursing &amp; Short Term Rehabilitation Commun</v>
          </cell>
          <cell r="C501">
            <v>300</v>
          </cell>
          <cell r="D501">
            <v>7.25</v>
          </cell>
          <cell r="E501">
            <v>127.6</v>
          </cell>
          <cell r="F501">
            <v>60.13</v>
          </cell>
          <cell r="G501">
            <v>5.0999999999999996</v>
          </cell>
          <cell r="H501">
            <v>0</v>
          </cell>
          <cell r="I501">
            <v>0</v>
          </cell>
          <cell r="J501">
            <v>0.94</v>
          </cell>
          <cell r="K501">
            <v>3.01</v>
          </cell>
          <cell r="L501">
            <v>2.04</v>
          </cell>
          <cell r="M501">
            <v>-0.94</v>
          </cell>
          <cell r="N501">
            <v>-0.4</v>
          </cell>
          <cell r="O501">
            <v>204.72999999999996</v>
          </cell>
          <cell r="P501">
            <v>18.87</v>
          </cell>
          <cell r="Q501">
            <v>223.59999999999997</v>
          </cell>
          <cell r="R501">
            <v>15.76</v>
          </cell>
        </row>
        <row r="502">
          <cell r="A502" t="str">
            <v>330132310</v>
          </cell>
          <cell r="B502" t="str">
            <v>The Cottages at Garden Grove</v>
          </cell>
          <cell r="C502">
            <v>156</v>
          </cell>
          <cell r="D502">
            <v>9.2799999999999994</v>
          </cell>
          <cell r="E502">
            <v>120.33</v>
          </cell>
          <cell r="F502">
            <v>53.64</v>
          </cell>
          <cell r="G502">
            <v>2.48</v>
          </cell>
          <cell r="H502">
            <v>0</v>
          </cell>
          <cell r="I502">
            <v>0</v>
          </cell>
          <cell r="J502">
            <v>0.26</v>
          </cell>
          <cell r="K502">
            <v>2.78</v>
          </cell>
          <cell r="L502">
            <v>1.88</v>
          </cell>
          <cell r="M502">
            <v>-2.19</v>
          </cell>
          <cell r="N502">
            <v>-0.46</v>
          </cell>
          <cell r="O502">
            <v>187.99999999999997</v>
          </cell>
          <cell r="P502">
            <v>43.71</v>
          </cell>
          <cell r="Q502">
            <v>231.70999999999998</v>
          </cell>
          <cell r="R502">
            <v>16.829999999999998</v>
          </cell>
        </row>
        <row r="503">
          <cell r="A503" t="str">
            <v>135630310</v>
          </cell>
          <cell r="B503" t="str">
            <v>The Eleanor Nursing Care Center</v>
          </cell>
          <cell r="C503">
            <v>120</v>
          </cell>
          <cell r="D503">
            <v>9.4600000000000009</v>
          </cell>
          <cell r="E503">
            <v>127.31</v>
          </cell>
          <cell r="F503">
            <v>52.35</v>
          </cell>
          <cell r="G503">
            <v>4.42</v>
          </cell>
          <cell r="H503">
            <v>0</v>
          </cell>
          <cell r="I503">
            <v>0</v>
          </cell>
          <cell r="J503">
            <v>2.59</v>
          </cell>
          <cell r="K503">
            <v>2.94</v>
          </cell>
          <cell r="L503">
            <v>1.99</v>
          </cell>
          <cell r="M503">
            <v>-0.59</v>
          </cell>
          <cell r="N503">
            <v>-0.44</v>
          </cell>
          <cell r="O503">
            <v>200.03</v>
          </cell>
          <cell r="P503">
            <v>11.79</v>
          </cell>
          <cell r="Q503">
            <v>211.82</v>
          </cell>
          <cell r="R503">
            <v>12.27</v>
          </cell>
        </row>
        <row r="504">
          <cell r="A504" t="str">
            <v>590130810</v>
          </cell>
          <cell r="B504" t="str">
            <v>The Emerald Peek Rehabilitation and Nursing Center</v>
          </cell>
          <cell r="C504">
            <v>96</v>
          </cell>
          <cell r="D504">
            <v>12.9</v>
          </cell>
          <cell r="E504">
            <v>182.14</v>
          </cell>
          <cell r="F504">
            <v>60.69</v>
          </cell>
          <cell r="G504">
            <v>2.98</v>
          </cell>
          <cell r="H504">
            <v>0</v>
          </cell>
          <cell r="I504">
            <v>0</v>
          </cell>
          <cell r="J504">
            <v>0.01</v>
          </cell>
          <cell r="K504">
            <v>3.87</v>
          </cell>
          <cell r="L504">
            <v>2.62</v>
          </cell>
          <cell r="M504">
            <v>-0.86</v>
          </cell>
          <cell r="N504">
            <v>-0.7</v>
          </cell>
          <cell r="O504">
            <v>263.64999999999998</v>
          </cell>
          <cell r="P504">
            <v>17.25</v>
          </cell>
          <cell r="Q504">
            <v>280.89999999999998</v>
          </cell>
          <cell r="R504">
            <v>17.89</v>
          </cell>
        </row>
        <row r="505">
          <cell r="A505" t="str">
            <v>590630410</v>
          </cell>
          <cell r="B505" t="str">
            <v>The Enclave at Port Chester Rehabilitation and Nursing Center</v>
          </cell>
          <cell r="C505">
            <v>160</v>
          </cell>
          <cell r="D505">
            <v>6.36</v>
          </cell>
          <cell r="E505">
            <v>163.75</v>
          </cell>
          <cell r="F505">
            <v>55.06</v>
          </cell>
          <cell r="G505">
            <v>2.15</v>
          </cell>
          <cell r="H505">
            <v>0</v>
          </cell>
          <cell r="I505">
            <v>0</v>
          </cell>
          <cell r="J505">
            <v>0.02</v>
          </cell>
          <cell r="K505">
            <v>3.4</v>
          </cell>
          <cell r="L505">
            <v>2.2999999999999998</v>
          </cell>
          <cell r="M505">
            <v>-1.22</v>
          </cell>
          <cell r="N505">
            <v>-0.56999999999999995</v>
          </cell>
          <cell r="O505">
            <v>231.25000000000006</v>
          </cell>
          <cell r="P505">
            <v>24.4</v>
          </cell>
          <cell r="Q505">
            <v>255.65000000000006</v>
          </cell>
          <cell r="R505">
            <v>14.88</v>
          </cell>
        </row>
        <row r="506">
          <cell r="A506" t="str">
            <v>295031510</v>
          </cell>
          <cell r="B506" t="str">
            <v>The Five Towns Premier Rehabilitation &amp; Nursing Center</v>
          </cell>
          <cell r="C506">
            <v>280</v>
          </cell>
          <cell r="D506">
            <v>15.05</v>
          </cell>
          <cell r="E506">
            <v>230.33</v>
          </cell>
          <cell r="F506">
            <v>67.349999999999994</v>
          </cell>
          <cell r="G506">
            <v>4.5199999999999996</v>
          </cell>
          <cell r="H506">
            <v>0</v>
          </cell>
          <cell r="I506">
            <v>0</v>
          </cell>
          <cell r="J506">
            <v>0.16</v>
          </cell>
          <cell r="K506">
            <v>4.7300000000000004</v>
          </cell>
          <cell r="L506">
            <v>3.21</v>
          </cell>
          <cell r="M506">
            <v>-3.62</v>
          </cell>
          <cell r="N506">
            <v>-0.66</v>
          </cell>
          <cell r="O506">
            <v>321.07</v>
          </cell>
          <cell r="P506">
            <v>72.31</v>
          </cell>
          <cell r="Q506">
            <v>393.38</v>
          </cell>
          <cell r="R506">
            <v>27.95</v>
          </cell>
        </row>
        <row r="507">
          <cell r="A507" t="str">
            <v>275030110</v>
          </cell>
          <cell r="B507" t="str">
            <v>The Friendly Home</v>
          </cell>
          <cell r="C507">
            <v>200</v>
          </cell>
          <cell r="D507">
            <v>12.19</v>
          </cell>
          <cell r="E507">
            <v>110.99</v>
          </cell>
          <cell r="F507">
            <v>54.12</v>
          </cell>
          <cell r="G507">
            <v>1.98</v>
          </cell>
          <cell r="H507">
            <v>0</v>
          </cell>
          <cell r="I507">
            <v>0</v>
          </cell>
          <cell r="J507">
            <v>0.32</v>
          </cell>
          <cell r="K507">
            <v>2.69</v>
          </cell>
          <cell r="L507">
            <v>1.82</v>
          </cell>
          <cell r="M507">
            <v>-1.71</v>
          </cell>
          <cell r="N507">
            <v>-0.31</v>
          </cell>
          <cell r="O507">
            <v>182.08999999999995</v>
          </cell>
          <cell r="P507">
            <v>34.14</v>
          </cell>
          <cell r="Q507">
            <v>216.22999999999996</v>
          </cell>
          <cell r="R507">
            <v>21.75</v>
          </cell>
        </row>
        <row r="508">
          <cell r="A508" t="str">
            <v>290930510</v>
          </cell>
          <cell r="B508" t="str">
            <v>The Grand Pavilion for Rehab &amp; Nursing at Rockville Centre</v>
          </cell>
          <cell r="C508">
            <v>158</v>
          </cell>
          <cell r="D508">
            <v>7.42</v>
          </cell>
          <cell r="E508">
            <v>179.34</v>
          </cell>
          <cell r="F508">
            <v>59.7</v>
          </cell>
          <cell r="G508">
            <v>1.17</v>
          </cell>
          <cell r="H508">
            <v>0</v>
          </cell>
          <cell r="I508">
            <v>0</v>
          </cell>
          <cell r="J508">
            <v>0.45</v>
          </cell>
          <cell r="K508">
            <v>3.71</v>
          </cell>
          <cell r="L508">
            <v>2.5099999999999998</v>
          </cell>
          <cell r="M508">
            <v>-0.86</v>
          </cell>
          <cell r="N508">
            <v>-0.61</v>
          </cell>
          <cell r="O508">
            <v>252.82999999999993</v>
          </cell>
          <cell r="P508">
            <v>17.16</v>
          </cell>
          <cell r="Q508">
            <v>269.98999999999995</v>
          </cell>
          <cell r="R508">
            <v>17.88</v>
          </cell>
        </row>
        <row r="509">
          <cell r="A509" t="str">
            <v>102330210</v>
          </cell>
          <cell r="B509" t="str">
            <v>The Grand Rehabiliation and Nursing at Barnwell</v>
          </cell>
          <cell r="C509">
            <v>236</v>
          </cell>
          <cell r="D509">
            <v>13.73</v>
          </cell>
          <cell r="E509">
            <v>115.79</v>
          </cell>
          <cell r="F509">
            <v>53.82</v>
          </cell>
          <cell r="G509">
            <v>8.49</v>
          </cell>
          <cell r="H509">
            <v>0</v>
          </cell>
          <cell r="I509">
            <v>-4.1741999999999999</v>
          </cell>
          <cell r="J509">
            <v>1.74</v>
          </cell>
          <cell r="K509">
            <v>2.84</v>
          </cell>
          <cell r="L509">
            <v>1.92</v>
          </cell>
          <cell r="M509">
            <v>-0.56999999999999995</v>
          </cell>
          <cell r="N509">
            <v>-0.5</v>
          </cell>
          <cell r="O509">
            <v>193.08580000000001</v>
          </cell>
          <cell r="P509">
            <v>11.41</v>
          </cell>
          <cell r="Q509">
            <v>204.4958</v>
          </cell>
          <cell r="R509">
            <v>14.07</v>
          </cell>
        </row>
        <row r="510">
          <cell r="A510" t="str">
            <v>180130910</v>
          </cell>
          <cell r="B510" t="str">
            <v>The Grand Rehabilitation and Nursing at Batavia</v>
          </cell>
          <cell r="C510">
            <v>62</v>
          </cell>
          <cell r="D510">
            <v>9.4600000000000009</v>
          </cell>
          <cell r="E510">
            <v>111.01</v>
          </cell>
          <cell r="F510">
            <v>50.75</v>
          </cell>
          <cell r="G510">
            <v>7.03</v>
          </cell>
          <cell r="H510">
            <v>0</v>
          </cell>
          <cell r="I510">
            <v>0</v>
          </cell>
          <cell r="J510">
            <v>4.82</v>
          </cell>
          <cell r="K510">
            <v>2.74</v>
          </cell>
          <cell r="L510">
            <v>1.85</v>
          </cell>
          <cell r="M510">
            <v>-0.5</v>
          </cell>
          <cell r="N510">
            <v>-0.39</v>
          </cell>
          <cell r="O510">
            <v>186.77</v>
          </cell>
          <cell r="P510">
            <v>9.93</v>
          </cell>
          <cell r="Q510">
            <v>196.70000000000002</v>
          </cell>
          <cell r="R510">
            <v>11.3</v>
          </cell>
        </row>
        <row r="511">
          <cell r="A511" t="str">
            <v>262930310</v>
          </cell>
          <cell r="B511" t="str">
            <v>The Grand Rehabilitation and Nursing at Chittenango</v>
          </cell>
          <cell r="C511">
            <v>80</v>
          </cell>
          <cell r="D511">
            <v>9.43</v>
          </cell>
          <cell r="E511">
            <v>119.79</v>
          </cell>
          <cell r="F511">
            <v>49.03</v>
          </cell>
          <cell r="G511">
            <v>6.83</v>
          </cell>
          <cell r="H511">
            <v>0</v>
          </cell>
          <cell r="I511">
            <v>0</v>
          </cell>
          <cell r="J511">
            <v>3.99</v>
          </cell>
          <cell r="K511">
            <v>2.83</v>
          </cell>
          <cell r="L511">
            <v>1.92</v>
          </cell>
          <cell r="M511">
            <v>-1.32</v>
          </cell>
          <cell r="N511">
            <v>-0.33</v>
          </cell>
          <cell r="O511">
            <v>192.17000000000002</v>
          </cell>
          <cell r="P511">
            <v>26.43</v>
          </cell>
          <cell r="Q511">
            <v>218.60000000000002</v>
          </cell>
          <cell r="R511">
            <v>12.5</v>
          </cell>
        </row>
        <row r="512">
          <cell r="A512" t="str">
            <v>140134310</v>
          </cell>
          <cell r="B512" t="str">
            <v>The Grand Rehabilitation and Nursing at Delaware Park</v>
          </cell>
          <cell r="C512">
            <v>95</v>
          </cell>
          <cell r="D512">
            <v>6.89</v>
          </cell>
          <cell r="E512">
            <v>119.77</v>
          </cell>
          <cell r="F512">
            <v>50.1</v>
          </cell>
          <cell r="G512">
            <v>7.65</v>
          </cell>
          <cell r="H512">
            <v>0</v>
          </cell>
          <cell r="I512">
            <v>0</v>
          </cell>
          <cell r="J512">
            <v>2.1</v>
          </cell>
          <cell r="K512">
            <v>2.79</v>
          </cell>
          <cell r="L512">
            <v>1.89</v>
          </cell>
          <cell r="M512">
            <v>-0.84</v>
          </cell>
          <cell r="N512">
            <v>-0.4</v>
          </cell>
          <cell r="O512">
            <v>189.94999999999996</v>
          </cell>
          <cell r="P512">
            <v>16.87</v>
          </cell>
          <cell r="Q512">
            <v>206.81999999999996</v>
          </cell>
          <cell r="R512">
            <v>12.71</v>
          </cell>
        </row>
        <row r="513">
          <cell r="A513" t="str">
            <v>291330210</v>
          </cell>
          <cell r="B513" t="str">
            <v>The Grand Rehabilitation and Nursing at Great Neck</v>
          </cell>
          <cell r="C513">
            <v>214</v>
          </cell>
          <cell r="D513">
            <v>6.8</v>
          </cell>
          <cell r="E513">
            <v>163.99</v>
          </cell>
          <cell r="F513">
            <v>61.1</v>
          </cell>
          <cell r="G513">
            <v>3.88</v>
          </cell>
          <cell r="H513">
            <v>0</v>
          </cell>
          <cell r="I513">
            <v>0</v>
          </cell>
          <cell r="J513">
            <v>0.01</v>
          </cell>
          <cell r="K513">
            <v>3.53</v>
          </cell>
          <cell r="L513">
            <v>2.39</v>
          </cell>
          <cell r="M513">
            <v>-1.03</v>
          </cell>
          <cell r="N513">
            <v>-0.69</v>
          </cell>
          <cell r="O513">
            <v>239.98</v>
          </cell>
          <cell r="P513">
            <v>20.65</v>
          </cell>
          <cell r="Q513">
            <v>260.63</v>
          </cell>
          <cell r="R513">
            <v>17.440000000000001</v>
          </cell>
        </row>
        <row r="514">
          <cell r="A514" t="str">
            <v>015530410</v>
          </cell>
          <cell r="B514" t="str">
            <v>The Grand Rehabilitation and Nursing at Guilderland</v>
          </cell>
          <cell r="C514">
            <v>127</v>
          </cell>
          <cell r="D514">
            <v>5.37</v>
          </cell>
          <cell r="E514">
            <v>130.22999999999999</v>
          </cell>
          <cell r="F514">
            <v>53.43</v>
          </cell>
          <cell r="G514">
            <v>4.5199999999999996</v>
          </cell>
          <cell r="H514">
            <v>0</v>
          </cell>
          <cell r="I514">
            <v>-4.4750000000000005</v>
          </cell>
          <cell r="J514">
            <v>10.91</v>
          </cell>
          <cell r="K514">
            <v>2.99</v>
          </cell>
          <cell r="L514">
            <v>2.0299999999999998</v>
          </cell>
          <cell r="M514">
            <v>-1.32</v>
          </cell>
          <cell r="N514">
            <v>-0.39</v>
          </cell>
          <cell r="O514">
            <v>203.29500000000004</v>
          </cell>
          <cell r="P514">
            <v>26.46</v>
          </cell>
          <cell r="Q514">
            <v>229.75500000000005</v>
          </cell>
          <cell r="R514">
            <v>14.27</v>
          </cell>
        </row>
        <row r="515">
          <cell r="A515" t="str">
            <v>210130210</v>
          </cell>
          <cell r="B515" t="str">
            <v>The Grand Rehabilitation and Nursing at Mohawk</v>
          </cell>
          <cell r="C515">
            <v>120</v>
          </cell>
          <cell r="D515">
            <v>14.86</v>
          </cell>
          <cell r="E515">
            <v>122.14</v>
          </cell>
          <cell r="F515">
            <v>49.62</v>
          </cell>
          <cell r="G515">
            <v>5.34</v>
          </cell>
          <cell r="H515">
            <v>0</v>
          </cell>
          <cell r="I515">
            <v>-4.1242000000000001</v>
          </cell>
          <cell r="J515">
            <v>4.38</v>
          </cell>
          <cell r="K515">
            <v>2.88</v>
          </cell>
          <cell r="L515">
            <v>1.95</v>
          </cell>
          <cell r="M515">
            <v>-0.5</v>
          </cell>
          <cell r="N515">
            <v>-0.46</v>
          </cell>
          <cell r="O515">
            <v>196.08579999999998</v>
          </cell>
          <cell r="P515">
            <v>9.91</v>
          </cell>
          <cell r="Q515">
            <v>205.99579999999997</v>
          </cell>
          <cell r="R515">
            <v>13.43</v>
          </cell>
        </row>
        <row r="516">
          <cell r="A516" t="str">
            <v>132230210</v>
          </cell>
          <cell r="B516" t="str">
            <v>The Grand Rehabilitation and Nursing at Pawling</v>
          </cell>
          <cell r="C516">
            <v>122</v>
          </cell>
          <cell r="D516">
            <v>8.0299999999999994</v>
          </cell>
          <cell r="E516">
            <v>133.65</v>
          </cell>
          <cell r="F516">
            <v>56.68</v>
          </cell>
          <cell r="G516">
            <v>4.0999999999999996</v>
          </cell>
          <cell r="H516">
            <v>0</v>
          </cell>
          <cell r="I516">
            <v>-4.5877999999999997</v>
          </cell>
          <cell r="J516">
            <v>3.28</v>
          </cell>
          <cell r="K516">
            <v>3</v>
          </cell>
          <cell r="L516">
            <v>2.04</v>
          </cell>
          <cell r="M516">
            <v>-0.73</v>
          </cell>
          <cell r="N516">
            <v>-0.6</v>
          </cell>
          <cell r="O516">
            <v>204.86220000000003</v>
          </cell>
          <cell r="P516">
            <v>14.53</v>
          </cell>
          <cell r="Q516">
            <v>219.39220000000003</v>
          </cell>
          <cell r="R516">
            <v>16.84</v>
          </cell>
        </row>
        <row r="517">
          <cell r="A517" t="str">
            <v>700340410</v>
          </cell>
          <cell r="B517" t="str">
            <v>The Grand Rehabilitation and Nursing at Queens</v>
          </cell>
          <cell r="C517">
            <v>179</v>
          </cell>
          <cell r="D517">
            <v>8.56</v>
          </cell>
          <cell r="E517">
            <v>172.77</v>
          </cell>
          <cell r="F517">
            <v>61.53</v>
          </cell>
          <cell r="G517">
            <v>2.11</v>
          </cell>
          <cell r="H517">
            <v>0</v>
          </cell>
          <cell r="I517">
            <v>0</v>
          </cell>
          <cell r="J517">
            <v>0.92</v>
          </cell>
          <cell r="K517">
            <v>3.68</v>
          </cell>
          <cell r="L517">
            <v>2.4900000000000002</v>
          </cell>
          <cell r="M517">
            <v>-1.1599999999999999</v>
          </cell>
          <cell r="N517">
            <v>-0.7</v>
          </cell>
          <cell r="O517">
            <v>250.20000000000005</v>
          </cell>
          <cell r="P517">
            <v>23.27</v>
          </cell>
          <cell r="Q517">
            <v>273.47000000000003</v>
          </cell>
          <cell r="R517">
            <v>17.54</v>
          </cell>
        </row>
        <row r="518">
          <cell r="A518" t="str">
            <v>130230910</v>
          </cell>
          <cell r="B518" t="str">
            <v>The Grand Rehabilitation and Nursing at River Valley</v>
          </cell>
          <cell r="C518">
            <v>160</v>
          </cell>
          <cell r="D518">
            <v>7.26</v>
          </cell>
          <cell r="E518">
            <v>130.54</v>
          </cell>
          <cell r="F518">
            <v>54.84</v>
          </cell>
          <cell r="G518">
            <v>4.25</v>
          </cell>
          <cell r="H518">
            <v>0</v>
          </cell>
          <cell r="I518">
            <v>0</v>
          </cell>
          <cell r="J518">
            <v>0.28999999999999998</v>
          </cell>
          <cell r="K518">
            <v>2.96</v>
          </cell>
          <cell r="L518">
            <v>2</v>
          </cell>
          <cell r="M518">
            <v>-2.25</v>
          </cell>
          <cell r="N518">
            <v>-0.47</v>
          </cell>
          <cell r="O518">
            <v>199.42</v>
          </cell>
          <cell r="P518">
            <v>45.04</v>
          </cell>
          <cell r="Q518">
            <v>244.45999999999998</v>
          </cell>
          <cell r="R518">
            <v>15.06</v>
          </cell>
        </row>
        <row r="519">
          <cell r="A519" t="str">
            <v>320131010</v>
          </cell>
          <cell r="B519" t="str">
            <v>The Grand Rehabilitation and Nursing at Rome</v>
          </cell>
          <cell r="C519">
            <v>160</v>
          </cell>
          <cell r="D519">
            <v>8.3000000000000007</v>
          </cell>
          <cell r="E519">
            <v>111.96</v>
          </cell>
          <cell r="F519">
            <v>51.09</v>
          </cell>
          <cell r="G519">
            <v>6</v>
          </cell>
          <cell r="H519">
            <v>0</v>
          </cell>
          <cell r="I519">
            <v>-4.0376000000000003</v>
          </cell>
          <cell r="J519">
            <v>2.87</v>
          </cell>
          <cell r="K519">
            <v>2.64</v>
          </cell>
          <cell r="L519">
            <v>1.79</v>
          </cell>
          <cell r="M519">
            <v>-0.95</v>
          </cell>
          <cell r="N519">
            <v>-0.28999999999999998</v>
          </cell>
          <cell r="O519">
            <v>179.3724</v>
          </cell>
          <cell r="P519">
            <v>19.07</v>
          </cell>
          <cell r="Q519">
            <v>198.44239999999999</v>
          </cell>
          <cell r="R519">
            <v>13.21</v>
          </cell>
        </row>
        <row r="520">
          <cell r="A520" t="str">
            <v>296130310</v>
          </cell>
          <cell r="B520" t="str">
            <v>The Grand Rehabilitation and Nursing at South Point</v>
          </cell>
          <cell r="C520">
            <v>185</v>
          </cell>
          <cell r="D520">
            <v>5.52</v>
          </cell>
          <cell r="E520">
            <v>155.61000000000001</v>
          </cell>
          <cell r="F520">
            <v>59.14</v>
          </cell>
          <cell r="G520">
            <v>3.07</v>
          </cell>
          <cell r="H520">
            <v>0</v>
          </cell>
          <cell r="I520">
            <v>0</v>
          </cell>
          <cell r="J520">
            <v>0.41</v>
          </cell>
          <cell r="K520">
            <v>3.35</v>
          </cell>
          <cell r="L520">
            <v>2.2599999999999998</v>
          </cell>
          <cell r="M520">
            <v>-0.96</v>
          </cell>
          <cell r="N520">
            <v>-0.68</v>
          </cell>
          <cell r="O520">
            <v>227.72</v>
          </cell>
          <cell r="P520">
            <v>19.2</v>
          </cell>
          <cell r="Q520">
            <v>246.92</v>
          </cell>
          <cell r="R520">
            <v>16.170000000000002</v>
          </cell>
        </row>
        <row r="521">
          <cell r="A521" t="str">
            <v>320231810</v>
          </cell>
          <cell r="B521" t="str">
            <v>The Grand Rehabilitation and Nursing at Utica</v>
          </cell>
          <cell r="C521">
            <v>220</v>
          </cell>
          <cell r="D521">
            <v>13.92</v>
          </cell>
          <cell r="E521">
            <v>106.62</v>
          </cell>
          <cell r="F521">
            <v>49.91</v>
          </cell>
          <cell r="G521">
            <v>7.42</v>
          </cell>
          <cell r="H521">
            <v>0</v>
          </cell>
          <cell r="I521">
            <v>-3.8940000000000006</v>
          </cell>
          <cell r="J521">
            <v>2.85</v>
          </cell>
          <cell r="K521">
            <v>2.65</v>
          </cell>
          <cell r="L521">
            <v>1.79</v>
          </cell>
          <cell r="M521">
            <v>-0.63</v>
          </cell>
          <cell r="N521">
            <v>-0.46</v>
          </cell>
          <cell r="O521">
            <v>180.17599999999996</v>
          </cell>
          <cell r="P521">
            <v>12.62</v>
          </cell>
          <cell r="Q521">
            <v>192.79599999999996</v>
          </cell>
          <cell r="R521">
            <v>10.06</v>
          </cell>
        </row>
        <row r="522">
          <cell r="A522" t="str">
            <v>595730410</v>
          </cell>
          <cell r="B522" t="str">
            <v>The Grove at Valhalla Rehabilitation and Nursing Center</v>
          </cell>
          <cell r="C522">
            <v>160</v>
          </cell>
          <cell r="D522">
            <v>11</v>
          </cell>
          <cell r="E522">
            <v>194.8</v>
          </cell>
          <cell r="F522">
            <v>58.45</v>
          </cell>
          <cell r="G522">
            <v>4.2300000000000004</v>
          </cell>
          <cell r="H522">
            <v>0</v>
          </cell>
          <cell r="I522">
            <v>0</v>
          </cell>
          <cell r="J522">
            <v>0</v>
          </cell>
          <cell r="K522">
            <v>4.0199999999999996</v>
          </cell>
          <cell r="L522">
            <v>2.72</v>
          </cell>
          <cell r="M522">
            <v>-2.75</v>
          </cell>
          <cell r="N522">
            <v>-0.61</v>
          </cell>
          <cell r="O522">
            <v>271.86</v>
          </cell>
          <cell r="P522">
            <v>54.92</v>
          </cell>
          <cell r="Q522">
            <v>326.78000000000003</v>
          </cell>
          <cell r="R522">
            <v>18.25</v>
          </cell>
        </row>
        <row r="523">
          <cell r="A523" t="str">
            <v>515732010</v>
          </cell>
          <cell r="B523" t="str">
            <v>The Hamlet Rehabilitation and Healthcare Center at Nesconset</v>
          </cell>
          <cell r="C523">
            <v>240</v>
          </cell>
          <cell r="D523">
            <v>13.68</v>
          </cell>
          <cell r="E523">
            <v>204.02</v>
          </cell>
          <cell r="F523">
            <v>60.96</v>
          </cell>
          <cell r="G523">
            <v>2.71</v>
          </cell>
          <cell r="H523">
            <v>0</v>
          </cell>
          <cell r="I523">
            <v>0</v>
          </cell>
          <cell r="J523">
            <v>0.04</v>
          </cell>
          <cell r="K523">
            <v>4.21</v>
          </cell>
          <cell r="L523">
            <v>2.85</v>
          </cell>
          <cell r="M523">
            <v>-1.38</v>
          </cell>
          <cell r="N523">
            <v>-0.76</v>
          </cell>
          <cell r="O523">
            <v>286.33000000000004</v>
          </cell>
          <cell r="P523">
            <v>27.68</v>
          </cell>
          <cell r="Q523">
            <v>314.01000000000005</v>
          </cell>
          <cell r="R523">
            <v>21.34</v>
          </cell>
        </row>
        <row r="524">
          <cell r="A524" t="str">
            <v>512630310</v>
          </cell>
          <cell r="B524" t="str">
            <v>The Hamptons Center for Rehabilitation and Nursing</v>
          </cell>
          <cell r="C524">
            <v>280</v>
          </cell>
          <cell r="D524">
            <v>14.5</v>
          </cell>
          <cell r="E524">
            <v>169.89</v>
          </cell>
          <cell r="F524">
            <v>61.44</v>
          </cell>
          <cell r="G524">
            <v>2.83</v>
          </cell>
          <cell r="H524">
            <v>0</v>
          </cell>
          <cell r="I524">
            <v>0</v>
          </cell>
          <cell r="J524">
            <v>0</v>
          </cell>
          <cell r="K524">
            <v>3.72</v>
          </cell>
          <cell r="L524">
            <v>2.52</v>
          </cell>
          <cell r="M524">
            <v>-1.35</v>
          </cell>
          <cell r="N524">
            <v>-0.81</v>
          </cell>
          <cell r="O524">
            <v>252.74</v>
          </cell>
          <cell r="P524">
            <v>26.95</v>
          </cell>
          <cell r="Q524">
            <v>279.69</v>
          </cell>
          <cell r="R524">
            <v>18.71</v>
          </cell>
        </row>
        <row r="525">
          <cell r="A525" t="str">
            <v>700139210</v>
          </cell>
          <cell r="B525" t="str">
            <v>The Heritage Rehabilitation and Health Care Center</v>
          </cell>
          <cell r="C525">
            <v>79</v>
          </cell>
          <cell r="D525">
            <v>8.9</v>
          </cell>
          <cell r="E525">
            <v>168.17</v>
          </cell>
          <cell r="F525">
            <v>58.77</v>
          </cell>
          <cell r="G525">
            <v>1.89</v>
          </cell>
          <cell r="H525">
            <v>0</v>
          </cell>
          <cell r="I525">
            <v>0</v>
          </cell>
          <cell r="J525">
            <v>0</v>
          </cell>
          <cell r="K525">
            <v>3.56</v>
          </cell>
          <cell r="L525">
            <v>2.41</v>
          </cell>
          <cell r="M525">
            <v>-0.93</v>
          </cell>
          <cell r="N525">
            <v>-0.77</v>
          </cell>
          <cell r="O525">
            <v>241.99999999999997</v>
          </cell>
          <cell r="P525">
            <v>18.63</v>
          </cell>
          <cell r="Q525">
            <v>260.63</v>
          </cell>
          <cell r="R525">
            <v>15.63</v>
          </cell>
        </row>
        <row r="526">
          <cell r="A526" t="str">
            <v>276330010</v>
          </cell>
          <cell r="B526" t="str">
            <v>The Highlands Living Center</v>
          </cell>
          <cell r="C526">
            <v>122</v>
          </cell>
          <cell r="D526">
            <v>16.579999999999998</v>
          </cell>
          <cell r="E526">
            <v>111.61</v>
          </cell>
          <cell r="F526">
            <v>53.2</v>
          </cell>
          <cell r="G526">
            <v>3.05</v>
          </cell>
          <cell r="H526">
            <v>0</v>
          </cell>
          <cell r="I526">
            <v>0</v>
          </cell>
          <cell r="J526">
            <v>0.56000000000000005</v>
          </cell>
          <cell r="K526">
            <v>2.77</v>
          </cell>
          <cell r="L526">
            <v>1.87</v>
          </cell>
          <cell r="M526">
            <v>-0.56999999999999995</v>
          </cell>
          <cell r="N526">
            <v>-0.53</v>
          </cell>
          <cell r="O526">
            <v>188.54000000000002</v>
          </cell>
          <cell r="P526">
            <v>11.35</v>
          </cell>
          <cell r="Q526">
            <v>199.89000000000001</v>
          </cell>
          <cell r="R526">
            <v>13.16</v>
          </cell>
        </row>
        <row r="527">
          <cell r="A527" t="str">
            <v>275030610</v>
          </cell>
          <cell r="B527" t="str">
            <v>The Highlands at Brighton</v>
          </cell>
          <cell r="C527">
            <v>145</v>
          </cell>
          <cell r="D527">
            <v>11.05</v>
          </cell>
          <cell r="E527">
            <v>112.38</v>
          </cell>
          <cell r="F527">
            <v>52.57</v>
          </cell>
          <cell r="G527">
            <v>5.9</v>
          </cell>
          <cell r="H527">
            <v>0</v>
          </cell>
          <cell r="I527">
            <v>0</v>
          </cell>
          <cell r="J527">
            <v>0.61</v>
          </cell>
          <cell r="K527">
            <v>2.73</v>
          </cell>
          <cell r="L527">
            <v>1.85</v>
          </cell>
          <cell r="M527">
            <v>-1.54</v>
          </cell>
          <cell r="N527">
            <v>-0.51</v>
          </cell>
          <cell r="O527">
            <v>185.04000000000002</v>
          </cell>
          <cell r="P527">
            <v>30.78</v>
          </cell>
          <cell r="Q527">
            <v>215.82000000000002</v>
          </cell>
          <cell r="R527">
            <v>14.01</v>
          </cell>
        </row>
        <row r="528">
          <cell r="A528" t="str">
            <v>275030810</v>
          </cell>
          <cell r="B528" t="str">
            <v>The Hurlbut</v>
          </cell>
          <cell r="C528">
            <v>160</v>
          </cell>
          <cell r="D528">
            <v>7.06</v>
          </cell>
          <cell r="E528">
            <v>111.94</v>
          </cell>
          <cell r="F528">
            <v>51.95</v>
          </cell>
          <cell r="G528">
            <v>1.97</v>
          </cell>
          <cell r="H528">
            <v>0</v>
          </cell>
          <cell r="I528">
            <v>0</v>
          </cell>
          <cell r="J528">
            <v>3.3</v>
          </cell>
          <cell r="K528">
            <v>2.64</v>
          </cell>
          <cell r="L528">
            <v>1.78</v>
          </cell>
          <cell r="M528">
            <v>-0.57999999999999996</v>
          </cell>
          <cell r="N528">
            <v>-0.5</v>
          </cell>
          <cell r="O528">
            <v>179.55999999999997</v>
          </cell>
          <cell r="P528">
            <v>11.51</v>
          </cell>
          <cell r="Q528">
            <v>191.06999999999996</v>
          </cell>
          <cell r="R528">
            <v>12.4</v>
          </cell>
        </row>
        <row r="529">
          <cell r="A529" t="str">
            <v>595730610</v>
          </cell>
          <cell r="B529" t="str">
            <v>The Knolls</v>
          </cell>
          <cell r="C529">
            <v>20</v>
          </cell>
          <cell r="D529">
            <v>7.96</v>
          </cell>
          <cell r="E529">
            <v>171.65</v>
          </cell>
          <cell r="F529">
            <v>61.07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3.61</v>
          </cell>
          <cell r="L529">
            <v>2.44</v>
          </cell>
          <cell r="M529">
            <v>-0.51</v>
          </cell>
          <cell r="N529">
            <v>0</v>
          </cell>
          <cell r="O529">
            <v>246.22000000000003</v>
          </cell>
          <cell r="P529">
            <v>10.25</v>
          </cell>
          <cell r="Q529">
            <v>256.47000000000003</v>
          </cell>
          <cell r="R529">
            <v>0</v>
          </cell>
        </row>
        <row r="530">
          <cell r="A530" t="str">
            <v>700234010</v>
          </cell>
          <cell r="B530" t="str">
            <v>The New Jewish Home, Manhattan</v>
          </cell>
          <cell r="C530">
            <v>514</v>
          </cell>
          <cell r="D530">
            <v>29.58</v>
          </cell>
          <cell r="E530">
            <v>206.97</v>
          </cell>
          <cell r="F530">
            <v>68.88</v>
          </cell>
          <cell r="G530">
            <v>2.77</v>
          </cell>
          <cell r="H530">
            <v>0</v>
          </cell>
          <cell r="I530">
            <v>0</v>
          </cell>
          <cell r="J530">
            <v>0.33</v>
          </cell>
          <cell r="K530">
            <v>4.62</v>
          </cell>
          <cell r="L530">
            <v>3.12</v>
          </cell>
          <cell r="M530">
            <v>-0.88</v>
          </cell>
          <cell r="N530">
            <v>-0.9</v>
          </cell>
          <cell r="O530">
            <v>314.49</v>
          </cell>
          <cell r="P530">
            <v>17.66</v>
          </cell>
          <cell r="Q530">
            <v>332.15000000000003</v>
          </cell>
          <cell r="R530">
            <v>18.43</v>
          </cell>
        </row>
        <row r="531">
          <cell r="A531" t="str">
            <v>590930210</v>
          </cell>
          <cell r="B531" t="str">
            <v>The New Jewish Home, Sarah Neuman</v>
          </cell>
          <cell r="C531">
            <v>300</v>
          </cell>
          <cell r="D531">
            <v>15.24</v>
          </cell>
          <cell r="E531">
            <v>169.99</v>
          </cell>
          <cell r="F531">
            <v>68.75</v>
          </cell>
          <cell r="G531">
            <v>2.62</v>
          </cell>
          <cell r="H531">
            <v>0</v>
          </cell>
          <cell r="I531">
            <v>0</v>
          </cell>
          <cell r="J531">
            <v>0.01</v>
          </cell>
          <cell r="K531">
            <v>3.84</v>
          </cell>
          <cell r="L531">
            <v>2.6</v>
          </cell>
          <cell r="M531">
            <v>-1.39</v>
          </cell>
          <cell r="N531">
            <v>-0.85</v>
          </cell>
          <cell r="O531">
            <v>260.81</v>
          </cell>
          <cell r="P531">
            <v>27.71</v>
          </cell>
          <cell r="Q531">
            <v>288.52</v>
          </cell>
          <cell r="R531">
            <v>17.97</v>
          </cell>
        </row>
        <row r="532">
          <cell r="A532" t="str">
            <v>596630110</v>
          </cell>
          <cell r="B532" t="str">
            <v>The Paramount at Somers Rehabilitation and Nursing Center</v>
          </cell>
          <cell r="C532">
            <v>300</v>
          </cell>
          <cell r="D532">
            <v>14.02</v>
          </cell>
          <cell r="E532">
            <v>206.48</v>
          </cell>
          <cell r="F532">
            <v>66.349999999999994</v>
          </cell>
          <cell r="G532">
            <v>1.95</v>
          </cell>
          <cell r="H532">
            <v>0</v>
          </cell>
          <cell r="I532">
            <v>0</v>
          </cell>
          <cell r="J532">
            <v>0</v>
          </cell>
          <cell r="K532">
            <v>4.32</v>
          </cell>
          <cell r="L532">
            <v>2.92</v>
          </cell>
          <cell r="M532">
            <v>-1.22</v>
          </cell>
          <cell r="N532">
            <v>-0.67</v>
          </cell>
          <cell r="O532">
            <v>294.14999999999998</v>
          </cell>
          <cell r="P532">
            <v>24.34</v>
          </cell>
          <cell r="Q532">
            <v>318.48999999999995</v>
          </cell>
          <cell r="R532">
            <v>20.14</v>
          </cell>
        </row>
        <row r="533">
          <cell r="A533" t="str">
            <v>700341710</v>
          </cell>
          <cell r="B533" t="str">
            <v>The Pavilion at Queens for Rehabilitation &amp; Nursing</v>
          </cell>
          <cell r="C533">
            <v>302</v>
          </cell>
          <cell r="D533">
            <v>19.72</v>
          </cell>
          <cell r="E533">
            <v>232.02</v>
          </cell>
          <cell r="F533">
            <v>68.16</v>
          </cell>
          <cell r="G533">
            <v>2.76</v>
          </cell>
          <cell r="H533">
            <v>0</v>
          </cell>
          <cell r="I533">
            <v>0</v>
          </cell>
          <cell r="J533">
            <v>2.14</v>
          </cell>
          <cell r="K533">
            <v>4.8600000000000003</v>
          </cell>
          <cell r="L533">
            <v>3.29</v>
          </cell>
          <cell r="M533">
            <v>-2.2000000000000002</v>
          </cell>
          <cell r="N533">
            <v>-0.7</v>
          </cell>
          <cell r="O533">
            <v>330.05</v>
          </cell>
          <cell r="P533">
            <v>44.04</v>
          </cell>
          <cell r="Q533">
            <v>374.09000000000003</v>
          </cell>
          <cell r="R533">
            <v>21.79</v>
          </cell>
        </row>
        <row r="534">
          <cell r="A534" t="str">
            <v>270136610</v>
          </cell>
          <cell r="B534" t="str">
            <v>The Pearl Nursing Center of Rochester</v>
          </cell>
          <cell r="C534">
            <v>120</v>
          </cell>
          <cell r="D534">
            <v>9.4499999999999993</v>
          </cell>
          <cell r="E534">
            <v>115.34</v>
          </cell>
          <cell r="F534">
            <v>51.1</v>
          </cell>
          <cell r="G534">
            <v>6.02</v>
          </cell>
          <cell r="H534">
            <v>0</v>
          </cell>
          <cell r="I534">
            <v>0</v>
          </cell>
          <cell r="J534">
            <v>1.1299999999999999</v>
          </cell>
          <cell r="K534">
            <v>2.74</v>
          </cell>
          <cell r="L534">
            <v>1.85</v>
          </cell>
          <cell r="M534">
            <v>-0.51</v>
          </cell>
          <cell r="N534">
            <v>-0.43</v>
          </cell>
          <cell r="O534">
            <v>186.69000000000003</v>
          </cell>
          <cell r="P534">
            <v>10.23</v>
          </cell>
          <cell r="Q534">
            <v>196.92000000000002</v>
          </cell>
          <cell r="R534">
            <v>11.75</v>
          </cell>
        </row>
        <row r="535">
          <cell r="A535" t="str">
            <v>700180210</v>
          </cell>
          <cell r="B535" t="str">
            <v>The Phoenix Rehabilitation and Nursing Center</v>
          </cell>
          <cell r="C535">
            <v>400</v>
          </cell>
          <cell r="D535">
            <v>10.68</v>
          </cell>
          <cell r="E535">
            <v>185.58</v>
          </cell>
          <cell r="F535">
            <v>67.36</v>
          </cell>
          <cell r="G535">
            <v>3.17</v>
          </cell>
          <cell r="H535">
            <v>0</v>
          </cell>
          <cell r="I535">
            <v>0</v>
          </cell>
          <cell r="J535">
            <v>0.35</v>
          </cell>
          <cell r="K535">
            <v>4</v>
          </cell>
          <cell r="L535">
            <v>2.7</v>
          </cell>
          <cell r="M535">
            <v>-1.77</v>
          </cell>
          <cell r="N535">
            <v>-0.74</v>
          </cell>
          <cell r="O535">
            <v>271.33000000000004</v>
          </cell>
          <cell r="P535">
            <v>35.47</v>
          </cell>
          <cell r="Q535">
            <v>306.80000000000007</v>
          </cell>
          <cell r="R535">
            <v>18.420000000000002</v>
          </cell>
        </row>
        <row r="536">
          <cell r="A536" t="str">
            <v>046930010</v>
          </cell>
          <cell r="B536" t="str">
            <v>The Pines Healthcare &amp; Rehabilitation Centers Machias Ca</v>
          </cell>
          <cell r="C536">
            <v>115</v>
          </cell>
          <cell r="D536">
            <v>14.56</v>
          </cell>
          <cell r="E536">
            <v>119.36</v>
          </cell>
          <cell r="F536">
            <v>54.84</v>
          </cell>
          <cell r="G536">
            <v>2.82</v>
          </cell>
          <cell r="H536">
            <v>0</v>
          </cell>
          <cell r="I536">
            <v>0</v>
          </cell>
          <cell r="J536">
            <v>0.01</v>
          </cell>
          <cell r="K536">
            <v>2.86</v>
          </cell>
          <cell r="L536">
            <v>1.94</v>
          </cell>
          <cell r="M536">
            <v>-0.79</v>
          </cell>
          <cell r="N536">
            <v>-0.61</v>
          </cell>
          <cell r="O536">
            <v>194.98999999999998</v>
          </cell>
          <cell r="P536">
            <v>15.71</v>
          </cell>
          <cell r="Q536">
            <v>210.7</v>
          </cell>
          <cell r="R536">
            <v>15.03</v>
          </cell>
        </row>
        <row r="537">
          <cell r="A537" t="str">
            <v>040130310</v>
          </cell>
          <cell r="B537" t="str">
            <v>The Pines Healthcare &amp; Rehabilitation Centers Olean Camp</v>
          </cell>
          <cell r="C537">
            <v>120</v>
          </cell>
          <cell r="D537">
            <v>10.95</v>
          </cell>
          <cell r="E537">
            <v>117.32</v>
          </cell>
          <cell r="F537">
            <v>54.66</v>
          </cell>
          <cell r="G537">
            <v>2.8</v>
          </cell>
          <cell r="H537">
            <v>0</v>
          </cell>
          <cell r="I537">
            <v>0</v>
          </cell>
          <cell r="J537">
            <v>0.01</v>
          </cell>
          <cell r="K537">
            <v>2.78</v>
          </cell>
          <cell r="L537">
            <v>1.88</v>
          </cell>
          <cell r="M537">
            <v>-0.63</v>
          </cell>
          <cell r="N537">
            <v>-0.49</v>
          </cell>
          <cell r="O537">
            <v>189.27999999999997</v>
          </cell>
          <cell r="P537">
            <v>12.69</v>
          </cell>
          <cell r="Q537">
            <v>201.96999999999997</v>
          </cell>
          <cell r="R537">
            <v>14.38</v>
          </cell>
        </row>
        <row r="538">
          <cell r="A538" t="str">
            <v>192130310</v>
          </cell>
          <cell r="B538" t="str">
            <v>The Pines at Catskill Center for Nursing &amp; Rehabilitati</v>
          </cell>
          <cell r="C538">
            <v>136</v>
          </cell>
          <cell r="D538">
            <v>5.03</v>
          </cell>
          <cell r="E538">
            <v>124.22</v>
          </cell>
          <cell r="F538">
            <v>55.03</v>
          </cell>
          <cell r="G538">
            <v>4.01</v>
          </cell>
          <cell r="H538">
            <v>0</v>
          </cell>
          <cell r="I538">
            <v>0</v>
          </cell>
          <cell r="J538">
            <v>0.86</v>
          </cell>
          <cell r="K538">
            <v>2.83</v>
          </cell>
          <cell r="L538">
            <v>1.92</v>
          </cell>
          <cell r="M538">
            <v>-0.74</v>
          </cell>
          <cell r="N538">
            <v>-0.47</v>
          </cell>
          <cell r="O538">
            <v>192.69</v>
          </cell>
          <cell r="P538">
            <v>14.88</v>
          </cell>
          <cell r="Q538">
            <v>207.57</v>
          </cell>
          <cell r="R538">
            <v>15.43</v>
          </cell>
        </row>
        <row r="539">
          <cell r="A539" t="str">
            <v>560130710</v>
          </cell>
          <cell r="B539" t="str">
            <v>The Pines at Glens Falls Center for Nursing &amp; Rehabili</v>
          </cell>
          <cell r="C539">
            <v>120</v>
          </cell>
          <cell r="D539">
            <v>9.3000000000000007</v>
          </cell>
          <cell r="E539">
            <v>108.38</v>
          </cell>
          <cell r="F539">
            <v>52.21</v>
          </cell>
          <cell r="G539">
            <v>5.76</v>
          </cell>
          <cell r="H539">
            <v>0</v>
          </cell>
          <cell r="I539">
            <v>0</v>
          </cell>
          <cell r="J539">
            <v>0.41</v>
          </cell>
          <cell r="K539">
            <v>2.63</v>
          </cell>
          <cell r="L539">
            <v>1.78</v>
          </cell>
          <cell r="M539">
            <v>-0.85</v>
          </cell>
          <cell r="N539">
            <v>-0.5</v>
          </cell>
          <cell r="O539">
            <v>179.11999999999998</v>
          </cell>
          <cell r="P539">
            <v>17.07</v>
          </cell>
          <cell r="Q539">
            <v>196.18999999999997</v>
          </cell>
          <cell r="R539">
            <v>13.56</v>
          </cell>
        </row>
        <row r="540">
          <cell r="A540" t="str">
            <v>130230810</v>
          </cell>
          <cell r="B540" t="str">
            <v>The Pines at Poughkeepsie Center for Nursing &amp; Reh</v>
          </cell>
          <cell r="C540">
            <v>200</v>
          </cell>
          <cell r="D540">
            <v>7.24</v>
          </cell>
          <cell r="E540">
            <v>122.57</v>
          </cell>
          <cell r="F540">
            <v>55.88</v>
          </cell>
          <cell r="G540">
            <v>3</v>
          </cell>
          <cell r="H540">
            <v>0</v>
          </cell>
          <cell r="I540">
            <v>0</v>
          </cell>
          <cell r="J540">
            <v>0.67</v>
          </cell>
          <cell r="K540">
            <v>2.8</v>
          </cell>
          <cell r="L540">
            <v>1.92</v>
          </cell>
          <cell r="M540">
            <v>-2.97</v>
          </cell>
          <cell r="N540">
            <v>-0.56999999999999995</v>
          </cell>
          <cell r="O540">
            <v>190.54</v>
          </cell>
          <cell r="P540">
            <v>59.37</v>
          </cell>
          <cell r="Q540">
            <v>249.91</v>
          </cell>
          <cell r="R540">
            <v>14.33</v>
          </cell>
        </row>
        <row r="541">
          <cell r="A541" t="str">
            <v>320231510</v>
          </cell>
          <cell r="B541" t="str">
            <v>The Pines at Utica Center for Nursing &amp; Rehabilitation</v>
          </cell>
          <cell r="C541">
            <v>117</v>
          </cell>
          <cell r="D541">
            <v>8.75</v>
          </cell>
          <cell r="E541">
            <v>102.99</v>
          </cell>
          <cell r="F541">
            <v>51.37</v>
          </cell>
          <cell r="G541">
            <v>3.86</v>
          </cell>
          <cell r="H541">
            <v>0</v>
          </cell>
          <cell r="I541">
            <v>0</v>
          </cell>
          <cell r="J541">
            <v>1.1599999999999999</v>
          </cell>
          <cell r="K541">
            <v>2.52</v>
          </cell>
          <cell r="L541">
            <v>1.7</v>
          </cell>
          <cell r="M541">
            <v>-1.22</v>
          </cell>
          <cell r="N541">
            <v>-0.54</v>
          </cell>
          <cell r="O541">
            <v>170.59</v>
          </cell>
          <cell r="P541">
            <v>24.31</v>
          </cell>
          <cell r="Q541">
            <v>194.9</v>
          </cell>
          <cell r="R541">
            <v>13.34</v>
          </cell>
        </row>
        <row r="542">
          <cell r="A542" t="str">
            <v>700039610</v>
          </cell>
          <cell r="B542" t="str">
            <v>The Plaza Rehab and Nursing Center (Bronx County)</v>
          </cell>
          <cell r="C542">
            <v>744</v>
          </cell>
          <cell r="D542">
            <v>23.4</v>
          </cell>
          <cell r="E542">
            <v>212.56</v>
          </cell>
          <cell r="F542">
            <v>69.03</v>
          </cell>
          <cell r="G542">
            <v>2.85</v>
          </cell>
          <cell r="H542">
            <v>0</v>
          </cell>
          <cell r="I542">
            <v>0</v>
          </cell>
          <cell r="J542">
            <v>0.46</v>
          </cell>
          <cell r="K542">
            <v>4.62</v>
          </cell>
          <cell r="L542">
            <v>3.12</v>
          </cell>
          <cell r="M542">
            <v>-2.5299999999999998</v>
          </cell>
          <cell r="N542">
            <v>-0.8</v>
          </cell>
          <cell r="O542">
            <v>312.71000000000004</v>
          </cell>
          <cell r="P542">
            <v>50.62</v>
          </cell>
          <cell r="Q542">
            <v>363.33000000000004</v>
          </cell>
          <cell r="R542">
            <v>22.09</v>
          </cell>
        </row>
        <row r="543">
          <cell r="A543" t="str">
            <v>700236010</v>
          </cell>
          <cell r="B543" t="str">
            <v>The Riverside</v>
          </cell>
          <cell r="C543">
            <v>520</v>
          </cell>
          <cell r="D543">
            <v>11.24</v>
          </cell>
          <cell r="E543">
            <v>210.45</v>
          </cell>
          <cell r="F543">
            <v>68.77</v>
          </cell>
          <cell r="G543">
            <v>2.41</v>
          </cell>
          <cell r="H543">
            <v>0</v>
          </cell>
          <cell r="I543">
            <v>0</v>
          </cell>
          <cell r="J543">
            <v>0.24</v>
          </cell>
          <cell r="K543">
            <v>4.3600000000000003</v>
          </cell>
          <cell r="L543">
            <v>2.97</v>
          </cell>
          <cell r="M543">
            <v>-2.81</v>
          </cell>
          <cell r="N543">
            <v>-0.72</v>
          </cell>
          <cell r="O543">
            <v>296.91000000000003</v>
          </cell>
          <cell r="P543">
            <v>56.21</v>
          </cell>
          <cell r="Q543">
            <v>353.12</v>
          </cell>
          <cell r="R543">
            <v>19.37</v>
          </cell>
        </row>
        <row r="544">
          <cell r="A544" t="str">
            <v>270135910</v>
          </cell>
          <cell r="B544" t="str">
            <v>The Shore Winds LLC</v>
          </cell>
          <cell r="C544">
            <v>229</v>
          </cell>
          <cell r="D544">
            <v>8.24</v>
          </cell>
          <cell r="E544">
            <v>104.73</v>
          </cell>
          <cell r="F544">
            <v>51.51</v>
          </cell>
          <cell r="G544">
            <v>2.72</v>
          </cell>
          <cell r="H544">
            <v>0</v>
          </cell>
          <cell r="I544">
            <v>0</v>
          </cell>
          <cell r="J544">
            <v>3.69</v>
          </cell>
          <cell r="K544">
            <v>2.56</v>
          </cell>
          <cell r="L544">
            <v>1.73</v>
          </cell>
          <cell r="M544">
            <v>-0.3</v>
          </cell>
          <cell r="N544">
            <v>-0.43</v>
          </cell>
          <cell r="O544">
            <v>174.44999999999996</v>
          </cell>
          <cell r="P544">
            <v>5.99</v>
          </cell>
          <cell r="Q544">
            <v>180.43999999999997</v>
          </cell>
          <cell r="R544">
            <v>10.96</v>
          </cell>
        </row>
        <row r="545">
          <cell r="A545" t="str">
            <v>352330110</v>
          </cell>
          <cell r="B545" t="str">
            <v>The Valley View Center for Nursing Care and Rehab</v>
          </cell>
          <cell r="C545">
            <v>360</v>
          </cell>
          <cell r="D545">
            <v>9.65</v>
          </cell>
          <cell r="E545">
            <v>183.72</v>
          </cell>
          <cell r="F545">
            <v>73.22</v>
          </cell>
          <cell r="G545">
            <v>3.03</v>
          </cell>
          <cell r="H545">
            <v>0</v>
          </cell>
          <cell r="I545">
            <v>0</v>
          </cell>
          <cell r="J545">
            <v>0</v>
          </cell>
          <cell r="K545">
            <v>4.04</v>
          </cell>
          <cell r="L545">
            <v>2.73</v>
          </cell>
          <cell r="M545">
            <v>-0.86</v>
          </cell>
          <cell r="N545">
            <v>-0.68</v>
          </cell>
          <cell r="O545">
            <v>274.85000000000002</v>
          </cell>
          <cell r="P545">
            <v>17.149999999999999</v>
          </cell>
          <cell r="Q545">
            <v>292</v>
          </cell>
          <cell r="R545">
            <v>19.22</v>
          </cell>
        </row>
        <row r="546">
          <cell r="A546" t="str">
            <v>362030110</v>
          </cell>
          <cell r="B546" t="str">
            <v>The Villages of Orleans Health and Rehabilitation Center</v>
          </cell>
          <cell r="C546">
            <v>120</v>
          </cell>
          <cell r="D546">
            <v>7.75</v>
          </cell>
          <cell r="E546">
            <v>131.74</v>
          </cell>
          <cell r="F546">
            <v>53.32</v>
          </cell>
          <cell r="G546">
            <v>9.33</v>
          </cell>
          <cell r="H546">
            <v>0</v>
          </cell>
          <cell r="I546">
            <v>0</v>
          </cell>
          <cell r="J546">
            <v>0.49</v>
          </cell>
          <cell r="K546">
            <v>3.03</v>
          </cell>
          <cell r="L546">
            <v>2.0499999999999998</v>
          </cell>
          <cell r="M546">
            <v>-1.1599999999999999</v>
          </cell>
          <cell r="N546">
            <v>-0.51</v>
          </cell>
          <cell r="O546">
            <v>206.04000000000005</v>
          </cell>
          <cell r="P546">
            <v>23.25</v>
          </cell>
          <cell r="Q546">
            <v>229.29000000000005</v>
          </cell>
          <cell r="R546">
            <v>14.1</v>
          </cell>
        </row>
        <row r="547">
          <cell r="A547" t="str">
            <v>590330910</v>
          </cell>
          <cell r="B547" t="str">
            <v>The Wartburg Home</v>
          </cell>
          <cell r="C547">
            <v>210</v>
          </cell>
          <cell r="D547">
            <v>11.41</v>
          </cell>
          <cell r="E547">
            <v>161.5</v>
          </cell>
          <cell r="F547">
            <v>61.44</v>
          </cell>
          <cell r="G547">
            <v>1.89</v>
          </cell>
          <cell r="H547">
            <v>0</v>
          </cell>
          <cell r="I547">
            <v>0</v>
          </cell>
          <cell r="J547">
            <v>0.05</v>
          </cell>
          <cell r="K547">
            <v>3.53</v>
          </cell>
          <cell r="L547">
            <v>2.39</v>
          </cell>
          <cell r="M547">
            <v>-0.98</v>
          </cell>
          <cell r="N547">
            <v>-0.68</v>
          </cell>
          <cell r="O547">
            <v>240.54999999999998</v>
          </cell>
          <cell r="P547">
            <v>19.57</v>
          </cell>
          <cell r="Q547">
            <v>260.12</v>
          </cell>
          <cell r="R547">
            <v>23.94</v>
          </cell>
        </row>
        <row r="548">
          <cell r="A548" t="str">
            <v>432930110</v>
          </cell>
          <cell r="B548" t="str">
            <v>The Willows at Ramapo Rehabiliatation and Nursing Center</v>
          </cell>
          <cell r="C548">
            <v>203</v>
          </cell>
          <cell r="D548">
            <v>8.24</v>
          </cell>
          <cell r="E548">
            <v>174.25</v>
          </cell>
          <cell r="F548">
            <v>61.75</v>
          </cell>
          <cell r="G548">
            <v>3.85</v>
          </cell>
          <cell r="H548">
            <v>0</v>
          </cell>
          <cell r="I548">
            <v>0</v>
          </cell>
          <cell r="J548">
            <v>0.01</v>
          </cell>
          <cell r="K548">
            <v>3.71</v>
          </cell>
          <cell r="L548">
            <v>2.5099999999999998</v>
          </cell>
          <cell r="M548">
            <v>-2.25</v>
          </cell>
          <cell r="N548">
            <v>-0.6</v>
          </cell>
          <cell r="O548">
            <v>251.47</v>
          </cell>
          <cell r="P548">
            <v>44.92</v>
          </cell>
          <cell r="Q548">
            <v>296.39</v>
          </cell>
          <cell r="R548">
            <v>18.93</v>
          </cell>
        </row>
        <row r="549">
          <cell r="A549" t="str">
            <v>700038610</v>
          </cell>
          <cell r="B549" t="str">
            <v>Throgs Neck Rehabilitation &amp; Nursing Center</v>
          </cell>
          <cell r="C549">
            <v>205</v>
          </cell>
          <cell r="D549">
            <v>10.11</v>
          </cell>
          <cell r="E549">
            <v>199.06</v>
          </cell>
          <cell r="F549">
            <v>59.27</v>
          </cell>
          <cell r="G549">
            <v>3.77</v>
          </cell>
          <cell r="H549">
            <v>0</v>
          </cell>
          <cell r="I549">
            <v>0</v>
          </cell>
          <cell r="J549">
            <v>0.47</v>
          </cell>
          <cell r="K549">
            <v>4.08</v>
          </cell>
          <cell r="L549">
            <v>2.76</v>
          </cell>
          <cell r="M549">
            <v>-1.61</v>
          </cell>
          <cell r="N549">
            <v>-0.7</v>
          </cell>
          <cell r="O549">
            <v>277.20999999999998</v>
          </cell>
          <cell r="P549">
            <v>32.159999999999997</v>
          </cell>
          <cell r="Q549">
            <v>309.37</v>
          </cell>
          <cell r="R549">
            <v>17.309999999999999</v>
          </cell>
        </row>
        <row r="550">
          <cell r="A550" t="str">
            <v>435030110</v>
          </cell>
          <cell r="B550" t="str">
            <v>Tolstoy Foundation Nursing Home Co Inc</v>
          </cell>
          <cell r="C550">
            <v>96</v>
          </cell>
          <cell r="D550">
            <v>9.3000000000000007</v>
          </cell>
          <cell r="E550">
            <v>104.94</v>
          </cell>
          <cell r="F550">
            <v>54.3</v>
          </cell>
          <cell r="G550">
            <v>1.72</v>
          </cell>
          <cell r="H550">
            <v>0</v>
          </cell>
          <cell r="I550">
            <v>0</v>
          </cell>
          <cell r="J550">
            <v>0</v>
          </cell>
          <cell r="K550">
            <v>2.5499999999999998</v>
          </cell>
          <cell r="L550">
            <v>1.72</v>
          </cell>
          <cell r="M550">
            <v>-0.45</v>
          </cell>
          <cell r="N550">
            <v>-0.52</v>
          </cell>
          <cell r="O550">
            <v>173.56</v>
          </cell>
          <cell r="P550">
            <v>8.9600000000000009</v>
          </cell>
          <cell r="Q550">
            <v>182.52</v>
          </cell>
          <cell r="R550">
            <v>14.46</v>
          </cell>
        </row>
        <row r="551">
          <cell r="A551" t="str">
            <v>295031810</v>
          </cell>
          <cell r="B551" t="str">
            <v>Townhouse Center for Rehabilitation &amp; Nursing</v>
          </cell>
          <cell r="C551">
            <v>280</v>
          </cell>
          <cell r="D551">
            <v>8.4</v>
          </cell>
          <cell r="E551">
            <v>182.21</v>
          </cell>
          <cell r="F551">
            <v>58.83</v>
          </cell>
          <cell r="G551">
            <v>2.95</v>
          </cell>
          <cell r="H551">
            <v>0</v>
          </cell>
          <cell r="I551">
            <v>0</v>
          </cell>
          <cell r="J551">
            <v>0.21</v>
          </cell>
          <cell r="K551">
            <v>3.78</v>
          </cell>
          <cell r="L551">
            <v>2.56</v>
          </cell>
          <cell r="M551">
            <v>-2.02</v>
          </cell>
          <cell r="N551">
            <v>-0.72</v>
          </cell>
          <cell r="O551">
            <v>256.2</v>
          </cell>
          <cell r="P551">
            <v>40.31</v>
          </cell>
          <cell r="Q551">
            <v>296.51</v>
          </cell>
          <cell r="R551">
            <v>21.08</v>
          </cell>
        </row>
        <row r="552">
          <cell r="A552" t="str">
            <v>700039810</v>
          </cell>
          <cell r="B552" t="str">
            <v>Triboro Center for Rehabilitation and Nursing (Bronx County)</v>
          </cell>
          <cell r="C552">
            <v>405</v>
          </cell>
          <cell r="D552">
            <v>14.96</v>
          </cell>
          <cell r="E552">
            <v>254.79</v>
          </cell>
          <cell r="F552">
            <v>69.63</v>
          </cell>
          <cell r="G552">
            <v>2.5499999999999998</v>
          </cell>
          <cell r="H552">
            <v>0</v>
          </cell>
          <cell r="I552">
            <v>0</v>
          </cell>
          <cell r="J552">
            <v>17.350000000000001</v>
          </cell>
          <cell r="K552">
            <v>5.38</v>
          </cell>
          <cell r="L552">
            <v>3.64</v>
          </cell>
          <cell r="M552">
            <v>-1.93</v>
          </cell>
          <cell r="N552">
            <v>-0.66</v>
          </cell>
          <cell r="O552">
            <v>365.71</v>
          </cell>
          <cell r="P552">
            <v>38.520000000000003</v>
          </cell>
          <cell r="Q552">
            <v>404.22999999999996</v>
          </cell>
          <cell r="R552">
            <v>24.72</v>
          </cell>
        </row>
        <row r="553">
          <cell r="A553" t="str">
            <v>410231310</v>
          </cell>
          <cell r="B553" t="str">
            <v>Troy Center for Rehabilitation and Nursing</v>
          </cell>
          <cell r="C553">
            <v>78</v>
          </cell>
          <cell r="D553">
            <v>14.56</v>
          </cell>
          <cell r="E553">
            <v>138.88</v>
          </cell>
          <cell r="F553">
            <v>52.69</v>
          </cell>
          <cell r="G553">
            <v>4.6399999999999997</v>
          </cell>
          <cell r="H553">
            <v>0</v>
          </cell>
          <cell r="I553">
            <v>-4.8988000000000005</v>
          </cell>
          <cell r="J553">
            <v>2.99</v>
          </cell>
          <cell r="K553">
            <v>3.13</v>
          </cell>
          <cell r="L553">
            <v>2.12</v>
          </cell>
          <cell r="M553">
            <v>-1.42</v>
          </cell>
          <cell r="N553">
            <v>-0.47</v>
          </cell>
          <cell r="O553">
            <v>212.22120000000001</v>
          </cell>
          <cell r="P553">
            <v>28.36</v>
          </cell>
          <cell r="Q553">
            <v>240.58120000000002</v>
          </cell>
          <cell r="R553">
            <v>14.43</v>
          </cell>
        </row>
        <row r="554">
          <cell r="A554" t="str">
            <v>700339310</v>
          </cell>
          <cell r="B554" t="str">
            <v>Union Plaza Care Center</v>
          </cell>
          <cell r="C554">
            <v>280</v>
          </cell>
          <cell r="D554">
            <v>8.6199999999999992</v>
          </cell>
          <cell r="E554">
            <v>180.63</v>
          </cell>
          <cell r="F554">
            <v>59.77</v>
          </cell>
          <cell r="G554">
            <v>1.08</v>
          </cell>
          <cell r="H554">
            <v>0</v>
          </cell>
          <cell r="I554">
            <v>0</v>
          </cell>
          <cell r="J554">
            <v>0.04</v>
          </cell>
          <cell r="K554">
            <v>3.74</v>
          </cell>
          <cell r="L554">
            <v>2.5299999999999998</v>
          </cell>
          <cell r="M554">
            <v>-3.05</v>
          </cell>
          <cell r="N554">
            <v>-0.72</v>
          </cell>
          <cell r="O554">
            <v>252.64000000000001</v>
          </cell>
          <cell r="P554">
            <v>60.93</v>
          </cell>
          <cell r="Q554">
            <v>313.57</v>
          </cell>
          <cell r="R554">
            <v>21.35</v>
          </cell>
        </row>
        <row r="555">
          <cell r="A555" t="str">
            <v>590430910</v>
          </cell>
          <cell r="B555" t="str">
            <v>United Hebrew Geriatric Center</v>
          </cell>
          <cell r="C555">
            <v>296</v>
          </cell>
          <cell r="D555">
            <v>8.99</v>
          </cell>
          <cell r="E555">
            <v>153.97999999999999</v>
          </cell>
          <cell r="F555">
            <v>62.06</v>
          </cell>
          <cell r="G555">
            <v>1.66</v>
          </cell>
          <cell r="H555">
            <v>0</v>
          </cell>
          <cell r="I555">
            <v>0</v>
          </cell>
          <cell r="J555">
            <v>0.82</v>
          </cell>
          <cell r="K555">
            <v>3.4</v>
          </cell>
          <cell r="L555">
            <v>2.2999999999999998</v>
          </cell>
          <cell r="M555">
            <v>-2.15</v>
          </cell>
          <cell r="N555">
            <v>-0.74</v>
          </cell>
          <cell r="O555">
            <v>230.32</v>
          </cell>
          <cell r="P555">
            <v>43.03</v>
          </cell>
          <cell r="Q555">
            <v>273.35000000000002</v>
          </cell>
          <cell r="R555">
            <v>18.940000000000001</v>
          </cell>
        </row>
        <row r="556">
          <cell r="A556" t="str">
            <v>270135830</v>
          </cell>
          <cell r="B556" t="str">
            <v>Unity Living Center</v>
          </cell>
          <cell r="C556">
            <v>120</v>
          </cell>
          <cell r="D556">
            <v>13.63</v>
          </cell>
          <cell r="E556">
            <v>130.94</v>
          </cell>
          <cell r="F556">
            <v>59.79</v>
          </cell>
          <cell r="G556">
            <v>6.39</v>
          </cell>
          <cell r="H556">
            <v>0</v>
          </cell>
          <cell r="I556">
            <v>0</v>
          </cell>
          <cell r="J556">
            <v>0.02</v>
          </cell>
          <cell r="K556">
            <v>3.15</v>
          </cell>
          <cell r="L556">
            <v>2.13</v>
          </cell>
          <cell r="M556">
            <v>-1.57</v>
          </cell>
          <cell r="N556">
            <v>-0.62</v>
          </cell>
          <cell r="O556">
            <v>213.85999999999999</v>
          </cell>
          <cell r="P556">
            <v>31.43</v>
          </cell>
          <cell r="Q556">
            <v>245.29</v>
          </cell>
          <cell r="R556">
            <v>17.5</v>
          </cell>
        </row>
        <row r="557">
          <cell r="A557" t="str">
            <v>700033710</v>
          </cell>
          <cell r="B557" t="str">
            <v>University Nursing Home</v>
          </cell>
          <cell r="C557">
            <v>45</v>
          </cell>
          <cell r="D557">
            <v>7.82</v>
          </cell>
          <cell r="E557">
            <v>197.64</v>
          </cell>
          <cell r="F557">
            <v>59.75</v>
          </cell>
          <cell r="G557">
            <v>3.06</v>
          </cell>
          <cell r="H557">
            <v>0</v>
          </cell>
          <cell r="I557">
            <v>0</v>
          </cell>
          <cell r="J557">
            <v>8.11</v>
          </cell>
          <cell r="K557">
            <v>4.1399999999999997</v>
          </cell>
          <cell r="L557">
            <v>2.8</v>
          </cell>
          <cell r="M557">
            <v>-0.97</v>
          </cell>
          <cell r="N557">
            <v>-0.63</v>
          </cell>
          <cell r="O557">
            <v>281.71999999999997</v>
          </cell>
          <cell r="P557">
            <v>19.440000000000001</v>
          </cell>
          <cell r="Q557">
            <v>301.15999999999997</v>
          </cell>
          <cell r="R557">
            <v>17.71</v>
          </cell>
        </row>
        <row r="558">
          <cell r="A558" t="str">
            <v>700234710</v>
          </cell>
          <cell r="B558" t="str">
            <v>Upper East Side Rehabilitation and Nursing Center</v>
          </cell>
          <cell r="C558">
            <v>499</v>
          </cell>
          <cell r="D558">
            <v>12.89</v>
          </cell>
          <cell r="E558">
            <v>215.97</v>
          </cell>
          <cell r="F558">
            <v>68.56</v>
          </cell>
          <cell r="G558">
            <v>0.46</v>
          </cell>
          <cell r="H558">
            <v>0</v>
          </cell>
          <cell r="I558">
            <v>0</v>
          </cell>
          <cell r="J558">
            <v>0.3</v>
          </cell>
          <cell r="K558">
            <v>4.46</v>
          </cell>
          <cell r="L558">
            <v>3.02</v>
          </cell>
          <cell r="M558">
            <v>-1.06</v>
          </cell>
          <cell r="N558">
            <v>-0.72</v>
          </cell>
          <cell r="O558">
            <v>303.87999999999994</v>
          </cell>
          <cell r="P558">
            <v>21.22</v>
          </cell>
          <cell r="Q558">
            <v>325.09999999999991</v>
          </cell>
          <cell r="R558">
            <v>22.43</v>
          </cell>
        </row>
        <row r="559">
          <cell r="A559" t="str">
            <v>320231610</v>
          </cell>
          <cell r="B559" t="str">
            <v>Utica Rehabilitation &amp; Nursing Center</v>
          </cell>
          <cell r="C559">
            <v>120</v>
          </cell>
          <cell r="D559">
            <v>8.5500000000000007</v>
          </cell>
          <cell r="E559">
            <v>112.25</v>
          </cell>
          <cell r="F559">
            <v>47.75</v>
          </cell>
          <cell r="G559">
            <v>6.35</v>
          </cell>
          <cell r="H559">
            <v>0</v>
          </cell>
          <cell r="I559">
            <v>0</v>
          </cell>
          <cell r="J559">
            <v>2.37</v>
          </cell>
          <cell r="K559">
            <v>2.65</v>
          </cell>
          <cell r="L559">
            <v>1.79</v>
          </cell>
          <cell r="M559">
            <v>-0.79</v>
          </cell>
          <cell r="N559">
            <v>-0.43</v>
          </cell>
          <cell r="O559">
            <v>180.49</v>
          </cell>
          <cell r="P559">
            <v>15.73</v>
          </cell>
          <cell r="Q559">
            <v>196.22</v>
          </cell>
          <cell r="R559">
            <v>12.12</v>
          </cell>
        </row>
        <row r="560">
          <cell r="A560" t="str">
            <v>212430110</v>
          </cell>
          <cell r="B560" t="str">
            <v>Valley Health Services Inc</v>
          </cell>
          <cell r="C560">
            <v>160</v>
          </cell>
          <cell r="D560">
            <v>10.61</v>
          </cell>
          <cell r="E560">
            <v>99.2</v>
          </cell>
          <cell r="F560">
            <v>46.92</v>
          </cell>
          <cell r="G560">
            <v>4.43</v>
          </cell>
          <cell r="H560">
            <v>0</v>
          </cell>
          <cell r="I560">
            <v>0</v>
          </cell>
          <cell r="J560">
            <v>2.9</v>
          </cell>
          <cell r="K560">
            <v>2.4500000000000002</v>
          </cell>
          <cell r="L560">
            <v>1.66</v>
          </cell>
          <cell r="M560">
            <v>-0.6</v>
          </cell>
          <cell r="N560">
            <v>-0.48</v>
          </cell>
          <cell r="O560">
            <v>167.09000000000003</v>
          </cell>
          <cell r="P560">
            <v>11.94</v>
          </cell>
          <cell r="Q560">
            <v>179.03000000000003</v>
          </cell>
          <cell r="R560">
            <v>12.33</v>
          </cell>
        </row>
        <row r="561">
          <cell r="A561" t="str">
            <v>082430310</v>
          </cell>
          <cell r="B561" t="str">
            <v>Valley View Manor Nursing Home</v>
          </cell>
          <cell r="C561">
            <v>82</v>
          </cell>
          <cell r="D561">
            <v>7.3</v>
          </cell>
          <cell r="E561">
            <v>141.4</v>
          </cell>
          <cell r="F561">
            <v>47.25</v>
          </cell>
          <cell r="G561">
            <v>4.75</v>
          </cell>
          <cell r="H561">
            <v>0</v>
          </cell>
          <cell r="I561">
            <v>0</v>
          </cell>
          <cell r="J561">
            <v>1.62</v>
          </cell>
          <cell r="K561">
            <v>3.03</v>
          </cell>
          <cell r="L561">
            <v>2.0499999999999998</v>
          </cell>
          <cell r="M561">
            <v>-0.42</v>
          </cell>
          <cell r="N561">
            <v>-0.55000000000000004</v>
          </cell>
          <cell r="O561">
            <v>206.43000000000004</v>
          </cell>
          <cell r="P561">
            <v>8.44</v>
          </cell>
          <cell r="Q561">
            <v>214.87000000000003</v>
          </cell>
          <cell r="R561">
            <v>10.220000000000001</v>
          </cell>
        </row>
        <row r="562">
          <cell r="A562" t="str">
            <v>330132810</v>
          </cell>
          <cell r="B562" t="str">
            <v>Van Duyn Center for Rehabilitation and Nursing</v>
          </cell>
          <cell r="C562">
            <v>513</v>
          </cell>
          <cell r="D562">
            <v>14.21</v>
          </cell>
          <cell r="E562">
            <v>131.33000000000001</v>
          </cell>
          <cell r="F562">
            <v>61.06</v>
          </cell>
          <cell r="G562">
            <v>6.04</v>
          </cell>
          <cell r="H562">
            <v>0</v>
          </cell>
          <cell r="I562">
            <v>0</v>
          </cell>
          <cell r="J562">
            <v>0.62</v>
          </cell>
          <cell r="K562">
            <v>3.19</v>
          </cell>
          <cell r="L562">
            <v>2.16</v>
          </cell>
          <cell r="M562">
            <v>-0.94</v>
          </cell>
          <cell r="N562">
            <v>-0.61</v>
          </cell>
          <cell r="O562">
            <v>217.06</v>
          </cell>
          <cell r="P562">
            <v>18.78</v>
          </cell>
          <cell r="Q562">
            <v>235.84</v>
          </cell>
          <cell r="R562">
            <v>15.29</v>
          </cell>
        </row>
        <row r="563">
          <cell r="A563" t="str">
            <v>410230710</v>
          </cell>
          <cell r="B563" t="str">
            <v>Van Rensselaer Manor</v>
          </cell>
          <cell r="C563">
            <v>362</v>
          </cell>
          <cell r="D563">
            <v>14.91</v>
          </cell>
          <cell r="E563">
            <v>124.08</v>
          </cell>
          <cell r="F563">
            <v>62.49</v>
          </cell>
          <cell r="G563">
            <v>3.34</v>
          </cell>
          <cell r="H563">
            <v>0</v>
          </cell>
          <cell r="I563">
            <v>0</v>
          </cell>
          <cell r="J563">
            <v>0.01</v>
          </cell>
          <cell r="K563">
            <v>3.07</v>
          </cell>
          <cell r="L563">
            <v>2.0699999999999998</v>
          </cell>
          <cell r="M563">
            <v>-0.85</v>
          </cell>
          <cell r="N563">
            <v>-0.6</v>
          </cell>
          <cell r="O563">
            <v>208.52</v>
          </cell>
          <cell r="P563">
            <v>16.899999999999999</v>
          </cell>
          <cell r="Q563">
            <v>225.42000000000002</v>
          </cell>
          <cell r="R563">
            <v>17.82</v>
          </cell>
        </row>
        <row r="564">
          <cell r="A564" t="str">
            <v>700432010</v>
          </cell>
          <cell r="B564" t="str">
            <v>Verrazano Nursing Home</v>
          </cell>
          <cell r="C564">
            <v>120</v>
          </cell>
          <cell r="D564">
            <v>5.18</v>
          </cell>
          <cell r="E564">
            <v>159.44999999999999</v>
          </cell>
          <cell r="F564">
            <v>59.47</v>
          </cell>
          <cell r="G564">
            <v>4</v>
          </cell>
          <cell r="H564">
            <v>0</v>
          </cell>
          <cell r="I564">
            <v>0</v>
          </cell>
          <cell r="J564">
            <v>0.54</v>
          </cell>
          <cell r="K564">
            <v>3.42</v>
          </cell>
          <cell r="L564">
            <v>2.3199999999999998</v>
          </cell>
          <cell r="M564">
            <v>-0.95</v>
          </cell>
          <cell r="N564">
            <v>-0.54</v>
          </cell>
          <cell r="O564">
            <v>232.89</v>
          </cell>
          <cell r="P564">
            <v>19.05</v>
          </cell>
          <cell r="Q564">
            <v>251.94</v>
          </cell>
          <cell r="R564">
            <v>11.11</v>
          </cell>
        </row>
        <row r="565">
          <cell r="A565" t="str">
            <v>036430210</v>
          </cell>
          <cell r="B565" t="str">
            <v>Vestal Park Rehabilitation and Nursing Center</v>
          </cell>
          <cell r="C565">
            <v>160</v>
          </cell>
          <cell r="D565">
            <v>8.02</v>
          </cell>
          <cell r="E565">
            <v>104.48</v>
          </cell>
          <cell r="F565">
            <v>50.56</v>
          </cell>
          <cell r="G565">
            <v>6.24</v>
          </cell>
          <cell r="H565">
            <v>0</v>
          </cell>
          <cell r="I565">
            <v>-4.2988</v>
          </cell>
          <cell r="J565">
            <v>2.0299999999999998</v>
          </cell>
          <cell r="K565">
            <v>2.4900000000000002</v>
          </cell>
          <cell r="L565">
            <v>1.69</v>
          </cell>
          <cell r="M565">
            <v>-1.86</v>
          </cell>
          <cell r="N565">
            <v>-0.48</v>
          </cell>
          <cell r="O565">
            <v>168.87120000000002</v>
          </cell>
          <cell r="P565">
            <v>37.19</v>
          </cell>
          <cell r="Q565">
            <v>206.06120000000001</v>
          </cell>
          <cell r="R565">
            <v>14.73</v>
          </cell>
        </row>
        <row r="566">
          <cell r="A566" t="str">
            <v>700233510</v>
          </cell>
          <cell r="B566" t="str">
            <v>Villagecare Rehabilitation and Nursing Center</v>
          </cell>
          <cell r="C566">
            <v>105</v>
          </cell>
          <cell r="D566">
            <v>21.44</v>
          </cell>
          <cell r="E566">
            <v>202.51</v>
          </cell>
          <cell r="F566">
            <v>60.37</v>
          </cell>
          <cell r="G566">
            <v>19.29</v>
          </cell>
          <cell r="H566">
            <v>0</v>
          </cell>
          <cell r="I566">
            <v>0</v>
          </cell>
          <cell r="J566">
            <v>0.79</v>
          </cell>
          <cell r="K566">
            <v>4.51</v>
          </cell>
          <cell r="L566">
            <v>3.05</v>
          </cell>
          <cell r="M566">
            <v>-3.6</v>
          </cell>
          <cell r="N566">
            <v>-3.64</v>
          </cell>
          <cell r="O566">
            <v>304.72000000000003</v>
          </cell>
          <cell r="P566">
            <v>72.05</v>
          </cell>
          <cell r="Q566">
            <v>376.77000000000004</v>
          </cell>
          <cell r="R566">
            <v>36.51</v>
          </cell>
        </row>
        <row r="567">
          <cell r="A567" t="str">
            <v>565730010</v>
          </cell>
          <cell r="B567" t="str">
            <v>Warren Center for Rehabilitation and Nursing</v>
          </cell>
          <cell r="C567">
            <v>80</v>
          </cell>
          <cell r="D567">
            <v>7.5</v>
          </cell>
          <cell r="E567">
            <v>128.61000000000001</v>
          </cell>
          <cell r="F567">
            <v>50.25</v>
          </cell>
          <cell r="G567">
            <v>7.3</v>
          </cell>
          <cell r="H567">
            <v>0</v>
          </cell>
          <cell r="I567">
            <v>-4.4192</v>
          </cell>
          <cell r="J567">
            <v>1.24</v>
          </cell>
          <cell r="K567">
            <v>2.85</v>
          </cell>
          <cell r="L567">
            <v>1.93</v>
          </cell>
          <cell r="M567">
            <v>-1.3</v>
          </cell>
          <cell r="N567">
            <v>-0.5</v>
          </cell>
          <cell r="O567">
            <v>193.46080000000003</v>
          </cell>
          <cell r="P567">
            <v>26.08</v>
          </cell>
          <cell r="Q567">
            <v>219.54080000000005</v>
          </cell>
          <cell r="R567">
            <v>10.4</v>
          </cell>
        </row>
        <row r="568">
          <cell r="A568" t="str">
            <v>575030110</v>
          </cell>
          <cell r="B568" t="str">
            <v>Washington Center for Rehabilitation and Healthcare</v>
          </cell>
          <cell r="C568">
            <v>122</v>
          </cell>
          <cell r="D568">
            <v>8.27</v>
          </cell>
          <cell r="E568">
            <v>129.78</v>
          </cell>
          <cell r="F568">
            <v>52.66</v>
          </cell>
          <cell r="G568">
            <v>5.08</v>
          </cell>
          <cell r="H568">
            <v>0</v>
          </cell>
          <cell r="I568">
            <v>0</v>
          </cell>
          <cell r="J568">
            <v>1.52</v>
          </cell>
          <cell r="K568">
            <v>2.93</v>
          </cell>
          <cell r="L568">
            <v>2</v>
          </cell>
          <cell r="M568">
            <v>-1.91</v>
          </cell>
          <cell r="N568">
            <v>-0.49</v>
          </cell>
          <cell r="O568">
            <v>199.84000000000003</v>
          </cell>
          <cell r="P568">
            <v>38.25</v>
          </cell>
          <cell r="Q568">
            <v>238.09000000000003</v>
          </cell>
          <cell r="R568">
            <v>14.84</v>
          </cell>
        </row>
        <row r="569">
          <cell r="A569" t="str">
            <v>514930410</v>
          </cell>
          <cell r="B569" t="str">
            <v>Waters Edge Rehabilitation and Nursing Center at Port Jefferson</v>
          </cell>
          <cell r="C569">
            <v>120</v>
          </cell>
          <cell r="D569">
            <v>10.68</v>
          </cell>
          <cell r="E569">
            <v>181.79</v>
          </cell>
          <cell r="F569">
            <v>61.75</v>
          </cell>
          <cell r="G569">
            <v>3.96</v>
          </cell>
          <cell r="H569">
            <v>0</v>
          </cell>
          <cell r="I569">
            <v>0</v>
          </cell>
          <cell r="J569">
            <v>0.03</v>
          </cell>
          <cell r="K569">
            <v>3.86</v>
          </cell>
          <cell r="L569">
            <v>2.61</v>
          </cell>
          <cell r="M569">
            <v>-1.05</v>
          </cell>
          <cell r="N569">
            <v>-0.83</v>
          </cell>
          <cell r="O569">
            <v>262.8</v>
          </cell>
          <cell r="P569">
            <v>20.91</v>
          </cell>
          <cell r="Q569">
            <v>283.71000000000004</v>
          </cell>
          <cell r="R569">
            <v>15.33</v>
          </cell>
        </row>
        <row r="570">
          <cell r="A570" t="str">
            <v>596030310</v>
          </cell>
          <cell r="B570" t="str">
            <v>Waterview Hills Rehabilitation and Nursing Center</v>
          </cell>
          <cell r="C570">
            <v>130</v>
          </cell>
          <cell r="D570">
            <v>13.66</v>
          </cell>
          <cell r="E570">
            <v>189.78</v>
          </cell>
          <cell r="F570">
            <v>59.24</v>
          </cell>
          <cell r="G570">
            <v>2.77</v>
          </cell>
          <cell r="H570">
            <v>0</v>
          </cell>
          <cell r="I570">
            <v>0</v>
          </cell>
          <cell r="J570">
            <v>0.05</v>
          </cell>
          <cell r="K570">
            <v>3.97</v>
          </cell>
          <cell r="L570">
            <v>2.69</v>
          </cell>
          <cell r="M570">
            <v>-0.86</v>
          </cell>
          <cell r="N570">
            <v>-0.65</v>
          </cell>
          <cell r="O570">
            <v>270.65000000000003</v>
          </cell>
          <cell r="P570">
            <v>17.100000000000001</v>
          </cell>
          <cell r="Q570">
            <v>287.75000000000006</v>
          </cell>
          <cell r="R570">
            <v>21.27</v>
          </cell>
        </row>
        <row r="571">
          <cell r="A571" t="str">
            <v>700336710</v>
          </cell>
          <cell r="B571" t="str">
            <v>Waterview Nursing Care Center</v>
          </cell>
          <cell r="C571">
            <v>180</v>
          </cell>
          <cell r="D571">
            <v>11.38</v>
          </cell>
          <cell r="E571">
            <v>138.03</v>
          </cell>
          <cell r="F571">
            <v>60.34</v>
          </cell>
          <cell r="G571">
            <v>2.71</v>
          </cell>
          <cell r="H571">
            <v>0</v>
          </cell>
          <cell r="I571">
            <v>0</v>
          </cell>
          <cell r="J571">
            <v>0.84</v>
          </cell>
          <cell r="K571">
            <v>3.19</v>
          </cell>
          <cell r="L571">
            <v>2.16</v>
          </cell>
          <cell r="M571">
            <v>-0.69</v>
          </cell>
          <cell r="N571">
            <v>-0.54</v>
          </cell>
          <cell r="O571">
            <v>217.42000000000002</v>
          </cell>
          <cell r="P571">
            <v>13.86</v>
          </cell>
          <cell r="Q571">
            <v>231.28000000000003</v>
          </cell>
          <cell r="R571">
            <v>16.010000000000002</v>
          </cell>
        </row>
        <row r="572">
          <cell r="A572" t="str">
            <v>322630110</v>
          </cell>
          <cell r="B572" t="str">
            <v>Waterville Residential Care Center</v>
          </cell>
          <cell r="C572">
            <v>92</v>
          </cell>
          <cell r="D572">
            <v>8.1</v>
          </cell>
          <cell r="E572">
            <v>105.16</v>
          </cell>
          <cell r="F572">
            <v>46.74</v>
          </cell>
          <cell r="G572">
            <v>3.63</v>
          </cell>
          <cell r="H572">
            <v>0</v>
          </cell>
          <cell r="I572">
            <v>0</v>
          </cell>
          <cell r="J572">
            <v>2.4300000000000002</v>
          </cell>
          <cell r="K572">
            <v>2.4900000000000002</v>
          </cell>
          <cell r="L572">
            <v>1.68</v>
          </cell>
          <cell r="M572">
            <v>-0.5</v>
          </cell>
          <cell r="N572">
            <v>-0.38</v>
          </cell>
          <cell r="O572">
            <v>169.35000000000002</v>
          </cell>
          <cell r="P572">
            <v>10.029999999999999</v>
          </cell>
          <cell r="Q572">
            <v>179.38000000000002</v>
          </cell>
          <cell r="R572">
            <v>12.28</v>
          </cell>
        </row>
        <row r="573">
          <cell r="A573" t="str">
            <v>700035010</v>
          </cell>
          <cell r="B573" t="str">
            <v>Wayne Center For Nursing And Rehabilitation</v>
          </cell>
          <cell r="C573">
            <v>243</v>
          </cell>
          <cell r="D573">
            <v>11.11</v>
          </cell>
          <cell r="E573">
            <v>166.32</v>
          </cell>
          <cell r="F573">
            <v>57.67</v>
          </cell>
          <cell r="G573">
            <v>2.9</v>
          </cell>
          <cell r="H573">
            <v>0</v>
          </cell>
          <cell r="I573">
            <v>0</v>
          </cell>
          <cell r="J573">
            <v>0.08</v>
          </cell>
          <cell r="K573">
            <v>3.56</v>
          </cell>
          <cell r="L573">
            <v>2.41</v>
          </cell>
          <cell r="M573">
            <v>-1.28</v>
          </cell>
          <cell r="N573">
            <v>-0.59</v>
          </cell>
          <cell r="O573">
            <v>242.18000000000004</v>
          </cell>
          <cell r="P573">
            <v>25.61</v>
          </cell>
          <cell r="Q573">
            <v>267.79000000000002</v>
          </cell>
          <cell r="R573">
            <v>20.92</v>
          </cell>
        </row>
        <row r="574">
          <cell r="A574" t="str">
            <v>582330210</v>
          </cell>
          <cell r="B574" t="str">
            <v>Wayne County Nursing Home</v>
          </cell>
          <cell r="C574">
            <v>192</v>
          </cell>
          <cell r="D574">
            <v>10.14</v>
          </cell>
          <cell r="E574">
            <v>113.25</v>
          </cell>
          <cell r="F574">
            <v>55.17</v>
          </cell>
          <cell r="G574">
            <v>4.82</v>
          </cell>
          <cell r="H574">
            <v>0</v>
          </cell>
          <cell r="I574">
            <v>0</v>
          </cell>
          <cell r="J574">
            <v>0.35</v>
          </cell>
          <cell r="K574">
            <v>2.73</v>
          </cell>
          <cell r="L574">
            <v>1.86</v>
          </cell>
          <cell r="M574">
            <v>-0.39</v>
          </cell>
          <cell r="N574">
            <v>-0.65</v>
          </cell>
          <cell r="O574">
            <v>187.28</v>
          </cell>
          <cell r="P574">
            <v>7.77</v>
          </cell>
          <cell r="Q574">
            <v>195.05</v>
          </cell>
          <cell r="R574">
            <v>11.72</v>
          </cell>
        </row>
        <row r="575">
          <cell r="A575" t="str">
            <v>582000030</v>
          </cell>
          <cell r="B575" t="str">
            <v>Wayne Health Care</v>
          </cell>
          <cell r="C575">
            <v>180</v>
          </cell>
          <cell r="D575">
            <v>20.99</v>
          </cell>
          <cell r="E575">
            <v>114.04</v>
          </cell>
          <cell r="F575">
            <v>58.15</v>
          </cell>
          <cell r="G575">
            <v>7.9</v>
          </cell>
          <cell r="H575">
            <v>0</v>
          </cell>
          <cell r="I575">
            <v>0</v>
          </cell>
          <cell r="J575">
            <v>0.13</v>
          </cell>
          <cell r="K575">
            <v>3.01</v>
          </cell>
          <cell r="L575">
            <v>2.04</v>
          </cell>
          <cell r="M575">
            <v>-1</v>
          </cell>
          <cell r="N575">
            <v>-0.65</v>
          </cell>
          <cell r="O575">
            <v>204.60999999999999</v>
          </cell>
          <cell r="P575">
            <v>20.04</v>
          </cell>
          <cell r="Q575">
            <v>224.64999999999998</v>
          </cell>
          <cell r="R575">
            <v>16.07</v>
          </cell>
        </row>
        <row r="576">
          <cell r="A576" t="str">
            <v>272230210</v>
          </cell>
          <cell r="B576" t="str">
            <v>Wedgewood Nursing and Rehabilitation Center</v>
          </cell>
          <cell r="C576">
            <v>29</v>
          </cell>
          <cell r="D576">
            <v>6.47</v>
          </cell>
          <cell r="E576">
            <v>109.22</v>
          </cell>
          <cell r="F576">
            <v>50.39</v>
          </cell>
          <cell r="G576">
            <v>6.17</v>
          </cell>
          <cell r="H576">
            <v>0</v>
          </cell>
          <cell r="I576">
            <v>0</v>
          </cell>
          <cell r="J576">
            <v>1.26</v>
          </cell>
          <cell r="K576">
            <v>2.59</v>
          </cell>
          <cell r="L576">
            <v>1.76</v>
          </cell>
          <cell r="M576">
            <v>-0.51</v>
          </cell>
          <cell r="N576">
            <v>-0.45</v>
          </cell>
          <cell r="O576">
            <v>176.89999999999998</v>
          </cell>
          <cell r="P576">
            <v>10.19</v>
          </cell>
          <cell r="Q576">
            <v>187.08999999999997</v>
          </cell>
          <cell r="R576">
            <v>11.35</v>
          </cell>
        </row>
        <row r="577">
          <cell r="A577" t="str">
            <v>170230010</v>
          </cell>
          <cell r="B577" t="str">
            <v>Wells Nursing Home Inc</v>
          </cell>
          <cell r="C577">
            <v>100</v>
          </cell>
          <cell r="D577">
            <v>8.48</v>
          </cell>
          <cell r="E577">
            <v>98.34</v>
          </cell>
          <cell r="F577">
            <v>51.57</v>
          </cell>
          <cell r="G577">
            <v>1.38</v>
          </cell>
          <cell r="H577">
            <v>0</v>
          </cell>
          <cell r="I577">
            <v>0</v>
          </cell>
          <cell r="J577">
            <v>0.52</v>
          </cell>
          <cell r="K577">
            <v>2.4</v>
          </cell>
          <cell r="L577">
            <v>1.62</v>
          </cell>
          <cell r="M577">
            <v>-0.31</v>
          </cell>
          <cell r="N577">
            <v>-0.43</v>
          </cell>
          <cell r="O577">
            <v>163.57000000000002</v>
          </cell>
          <cell r="P577">
            <v>6.18</v>
          </cell>
          <cell r="Q577">
            <v>169.75000000000003</v>
          </cell>
          <cell r="R577">
            <v>12.32</v>
          </cell>
        </row>
        <row r="578">
          <cell r="A578" t="str">
            <v>022830510</v>
          </cell>
          <cell r="B578" t="str">
            <v>Wellsville Manor Care Center</v>
          </cell>
          <cell r="C578">
            <v>120</v>
          </cell>
          <cell r="D578">
            <v>7.72</v>
          </cell>
          <cell r="E578">
            <v>147.22999999999999</v>
          </cell>
          <cell r="F578">
            <v>49.23</v>
          </cell>
          <cell r="G578">
            <v>2.5299999999999998</v>
          </cell>
          <cell r="H578">
            <v>0</v>
          </cell>
          <cell r="I578">
            <v>0</v>
          </cell>
          <cell r="J578">
            <v>1.28</v>
          </cell>
          <cell r="K578">
            <v>3.11</v>
          </cell>
          <cell r="L578">
            <v>2.11</v>
          </cell>
          <cell r="M578">
            <v>-0.65</v>
          </cell>
          <cell r="N578">
            <v>-0.5</v>
          </cell>
          <cell r="O578">
            <v>212.06</v>
          </cell>
          <cell r="P578">
            <v>13.09</v>
          </cell>
          <cell r="Q578">
            <v>225.15</v>
          </cell>
          <cell r="R578">
            <v>14.24</v>
          </cell>
        </row>
        <row r="579">
          <cell r="A579" t="str">
            <v>270135210</v>
          </cell>
          <cell r="B579" t="str">
            <v>Wesley Gardens Corporation</v>
          </cell>
          <cell r="C579">
            <v>200</v>
          </cell>
          <cell r="D579">
            <v>13.86</v>
          </cell>
          <cell r="E579">
            <v>108.41</v>
          </cell>
          <cell r="F579">
            <v>51.55</v>
          </cell>
          <cell r="G579">
            <v>7.13</v>
          </cell>
          <cell r="H579">
            <v>0</v>
          </cell>
          <cell r="I579">
            <v>0</v>
          </cell>
          <cell r="J579">
            <v>0.48</v>
          </cell>
          <cell r="K579">
            <v>2.72</v>
          </cell>
          <cell r="L579">
            <v>1.84</v>
          </cell>
          <cell r="M579">
            <v>-0.73</v>
          </cell>
          <cell r="N579">
            <v>-0.48</v>
          </cell>
          <cell r="O579">
            <v>184.78</v>
          </cell>
          <cell r="P579">
            <v>14.61</v>
          </cell>
          <cell r="Q579">
            <v>199.39</v>
          </cell>
          <cell r="R579">
            <v>3.43</v>
          </cell>
        </row>
        <row r="580">
          <cell r="A580" t="str">
            <v>450130110</v>
          </cell>
          <cell r="B580" t="str">
            <v>Wesley Health Care Center Inc</v>
          </cell>
          <cell r="C580">
            <v>342</v>
          </cell>
          <cell r="D580">
            <v>9.48</v>
          </cell>
          <cell r="E580">
            <v>129.06</v>
          </cell>
          <cell r="F580">
            <v>60.9</v>
          </cell>
          <cell r="G580">
            <v>4.71</v>
          </cell>
          <cell r="H580">
            <v>0</v>
          </cell>
          <cell r="I580">
            <v>0</v>
          </cell>
          <cell r="J580">
            <v>0.02</v>
          </cell>
          <cell r="K580">
            <v>3.06</v>
          </cell>
          <cell r="L580">
            <v>2.0699999999999998</v>
          </cell>
          <cell r="M580">
            <v>-1.01</v>
          </cell>
          <cell r="N580">
            <v>-0.53</v>
          </cell>
          <cell r="O580">
            <v>207.76000000000002</v>
          </cell>
          <cell r="P580">
            <v>20.260000000000002</v>
          </cell>
          <cell r="Q580">
            <v>228.02</v>
          </cell>
          <cell r="R580">
            <v>15.85</v>
          </cell>
        </row>
        <row r="581">
          <cell r="A581" t="str">
            <v>700340310</v>
          </cell>
          <cell r="B581" t="str">
            <v>West Lawrence Care Center LLC</v>
          </cell>
          <cell r="C581">
            <v>215</v>
          </cell>
          <cell r="D581">
            <v>7.63</v>
          </cell>
          <cell r="E581">
            <v>206.37</v>
          </cell>
          <cell r="F581">
            <v>60.8</v>
          </cell>
          <cell r="G581">
            <v>2.64</v>
          </cell>
          <cell r="H581">
            <v>0</v>
          </cell>
          <cell r="I581">
            <v>-6.7679999999999998</v>
          </cell>
          <cell r="J581">
            <v>0.98</v>
          </cell>
          <cell r="K581">
            <v>4.05</v>
          </cell>
          <cell r="L581">
            <v>2.75</v>
          </cell>
          <cell r="M581">
            <v>-1.54</v>
          </cell>
          <cell r="N581">
            <v>-0.63</v>
          </cell>
          <cell r="O581">
            <v>276.28200000000004</v>
          </cell>
          <cell r="P581">
            <v>30.74</v>
          </cell>
          <cell r="Q581">
            <v>307.02200000000005</v>
          </cell>
          <cell r="R581">
            <v>20</v>
          </cell>
        </row>
        <row r="582">
          <cell r="A582" t="str">
            <v>590331210</v>
          </cell>
          <cell r="B582" t="str">
            <v>Westchester Center for Rehabilitation &amp; Nursing</v>
          </cell>
          <cell r="C582">
            <v>240</v>
          </cell>
          <cell r="D582">
            <v>6.26</v>
          </cell>
          <cell r="E582">
            <v>248.06</v>
          </cell>
          <cell r="F582">
            <v>59.08</v>
          </cell>
          <cell r="G582">
            <v>3.64</v>
          </cell>
          <cell r="H582">
            <v>0</v>
          </cell>
          <cell r="I582">
            <v>-6.6053999999999995</v>
          </cell>
          <cell r="J582">
            <v>0.2</v>
          </cell>
          <cell r="K582">
            <v>4.6500000000000004</v>
          </cell>
          <cell r="L582">
            <v>3.15</v>
          </cell>
          <cell r="M582">
            <v>-1.19</v>
          </cell>
          <cell r="N582">
            <v>-0.56000000000000005</v>
          </cell>
          <cell r="O582">
            <v>316.68459999999993</v>
          </cell>
          <cell r="P582">
            <v>23.81</v>
          </cell>
          <cell r="Q582">
            <v>340.49459999999993</v>
          </cell>
          <cell r="R582">
            <v>14.48</v>
          </cell>
        </row>
        <row r="583">
          <cell r="A583" t="str">
            <v>180130510</v>
          </cell>
          <cell r="B583" t="str">
            <v>Western New York State Veterans Home</v>
          </cell>
          <cell r="C583">
            <v>126</v>
          </cell>
          <cell r="D583">
            <v>24.68</v>
          </cell>
          <cell r="E583">
            <v>110.4</v>
          </cell>
          <cell r="F583">
            <v>55.12</v>
          </cell>
          <cell r="G583">
            <v>1.66</v>
          </cell>
          <cell r="H583">
            <v>0</v>
          </cell>
          <cell r="I583">
            <v>0</v>
          </cell>
          <cell r="J583">
            <v>0.33</v>
          </cell>
          <cell r="K583">
            <v>2.88</v>
          </cell>
          <cell r="L583">
            <v>1.95</v>
          </cell>
          <cell r="M583">
            <v>-1.78</v>
          </cell>
          <cell r="N583">
            <v>-0.56000000000000005</v>
          </cell>
          <cell r="O583">
            <v>194.68</v>
          </cell>
          <cell r="P583">
            <v>35.549999999999997</v>
          </cell>
          <cell r="Q583">
            <v>230.23000000000002</v>
          </cell>
          <cell r="R583">
            <v>11.45</v>
          </cell>
        </row>
        <row r="584">
          <cell r="A584" t="str">
            <v>515830210</v>
          </cell>
          <cell r="B584" t="str">
            <v>Westhampton Care Center</v>
          </cell>
          <cell r="C584">
            <v>180</v>
          </cell>
          <cell r="D584">
            <v>12.12</v>
          </cell>
          <cell r="E584">
            <v>197.24</v>
          </cell>
          <cell r="F584">
            <v>59.77</v>
          </cell>
          <cell r="G584">
            <v>2.81</v>
          </cell>
          <cell r="H584">
            <v>0</v>
          </cell>
          <cell r="I584">
            <v>0</v>
          </cell>
          <cell r="J584">
            <v>0</v>
          </cell>
          <cell r="K584">
            <v>4.07</v>
          </cell>
          <cell r="L584">
            <v>2.75</v>
          </cell>
          <cell r="M584">
            <v>-0.95</v>
          </cell>
          <cell r="N584">
            <v>-0.64</v>
          </cell>
          <cell r="O584">
            <v>277.17</v>
          </cell>
          <cell r="P584">
            <v>19.02</v>
          </cell>
          <cell r="Q584">
            <v>296.19</v>
          </cell>
          <cell r="R584">
            <v>18.329999999999998</v>
          </cell>
        </row>
        <row r="585">
          <cell r="A585" t="str">
            <v>295230610</v>
          </cell>
          <cell r="B585" t="str">
            <v>White Oaks Rehabilitation and Nursing Center</v>
          </cell>
          <cell r="C585">
            <v>200</v>
          </cell>
          <cell r="D585">
            <v>5.94</v>
          </cell>
          <cell r="E585">
            <v>171.91</v>
          </cell>
          <cell r="F585">
            <v>60.36</v>
          </cell>
          <cell r="G585">
            <v>1.92</v>
          </cell>
          <cell r="H585">
            <v>0</v>
          </cell>
          <cell r="I585">
            <v>0</v>
          </cell>
          <cell r="J585">
            <v>0.08</v>
          </cell>
          <cell r="K585">
            <v>3.6</v>
          </cell>
          <cell r="L585">
            <v>2.4300000000000002</v>
          </cell>
          <cell r="M585">
            <v>-0.31</v>
          </cell>
          <cell r="N585">
            <v>-0.49</v>
          </cell>
          <cell r="O585">
            <v>245.43999999999997</v>
          </cell>
          <cell r="P585">
            <v>6.23</v>
          </cell>
          <cell r="Q585">
            <v>251.66999999999996</v>
          </cell>
          <cell r="R585">
            <v>17.39</v>
          </cell>
        </row>
        <row r="586">
          <cell r="A586" t="str">
            <v>590231810</v>
          </cell>
          <cell r="B586" t="str">
            <v>White Plains Center For Nursing Care</v>
          </cell>
          <cell r="C586">
            <v>88</v>
          </cell>
          <cell r="D586">
            <v>8.66</v>
          </cell>
          <cell r="E586">
            <v>182.08</v>
          </cell>
          <cell r="F586">
            <v>58.09</v>
          </cell>
          <cell r="G586">
            <v>4.67</v>
          </cell>
          <cell r="H586">
            <v>0</v>
          </cell>
          <cell r="I586">
            <v>0</v>
          </cell>
          <cell r="J586">
            <v>0.13</v>
          </cell>
          <cell r="K586">
            <v>3.79</v>
          </cell>
          <cell r="L586">
            <v>2.57</v>
          </cell>
          <cell r="M586">
            <v>-1.57</v>
          </cell>
          <cell r="N586">
            <v>-0.77</v>
          </cell>
          <cell r="O586">
            <v>257.65000000000003</v>
          </cell>
          <cell r="P586">
            <v>31.34</v>
          </cell>
          <cell r="Q586">
            <v>288.99</v>
          </cell>
          <cell r="R586">
            <v>19.53</v>
          </cell>
        </row>
        <row r="587">
          <cell r="A587" t="str">
            <v>280100130</v>
          </cell>
          <cell r="B587" t="str">
            <v>Wilkinson Residential Health Care Facility</v>
          </cell>
          <cell r="C587">
            <v>160</v>
          </cell>
          <cell r="D587">
            <v>12.22</v>
          </cell>
          <cell r="E587">
            <v>112.12</v>
          </cell>
          <cell r="F587">
            <v>58.63</v>
          </cell>
          <cell r="G587">
            <v>3.01</v>
          </cell>
          <cell r="H587">
            <v>0</v>
          </cell>
          <cell r="I587">
            <v>0</v>
          </cell>
          <cell r="J587">
            <v>0</v>
          </cell>
          <cell r="K587">
            <v>2.78</v>
          </cell>
          <cell r="L587">
            <v>1.88</v>
          </cell>
          <cell r="M587">
            <v>-0.64</v>
          </cell>
          <cell r="N587">
            <v>-0.47</v>
          </cell>
          <cell r="O587">
            <v>189.53</v>
          </cell>
          <cell r="P587">
            <v>12.85</v>
          </cell>
          <cell r="Q587">
            <v>202.38</v>
          </cell>
          <cell r="R587">
            <v>13.48</v>
          </cell>
        </row>
        <row r="588">
          <cell r="A588" t="str">
            <v>700037910</v>
          </cell>
          <cell r="B588" t="str">
            <v>Williamsbridge Center for Rehabilitation &amp; Nursing</v>
          </cell>
          <cell r="C588">
            <v>77</v>
          </cell>
          <cell r="D588">
            <v>7.97</v>
          </cell>
          <cell r="E588">
            <v>195.95</v>
          </cell>
          <cell r="F588">
            <v>59.66</v>
          </cell>
          <cell r="G588">
            <v>1.19</v>
          </cell>
          <cell r="H588">
            <v>0</v>
          </cell>
          <cell r="I588">
            <v>-5.5190000000000001</v>
          </cell>
          <cell r="J588">
            <v>16.14</v>
          </cell>
          <cell r="K588">
            <v>4.12</v>
          </cell>
          <cell r="L588">
            <v>2.79</v>
          </cell>
          <cell r="M588">
            <v>-1.02</v>
          </cell>
          <cell r="N588">
            <v>-0.64</v>
          </cell>
          <cell r="O588">
            <v>280.64100000000002</v>
          </cell>
          <cell r="P588">
            <v>20.32</v>
          </cell>
          <cell r="Q588">
            <v>300.96100000000001</v>
          </cell>
          <cell r="R588">
            <v>16.71</v>
          </cell>
        </row>
        <row r="589">
          <cell r="A589" t="str">
            <v>142130610</v>
          </cell>
          <cell r="B589" t="str">
            <v>Williamsville Suburban LLC</v>
          </cell>
          <cell r="C589">
            <v>220</v>
          </cell>
          <cell r="D589">
            <v>8.7200000000000006</v>
          </cell>
          <cell r="E589">
            <v>152.26</v>
          </cell>
          <cell r="F589">
            <v>52.34</v>
          </cell>
          <cell r="G589">
            <v>4.55</v>
          </cell>
          <cell r="H589">
            <v>0</v>
          </cell>
          <cell r="I589">
            <v>0</v>
          </cell>
          <cell r="J589">
            <v>0.84</v>
          </cell>
          <cell r="K589">
            <v>3.28</v>
          </cell>
          <cell r="L589">
            <v>2.2200000000000002</v>
          </cell>
          <cell r="M589">
            <v>-0.74</v>
          </cell>
          <cell r="N589">
            <v>-0.32</v>
          </cell>
          <cell r="O589">
            <v>223.15</v>
          </cell>
          <cell r="P589">
            <v>14.84</v>
          </cell>
          <cell r="Q589">
            <v>237.99</v>
          </cell>
          <cell r="R589">
            <v>8.1</v>
          </cell>
        </row>
        <row r="590">
          <cell r="A590" t="str">
            <v>036430110</v>
          </cell>
          <cell r="B590" t="str">
            <v>Willow Point Rehabilitation and Nursing Center</v>
          </cell>
          <cell r="C590">
            <v>300</v>
          </cell>
          <cell r="D590">
            <v>5.64</v>
          </cell>
          <cell r="E590">
            <v>144.52000000000001</v>
          </cell>
          <cell r="F590">
            <v>61.51</v>
          </cell>
          <cell r="G590">
            <v>3.84</v>
          </cell>
          <cell r="H590">
            <v>0</v>
          </cell>
          <cell r="I590">
            <v>0</v>
          </cell>
          <cell r="J590">
            <v>1.22</v>
          </cell>
          <cell r="K590">
            <v>3.24</v>
          </cell>
          <cell r="L590">
            <v>2.19</v>
          </cell>
          <cell r="M590">
            <v>-0.46</v>
          </cell>
          <cell r="N590">
            <v>-0.52</v>
          </cell>
          <cell r="O590">
            <v>221.17999999999998</v>
          </cell>
          <cell r="P590">
            <v>9.2799999999999994</v>
          </cell>
          <cell r="Q590">
            <v>230.45999999999998</v>
          </cell>
          <cell r="R590">
            <v>15.72</v>
          </cell>
        </row>
        <row r="591">
          <cell r="A591" t="str">
            <v>700335710</v>
          </cell>
          <cell r="B591" t="str">
            <v>Windsor Park Nursing Home</v>
          </cell>
          <cell r="C591">
            <v>70</v>
          </cell>
          <cell r="D591">
            <v>7.08</v>
          </cell>
          <cell r="E591">
            <v>213.83</v>
          </cell>
          <cell r="F591">
            <v>59.51</v>
          </cell>
          <cell r="G591">
            <v>2.61</v>
          </cell>
          <cell r="H591">
            <v>0</v>
          </cell>
          <cell r="I591">
            <v>0</v>
          </cell>
          <cell r="J591">
            <v>0.63</v>
          </cell>
          <cell r="K591">
            <v>4.25</v>
          </cell>
          <cell r="L591">
            <v>2.87</v>
          </cell>
          <cell r="M591">
            <v>-0.83</v>
          </cell>
          <cell r="N591">
            <v>-0.64</v>
          </cell>
          <cell r="O591">
            <v>289.31000000000006</v>
          </cell>
          <cell r="P591">
            <v>16.53</v>
          </cell>
          <cell r="Q591">
            <v>305.84000000000003</v>
          </cell>
          <cell r="R591">
            <v>14.37</v>
          </cell>
        </row>
        <row r="592">
          <cell r="A592" t="str">
            <v>130130110</v>
          </cell>
          <cell r="B592" t="str">
            <v>Wingate at Beacon</v>
          </cell>
          <cell r="C592">
            <v>160</v>
          </cell>
          <cell r="D592">
            <v>12.5</v>
          </cell>
          <cell r="E592">
            <v>117.93</v>
          </cell>
          <cell r="F592">
            <v>55.09</v>
          </cell>
          <cell r="G592">
            <v>3.56</v>
          </cell>
          <cell r="H592">
            <v>0</v>
          </cell>
          <cell r="I592">
            <v>0</v>
          </cell>
          <cell r="J592">
            <v>0.06</v>
          </cell>
          <cell r="K592">
            <v>2.83</v>
          </cell>
          <cell r="L592">
            <v>1.91</v>
          </cell>
          <cell r="M592">
            <v>-2.04</v>
          </cell>
          <cell r="N592">
            <v>-0.57999999999999996</v>
          </cell>
          <cell r="O592">
            <v>191.26000000000002</v>
          </cell>
          <cell r="P592">
            <v>40.85</v>
          </cell>
          <cell r="Q592">
            <v>232.11</v>
          </cell>
          <cell r="R592">
            <v>15.96</v>
          </cell>
        </row>
        <row r="593">
          <cell r="A593" t="str">
            <v>132030110</v>
          </cell>
          <cell r="B593" t="str">
            <v>Wingate of Dutchess</v>
          </cell>
          <cell r="C593">
            <v>160</v>
          </cell>
          <cell r="D593">
            <v>20.82</v>
          </cell>
          <cell r="E593">
            <v>125.12</v>
          </cell>
          <cell r="F593">
            <v>56.43</v>
          </cell>
          <cell r="G593">
            <v>3.64</v>
          </cell>
          <cell r="H593">
            <v>0</v>
          </cell>
          <cell r="I593">
            <v>0</v>
          </cell>
          <cell r="J593">
            <v>0.08</v>
          </cell>
          <cell r="K593">
            <v>3.08</v>
          </cell>
          <cell r="L593">
            <v>2.09</v>
          </cell>
          <cell r="M593">
            <v>-1.98</v>
          </cell>
          <cell r="N593">
            <v>-0.56000000000000005</v>
          </cell>
          <cell r="O593">
            <v>208.72000000000003</v>
          </cell>
          <cell r="P593">
            <v>39.69</v>
          </cell>
          <cell r="Q593">
            <v>248.41000000000003</v>
          </cell>
          <cell r="R593">
            <v>16.73</v>
          </cell>
        </row>
        <row r="594">
          <cell r="A594" t="str">
            <v>555630110</v>
          </cell>
          <cell r="B594" t="str">
            <v>Wingate of Ulster</v>
          </cell>
          <cell r="C594">
            <v>120</v>
          </cell>
          <cell r="D594">
            <v>24.33</v>
          </cell>
          <cell r="E594">
            <v>120.57</v>
          </cell>
          <cell r="F594">
            <v>55.52</v>
          </cell>
          <cell r="G594">
            <v>3.85</v>
          </cell>
          <cell r="H594">
            <v>0</v>
          </cell>
          <cell r="I594">
            <v>0</v>
          </cell>
          <cell r="J594">
            <v>0.01</v>
          </cell>
          <cell r="K594">
            <v>3.06</v>
          </cell>
          <cell r="L594">
            <v>2.0699999999999998</v>
          </cell>
          <cell r="M594">
            <v>-2.06</v>
          </cell>
          <cell r="N594">
            <v>-0.57999999999999996</v>
          </cell>
          <cell r="O594">
            <v>206.76999999999995</v>
          </cell>
          <cell r="P594">
            <v>41.19</v>
          </cell>
          <cell r="Q594">
            <v>247.95999999999995</v>
          </cell>
          <cell r="R594">
            <v>18.79</v>
          </cell>
        </row>
        <row r="595">
          <cell r="A595" t="str">
            <v>700333610</v>
          </cell>
          <cell r="B595" t="str">
            <v>Woodcrest Rehabilitation &amp; Residential Health Care Ctr LLC</v>
          </cell>
          <cell r="C595">
            <v>200</v>
          </cell>
          <cell r="D595">
            <v>8.68</v>
          </cell>
          <cell r="E595">
            <v>159.47999999999999</v>
          </cell>
          <cell r="F595">
            <v>59.23</v>
          </cell>
          <cell r="G595">
            <v>4.7300000000000004</v>
          </cell>
          <cell r="H595">
            <v>0</v>
          </cell>
          <cell r="I595">
            <v>0</v>
          </cell>
          <cell r="J595">
            <v>4.37</v>
          </cell>
          <cell r="K595">
            <v>3.54</v>
          </cell>
          <cell r="L595">
            <v>2.39</v>
          </cell>
          <cell r="M595">
            <v>-0.93</v>
          </cell>
          <cell r="N595">
            <v>-0.57999999999999996</v>
          </cell>
          <cell r="O595">
            <v>240.90999999999994</v>
          </cell>
          <cell r="P595">
            <v>18.53</v>
          </cell>
          <cell r="Q595">
            <v>259.43999999999994</v>
          </cell>
          <cell r="R595">
            <v>15.13</v>
          </cell>
        </row>
        <row r="596">
          <cell r="A596" t="str">
            <v>515132310</v>
          </cell>
          <cell r="B596" t="str">
            <v>Woodhaven Nursing Home</v>
          </cell>
          <cell r="C596">
            <v>143</v>
          </cell>
          <cell r="D596">
            <v>6.67</v>
          </cell>
          <cell r="E596">
            <v>181.62</v>
          </cell>
          <cell r="F596">
            <v>60.45</v>
          </cell>
          <cell r="G596">
            <v>2.0099999999999998</v>
          </cell>
          <cell r="H596">
            <v>0</v>
          </cell>
          <cell r="I596">
            <v>0</v>
          </cell>
          <cell r="J596">
            <v>0.12</v>
          </cell>
          <cell r="K596">
            <v>3.75</v>
          </cell>
          <cell r="L596">
            <v>2.54</v>
          </cell>
          <cell r="M596">
            <v>-0.35</v>
          </cell>
          <cell r="N596">
            <v>-0.66</v>
          </cell>
          <cell r="O596">
            <v>256.14999999999998</v>
          </cell>
          <cell r="P596">
            <v>7</v>
          </cell>
          <cell r="Q596">
            <v>263.14999999999998</v>
          </cell>
          <cell r="R596">
            <v>16.41</v>
          </cell>
        </row>
        <row r="597">
          <cell r="A597" t="str">
            <v>552230310</v>
          </cell>
          <cell r="B597" t="str">
            <v>Woodland Pond at New Paltz</v>
          </cell>
          <cell r="C597">
            <v>40</v>
          </cell>
          <cell r="D597">
            <v>10.7</v>
          </cell>
          <cell r="E597">
            <v>104.11</v>
          </cell>
          <cell r="F597">
            <v>55.75</v>
          </cell>
          <cell r="G597">
            <v>6.09</v>
          </cell>
          <cell r="H597">
            <v>0</v>
          </cell>
          <cell r="I597">
            <v>0</v>
          </cell>
          <cell r="J597">
            <v>0</v>
          </cell>
          <cell r="K597">
            <v>2.65</v>
          </cell>
          <cell r="L597">
            <v>1.79</v>
          </cell>
          <cell r="M597">
            <v>-2.3199999999999998</v>
          </cell>
          <cell r="N597">
            <v>-0.55000000000000004</v>
          </cell>
          <cell r="O597">
            <v>178.22</v>
          </cell>
          <cell r="P597">
            <v>46.49</v>
          </cell>
          <cell r="Q597">
            <v>224.71</v>
          </cell>
          <cell r="R597">
            <v>4.07</v>
          </cell>
        </row>
        <row r="598">
          <cell r="A598" t="str">
            <v>275030310</v>
          </cell>
          <cell r="B598" t="str">
            <v>Woodside Manor Nursing Home Inc</v>
          </cell>
          <cell r="C598">
            <v>44</v>
          </cell>
          <cell r="D598">
            <v>10.76</v>
          </cell>
          <cell r="E598">
            <v>129.62</v>
          </cell>
          <cell r="F598">
            <v>53.07</v>
          </cell>
          <cell r="G598">
            <v>3.37</v>
          </cell>
          <cell r="H598">
            <v>0</v>
          </cell>
          <cell r="I598">
            <v>0</v>
          </cell>
          <cell r="J598">
            <v>5.04</v>
          </cell>
          <cell r="K598">
            <v>3.02</v>
          </cell>
          <cell r="L598">
            <v>2.04</v>
          </cell>
          <cell r="M598">
            <v>-1.1499999999999999</v>
          </cell>
          <cell r="N598">
            <v>-0.45</v>
          </cell>
          <cell r="O598">
            <v>205.32</v>
          </cell>
          <cell r="P598">
            <v>22.95</v>
          </cell>
          <cell r="Q598">
            <v>228.26999999999998</v>
          </cell>
          <cell r="R598">
            <v>15.1</v>
          </cell>
        </row>
        <row r="599">
          <cell r="A599" t="str">
            <v>700039010</v>
          </cell>
          <cell r="B599" t="str">
            <v>Workmens Circle Multicare Center</v>
          </cell>
          <cell r="C599">
            <v>524</v>
          </cell>
          <cell r="D599">
            <v>9.81</v>
          </cell>
          <cell r="E599">
            <v>188.47</v>
          </cell>
          <cell r="F599">
            <v>66.290000000000006</v>
          </cell>
          <cell r="G599">
            <v>3.3</v>
          </cell>
          <cell r="H599">
            <v>0</v>
          </cell>
          <cell r="I599">
            <v>0</v>
          </cell>
          <cell r="J599">
            <v>0.91</v>
          </cell>
          <cell r="K599">
            <v>4.01</v>
          </cell>
          <cell r="L599">
            <v>2.72</v>
          </cell>
          <cell r="M599">
            <v>-1.78</v>
          </cell>
          <cell r="N599">
            <v>-0.96</v>
          </cell>
          <cell r="O599">
            <v>272.7700000000001</v>
          </cell>
          <cell r="P599">
            <v>35.57</v>
          </cell>
          <cell r="Q599">
            <v>308.34000000000009</v>
          </cell>
          <cell r="R599">
            <v>16.63</v>
          </cell>
        </row>
        <row r="600">
          <cell r="A600" t="str">
            <v>602700030</v>
          </cell>
          <cell r="B600" t="str">
            <v>Wyoming County Community Hospital Snf</v>
          </cell>
          <cell r="C600">
            <v>138</v>
          </cell>
          <cell r="D600">
            <v>9.15</v>
          </cell>
          <cell r="E600">
            <v>130.83000000000001</v>
          </cell>
          <cell r="F600">
            <v>58.75</v>
          </cell>
          <cell r="G600">
            <v>6.03</v>
          </cell>
          <cell r="H600">
            <v>0</v>
          </cell>
          <cell r="I600">
            <v>0</v>
          </cell>
          <cell r="J600">
            <v>0.42</v>
          </cell>
          <cell r="K600">
            <v>3.07</v>
          </cell>
          <cell r="L600">
            <v>2.08</v>
          </cell>
          <cell r="M600">
            <v>-1.51</v>
          </cell>
          <cell r="N600">
            <v>-0.52</v>
          </cell>
          <cell r="O600">
            <v>208.3</v>
          </cell>
          <cell r="P600">
            <v>30.22</v>
          </cell>
          <cell r="Q600">
            <v>238.52</v>
          </cell>
          <cell r="R600">
            <v>15.34</v>
          </cell>
        </row>
        <row r="601">
          <cell r="A601" t="str">
            <v>590731910</v>
          </cell>
          <cell r="B601" t="str">
            <v>Yonkers Gardens Center for Nursing and Rehabilitation</v>
          </cell>
          <cell r="C601">
            <v>200</v>
          </cell>
          <cell r="D601">
            <v>12.99</v>
          </cell>
          <cell r="E601">
            <v>190.81</v>
          </cell>
          <cell r="F601">
            <v>66.64</v>
          </cell>
          <cell r="G601">
            <v>2.4300000000000002</v>
          </cell>
          <cell r="H601">
            <v>0</v>
          </cell>
          <cell r="I601">
            <v>0</v>
          </cell>
          <cell r="J601">
            <v>0</v>
          </cell>
          <cell r="K601">
            <v>4.08</v>
          </cell>
          <cell r="L601">
            <v>2.76</v>
          </cell>
          <cell r="M601">
            <v>-0.71</v>
          </cell>
          <cell r="N601">
            <v>-0.61</v>
          </cell>
          <cell r="O601">
            <v>278.39</v>
          </cell>
          <cell r="P601">
            <v>14.13</v>
          </cell>
          <cell r="Q601">
            <v>292.52</v>
          </cell>
          <cell r="R601">
            <v>17.87</v>
          </cell>
        </row>
        <row r="602">
          <cell r="A602" t="str">
            <v>595130110</v>
          </cell>
          <cell r="B602" t="str">
            <v>Yorktown Rehabilitation &amp; Nursing Center</v>
          </cell>
          <cell r="C602">
            <v>127</v>
          </cell>
          <cell r="D602">
            <v>6.56</v>
          </cell>
          <cell r="E602">
            <v>170.62</v>
          </cell>
          <cell r="F602">
            <v>60.23</v>
          </cell>
          <cell r="G602">
            <v>2.14</v>
          </cell>
          <cell r="H602">
            <v>0</v>
          </cell>
          <cell r="I602">
            <v>0</v>
          </cell>
          <cell r="J602">
            <v>0.1</v>
          </cell>
          <cell r="K602">
            <v>3.59</v>
          </cell>
          <cell r="L602">
            <v>2.4300000000000002</v>
          </cell>
          <cell r="M602">
            <v>-1.49</v>
          </cell>
          <cell r="N602">
            <v>-0.69</v>
          </cell>
          <cell r="O602">
            <v>243.48999999999998</v>
          </cell>
          <cell r="P602">
            <v>29.75</v>
          </cell>
          <cell r="Q602">
            <v>273.24</v>
          </cell>
          <cell r="R602">
            <v>18.37</v>
          </cell>
        </row>
      </sheetData>
      <sheetData sheetId="1">
        <row r="9">
          <cell r="A9" t="str">
            <v>295030230</v>
          </cell>
          <cell r="B9" t="str">
            <v>A Holly Patterson Extended Care Facility</v>
          </cell>
          <cell r="C9">
            <v>589</v>
          </cell>
          <cell r="D9">
            <v>29.8</v>
          </cell>
          <cell r="E9">
            <v>153.94999999999999</v>
          </cell>
          <cell r="F9">
            <v>72.97</v>
          </cell>
          <cell r="G9">
            <v>4.57</v>
          </cell>
          <cell r="H9">
            <v>0</v>
          </cell>
          <cell r="I9">
            <v>0</v>
          </cell>
          <cell r="J9">
            <v>0</v>
          </cell>
          <cell r="K9">
            <v>3.91</v>
          </cell>
          <cell r="L9">
            <v>2.65</v>
          </cell>
          <cell r="M9">
            <v>-1.47</v>
          </cell>
          <cell r="N9">
            <v>-0.7</v>
          </cell>
          <cell r="O9">
            <v>265.68</v>
          </cell>
          <cell r="P9">
            <v>34.950000000000003</v>
          </cell>
          <cell r="Q9">
            <v>300.63</v>
          </cell>
          <cell r="R9">
            <v>19.899999999999999</v>
          </cell>
          <cell r="S9">
            <v>320.52999999999997</v>
          </cell>
        </row>
        <row r="10">
          <cell r="A10" t="str">
            <v>272530110</v>
          </cell>
          <cell r="B10" t="str">
            <v>Aaron Manor Rehabilitation and Nursing Center</v>
          </cell>
          <cell r="C10">
            <v>140</v>
          </cell>
          <cell r="D10">
            <v>12.93</v>
          </cell>
          <cell r="E10">
            <v>112.6</v>
          </cell>
          <cell r="F10">
            <v>52.01</v>
          </cell>
          <cell r="G10">
            <v>2.72</v>
          </cell>
          <cell r="H10">
            <v>0</v>
          </cell>
          <cell r="I10">
            <v>0</v>
          </cell>
          <cell r="J10">
            <v>1.85</v>
          </cell>
          <cell r="K10">
            <v>2.73</v>
          </cell>
          <cell r="L10">
            <v>1.84</v>
          </cell>
          <cell r="M10">
            <v>-1.75</v>
          </cell>
          <cell r="N10">
            <v>-0.53</v>
          </cell>
          <cell r="O10">
            <v>184.39999999999998</v>
          </cell>
          <cell r="P10">
            <v>34.94</v>
          </cell>
          <cell r="Q10">
            <v>219.33999999999997</v>
          </cell>
          <cell r="R10">
            <v>16.7</v>
          </cell>
          <cell r="S10">
            <v>236.03999999999996</v>
          </cell>
        </row>
        <row r="11">
          <cell r="A11" t="str">
            <v>042030210</v>
          </cell>
          <cell r="B11" t="str">
            <v>Absolut Center for Nursing and Rehabilitation at Allega</v>
          </cell>
          <cell r="C11">
            <v>37</v>
          </cell>
          <cell r="D11">
            <v>7.15</v>
          </cell>
          <cell r="E11">
            <v>123.1</v>
          </cell>
          <cell r="F11">
            <v>49</v>
          </cell>
          <cell r="G11">
            <v>0</v>
          </cell>
          <cell r="H11">
            <v>0</v>
          </cell>
          <cell r="I11">
            <v>0</v>
          </cell>
          <cell r="J11">
            <v>3.77</v>
          </cell>
          <cell r="K11">
            <v>2.74</v>
          </cell>
          <cell r="L11">
            <v>1.85</v>
          </cell>
          <cell r="M11">
            <v>-0.66</v>
          </cell>
          <cell r="N11">
            <v>-0.56999999999999995</v>
          </cell>
          <cell r="O11">
            <v>186.38000000000002</v>
          </cell>
          <cell r="P11">
            <v>13.15</v>
          </cell>
          <cell r="Q11">
            <v>199.53000000000003</v>
          </cell>
          <cell r="R11">
            <v>14.99</v>
          </cell>
          <cell r="S11">
            <v>214.52000000000004</v>
          </cell>
        </row>
        <row r="12">
          <cell r="A12" t="str">
            <v>142230310</v>
          </cell>
          <cell r="B12" t="str">
            <v>Absolut Center for Nursing and Rehabilitation at Auror</v>
          </cell>
          <cell r="C12">
            <v>320</v>
          </cell>
          <cell r="D12">
            <v>5.84</v>
          </cell>
          <cell r="E12">
            <v>136.72</v>
          </cell>
          <cell r="F12">
            <v>58.07</v>
          </cell>
          <cell r="G12">
            <v>2.4300000000000002</v>
          </cell>
          <cell r="H12">
            <v>0</v>
          </cell>
          <cell r="I12">
            <v>0</v>
          </cell>
          <cell r="J12">
            <v>3.33</v>
          </cell>
          <cell r="K12">
            <v>3.08</v>
          </cell>
          <cell r="L12">
            <v>2.09</v>
          </cell>
          <cell r="M12">
            <v>-1.02</v>
          </cell>
          <cell r="N12">
            <v>-0.47</v>
          </cell>
          <cell r="O12">
            <v>210.07000000000002</v>
          </cell>
          <cell r="P12">
            <v>20.440000000000001</v>
          </cell>
          <cell r="Q12">
            <v>230.51000000000002</v>
          </cell>
          <cell r="R12">
            <v>13.59</v>
          </cell>
          <cell r="S12">
            <v>244.10000000000002</v>
          </cell>
        </row>
        <row r="13">
          <cell r="A13" t="str">
            <v>030230310</v>
          </cell>
          <cell r="B13" t="str">
            <v>Absolut Center for Nursing and Rehabilitation at Endic</v>
          </cell>
          <cell r="C13">
            <v>160</v>
          </cell>
          <cell r="D13">
            <v>6.63</v>
          </cell>
          <cell r="E13">
            <v>104.85</v>
          </cell>
          <cell r="F13">
            <v>51.67</v>
          </cell>
          <cell r="G13">
            <v>7.36</v>
          </cell>
          <cell r="H13">
            <v>0</v>
          </cell>
          <cell r="I13">
            <v>0</v>
          </cell>
          <cell r="J13">
            <v>2.57</v>
          </cell>
          <cell r="K13">
            <v>2.59</v>
          </cell>
          <cell r="L13">
            <v>1.75</v>
          </cell>
          <cell r="M13">
            <v>-0.95</v>
          </cell>
          <cell r="N13">
            <v>-0.48</v>
          </cell>
          <cell r="O13">
            <v>175.99</v>
          </cell>
          <cell r="P13">
            <v>18.97</v>
          </cell>
          <cell r="Q13">
            <v>194.96</v>
          </cell>
          <cell r="R13">
            <v>12.99</v>
          </cell>
          <cell r="S13">
            <v>207.95000000000002</v>
          </cell>
        </row>
        <row r="14">
          <cell r="A14" t="str">
            <v>315830210</v>
          </cell>
          <cell r="B14" t="str">
            <v>Absolut Center for Nursing and Rehabilitation at Gaspo</v>
          </cell>
          <cell r="C14">
            <v>83</v>
          </cell>
          <cell r="D14">
            <v>5.64</v>
          </cell>
          <cell r="E14">
            <v>130.59</v>
          </cell>
          <cell r="F14">
            <v>50.51</v>
          </cell>
          <cell r="G14">
            <v>0.14000000000000001</v>
          </cell>
          <cell r="H14">
            <v>0</v>
          </cell>
          <cell r="I14">
            <v>0</v>
          </cell>
          <cell r="J14">
            <v>1.77</v>
          </cell>
          <cell r="K14">
            <v>2.82</v>
          </cell>
          <cell r="L14">
            <v>1.91</v>
          </cell>
          <cell r="M14">
            <v>-0.62</v>
          </cell>
          <cell r="N14">
            <v>-0.5</v>
          </cell>
          <cell r="O14">
            <v>192.25999999999996</v>
          </cell>
          <cell r="P14">
            <v>12.37</v>
          </cell>
          <cell r="Q14">
            <v>204.62999999999997</v>
          </cell>
          <cell r="R14">
            <v>11.56</v>
          </cell>
          <cell r="S14">
            <v>216.18999999999997</v>
          </cell>
        </row>
        <row r="15">
          <cell r="A15" t="str">
            <v>502630110</v>
          </cell>
          <cell r="B15" t="str">
            <v>Absolut Center for Nursing and Rehabilitation at Three</v>
          </cell>
          <cell r="C15">
            <v>120</v>
          </cell>
          <cell r="D15">
            <v>8.5500000000000007</v>
          </cell>
          <cell r="E15">
            <v>125.73</v>
          </cell>
          <cell r="F15">
            <v>49.76</v>
          </cell>
          <cell r="G15">
            <v>0.77</v>
          </cell>
          <cell r="H15">
            <v>0</v>
          </cell>
          <cell r="I15">
            <v>0</v>
          </cell>
          <cell r="J15">
            <v>0.94</v>
          </cell>
          <cell r="K15">
            <v>2.78</v>
          </cell>
          <cell r="L15">
            <v>1.88</v>
          </cell>
          <cell r="M15">
            <v>-0.72</v>
          </cell>
          <cell r="N15">
            <v>-0.48</v>
          </cell>
          <cell r="O15">
            <v>189.21</v>
          </cell>
          <cell r="P15">
            <v>14.36</v>
          </cell>
          <cell r="Q15">
            <v>203.57</v>
          </cell>
          <cell r="R15">
            <v>13.02</v>
          </cell>
          <cell r="S15">
            <v>216.59</v>
          </cell>
        </row>
        <row r="16">
          <cell r="A16" t="str">
            <v>067530210</v>
          </cell>
          <cell r="B16" t="str">
            <v>Absolut Center for Nursing and Rehabilitation at Westfi</v>
          </cell>
          <cell r="C16">
            <v>120</v>
          </cell>
          <cell r="D16">
            <v>6.24</v>
          </cell>
          <cell r="E16">
            <v>123.23</v>
          </cell>
          <cell r="F16">
            <v>49.93</v>
          </cell>
          <cell r="G16">
            <v>0.19</v>
          </cell>
          <cell r="H16">
            <v>0</v>
          </cell>
          <cell r="I16">
            <v>0</v>
          </cell>
          <cell r="J16">
            <v>3.16</v>
          </cell>
          <cell r="K16">
            <v>2.73</v>
          </cell>
          <cell r="L16">
            <v>1.85</v>
          </cell>
          <cell r="M16">
            <v>-0.8</v>
          </cell>
          <cell r="N16">
            <v>-0.52</v>
          </cell>
          <cell r="O16">
            <v>186.00999999999996</v>
          </cell>
          <cell r="P16">
            <v>16.04</v>
          </cell>
          <cell r="Q16">
            <v>202.04999999999995</v>
          </cell>
          <cell r="R16">
            <v>11.22</v>
          </cell>
          <cell r="S16">
            <v>213.26999999999995</v>
          </cell>
        </row>
        <row r="17">
          <cell r="A17" t="str">
            <v>515530110</v>
          </cell>
          <cell r="B17" t="str">
            <v>Acadia Center for Nursing and Rehabilitation</v>
          </cell>
          <cell r="C17">
            <v>181</v>
          </cell>
          <cell r="D17">
            <v>5.52</v>
          </cell>
          <cell r="E17">
            <v>156.13999999999999</v>
          </cell>
          <cell r="F17">
            <v>59.22</v>
          </cell>
          <cell r="G17">
            <v>2.5299999999999998</v>
          </cell>
          <cell r="H17">
            <v>0</v>
          </cell>
          <cell r="I17">
            <v>0</v>
          </cell>
          <cell r="J17">
            <v>0.08</v>
          </cell>
          <cell r="K17">
            <v>3.34</v>
          </cell>
          <cell r="L17">
            <v>2.2599999999999998</v>
          </cell>
          <cell r="M17">
            <v>-0.78</v>
          </cell>
          <cell r="N17">
            <v>-0.59</v>
          </cell>
          <cell r="O17">
            <v>227.72</v>
          </cell>
          <cell r="P17">
            <v>15.53</v>
          </cell>
          <cell r="Q17">
            <v>243.25</v>
          </cell>
          <cell r="R17">
            <v>18.670000000000002</v>
          </cell>
          <cell r="S17">
            <v>261.92</v>
          </cell>
        </row>
        <row r="18">
          <cell r="A18" t="str">
            <v>522030310</v>
          </cell>
          <cell r="B18" t="str">
            <v>Achieve Rehab and Nursing Facility</v>
          </cell>
          <cell r="C18">
            <v>140</v>
          </cell>
          <cell r="D18">
            <v>14.81</v>
          </cell>
          <cell r="E18">
            <v>147.19</v>
          </cell>
          <cell r="F18">
            <v>55.69</v>
          </cell>
          <cell r="G18">
            <v>3.03</v>
          </cell>
          <cell r="H18">
            <v>0</v>
          </cell>
          <cell r="I18">
            <v>-5.3040000000000003</v>
          </cell>
          <cell r="J18">
            <v>0.1</v>
          </cell>
          <cell r="K18">
            <v>3.22</v>
          </cell>
          <cell r="L18">
            <v>2.1800000000000002</v>
          </cell>
          <cell r="M18">
            <v>-2.08</v>
          </cell>
          <cell r="N18">
            <v>-0.79</v>
          </cell>
          <cell r="O18">
            <v>218.04599999999999</v>
          </cell>
          <cell r="P18">
            <v>41.64</v>
          </cell>
          <cell r="Q18">
            <v>259.68599999999998</v>
          </cell>
          <cell r="R18">
            <v>15.66</v>
          </cell>
          <cell r="S18">
            <v>275.346</v>
          </cell>
        </row>
        <row r="19">
          <cell r="A19" t="str">
            <v>590731810</v>
          </cell>
          <cell r="B19" t="str">
            <v>Adira at Riverside Rehabilitation and Nursing</v>
          </cell>
          <cell r="C19">
            <v>120</v>
          </cell>
          <cell r="D19">
            <v>17.52</v>
          </cell>
          <cell r="E19">
            <v>270.57</v>
          </cell>
          <cell r="F19">
            <v>59.53</v>
          </cell>
          <cell r="G19">
            <v>2.56</v>
          </cell>
          <cell r="H19">
            <v>0</v>
          </cell>
          <cell r="I19">
            <v>0</v>
          </cell>
          <cell r="J19">
            <v>1.2</v>
          </cell>
          <cell r="K19">
            <v>5.26</v>
          </cell>
          <cell r="L19">
            <v>3.56</v>
          </cell>
          <cell r="M19">
            <v>-1.3</v>
          </cell>
          <cell r="N19">
            <v>-0.7</v>
          </cell>
          <cell r="O19">
            <v>358.2</v>
          </cell>
          <cell r="P19">
            <v>26.01</v>
          </cell>
          <cell r="Q19">
            <v>384.21</v>
          </cell>
          <cell r="R19">
            <v>24.36</v>
          </cell>
          <cell r="S19">
            <v>408.57</v>
          </cell>
        </row>
        <row r="20">
          <cell r="A20" t="str">
            <v>515432310</v>
          </cell>
          <cell r="B20" t="str">
            <v>Affinity Skilled Living and Rehabilitation Center</v>
          </cell>
          <cell r="C20">
            <v>280</v>
          </cell>
          <cell r="D20">
            <v>14.58</v>
          </cell>
          <cell r="E20">
            <v>219.32</v>
          </cell>
          <cell r="F20">
            <v>61.04</v>
          </cell>
          <cell r="G20">
            <v>2.0699999999999998</v>
          </cell>
          <cell r="H20">
            <v>0</v>
          </cell>
          <cell r="I20">
            <v>0</v>
          </cell>
          <cell r="J20">
            <v>0</v>
          </cell>
          <cell r="K20">
            <v>4.4400000000000004</v>
          </cell>
          <cell r="L20">
            <v>3.01</v>
          </cell>
          <cell r="M20">
            <v>-1.7</v>
          </cell>
          <cell r="N20">
            <v>-0.8</v>
          </cell>
          <cell r="O20">
            <v>301.95999999999998</v>
          </cell>
          <cell r="P20">
            <v>34.049999999999997</v>
          </cell>
          <cell r="Q20">
            <v>336.01</v>
          </cell>
          <cell r="R20">
            <v>20.010000000000002</v>
          </cell>
          <cell r="S20">
            <v>356.02</v>
          </cell>
        </row>
        <row r="21">
          <cell r="A21" t="str">
            <v>162400030</v>
          </cell>
          <cell r="B21" t="str">
            <v>Alice Hyde Medical Center</v>
          </cell>
          <cell r="C21">
            <v>135</v>
          </cell>
          <cell r="D21">
            <v>10.31</v>
          </cell>
          <cell r="E21">
            <v>95.96</v>
          </cell>
          <cell r="F21">
            <v>57.17</v>
          </cell>
          <cell r="G21">
            <v>5.44</v>
          </cell>
          <cell r="H21">
            <v>0</v>
          </cell>
          <cell r="I21">
            <v>0</v>
          </cell>
          <cell r="J21">
            <v>2.19</v>
          </cell>
          <cell r="K21">
            <v>2.56</v>
          </cell>
          <cell r="L21">
            <v>1.73</v>
          </cell>
          <cell r="M21">
            <v>-2.76</v>
          </cell>
          <cell r="N21">
            <v>-0.54</v>
          </cell>
          <cell r="O21">
            <v>172.06</v>
          </cell>
          <cell r="P21">
            <v>55.22</v>
          </cell>
          <cell r="Q21">
            <v>227.28</v>
          </cell>
          <cell r="R21">
            <v>18.239999999999998</v>
          </cell>
          <cell r="S21">
            <v>245.52</v>
          </cell>
        </row>
        <row r="22">
          <cell r="A22" t="str">
            <v>212930310</v>
          </cell>
          <cell r="B22" t="str">
            <v>Alpine Rehabilitation and Nursing Center</v>
          </cell>
          <cell r="C22">
            <v>80</v>
          </cell>
          <cell r="D22">
            <v>8.43</v>
          </cell>
          <cell r="E22">
            <v>119.44</v>
          </cell>
          <cell r="F22">
            <v>49.62</v>
          </cell>
          <cell r="G22">
            <v>7.23</v>
          </cell>
          <cell r="H22">
            <v>0</v>
          </cell>
          <cell r="I22">
            <v>0</v>
          </cell>
          <cell r="J22">
            <v>2.77</v>
          </cell>
          <cell r="K22">
            <v>2.81</v>
          </cell>
          <cell r="L22">
            <v>1.9</v>
          </cell>
          <cell r="M22">
            <v>-1.73</v>
          </cell>
          <cell r="N22">
            <v>-0.46</v>
          </cell>
          <cell r="O22">
            <v>190.01000000000002</v>
          </cell>
          <cell r="P22">
            <v>34.65</v>
          </cell>
          <cell r="Q22">
            <v>224.66000000000003</v>
          </cell>
          <cell r="R22">
            <v>14.43</v>
          </cell>
          <cell r="S22">
            <v>239.09000000000003</v>
          </cell>
        </row>
        <row r="23">
          <cell r="A23" t="str">
            <v>700235610</v>
          </cell>
          <cell r="B23" t="str">
            <v>Amsterdam Nursing Home Corp (amsterdam House)</v>
          </cell>
          <cell r="C23">
            <v>409</v>
          </cell>
          <cell r="D23">
            <v>20.14</v>
          </cell>
          <cell r="E23">
            <v>190.74</v>
          </cell>
          <cell r="F23">
            <v>67.75</v>
          </cell>
          <cell r="G23">
            <v>1.75</v>
          </cell>
          <cell r="H23">
            <v>0</v>
          </cell>
          <cell r="I23">
            <v>0</v>
          </cell>
          <cell r="J23">
            <v>0</v>
          </cell>
          <cell r="K23">
            <v>4.2</v>
          </cell>
          <cell r="L23">
            <v>2.84</v>
          </cell>
          <cell r="M23">
            <v>-1.1399999999999999</v>
          </cell>
          <cell r="N23">
            <v>-0.79</v>
          </cell>
          <cell r="O23">
            <v>285.48999999999995</v>
          </cell>
          <cell r="P23">
            <v>22.74</v>
          </cell>
          <cell r="Q23">
            <v>308.22999999999996</v>
          </cell>
          <cell r="R23">
            <v>19.3</v>
          </cell>
          <cell r="S23">
            <v>327.52999999999997</v>
          </cell>
        </row>
        <row r="24">
          <cell r="A24" t="str">
            <v>592630010</v>
          </cell>
          <cell r="B24" t="str">
            <v>Andrus On Hudson</v>
          </cell>
          <cell r="C24">
            <v>197</v>
          </cell>
          <cell r="D24">
            <v>14.99</v>
          </cell>
          <cell r="E24">
            <v>144.58000000000001</v>
          </cell>
          <cell r="F24">
            <v>58.45</v>
          </cell>
          <cell r="G24">
            <v>3.67</v>
          </cell>
          <cell r="H24">
            <v>0</v>
          </cell>
          <cell r="I24">
            <v>0</v>
          </cell>
          <cell r="J24">
            <v>0</v>
          </cell>
          <cell r="K24">
            <v>3.32</v>
          </cell>
          <cell r="L24">
            <v>2.2400000000000002</v>
          </cell>
          <cell r="M24">
            <v>-1.1499999999999999</v>
          </cell>
          <cell r="N24">
            <v>-0.54</v>
          </cell>
          <cell r="O24">
            <v>225.56000000000003</v>
          </cell>
          <cell r="P24">
            <v>23.09</v>
          </cell>
          <cell r="Q24">
            <v>248.65000000000003</v>
          </cell>
          <cell r="R24">
            <v>16.239999999999998</v>
          </cell>
          <cell r="S24">
            <v>264.89000000000004</v>
          </cell>
        </row>
        <row r="25">
          <cell r="A25" t="str">
            <v>515331110</v>
          </cell>
          <cell r="B25" t="str">
            <v>Apex Rehabilitation &amp; Care Center</v>
          </cell>
          <cell r="C25">
            <v>195</v>
          </cell>
          <cell r="D25">
            <v>16.48</v>
          </cell>
          <cell r="E25">
            <v>168.55</v>
          </cell>
          <cell r="F25">
            <v>60.63</v>
          </cell>
          <cell r="G25">
            <v>5.29</v>
          </cell>
          <cell r="H25">
            <v>0</v>
          </cell>
          <cell r="I25">
            <v>0</v>
          </cell>
          <cell r="J25">
            <v>0</v>
          </cell>
          <cell r="K25">
            <v>3.75</v>
          </cell>
          <cell r="L25">
            <v>2.54</v>
          </cell>
          <cell r="M25">
            <v>-0.63</v>
          </cell>
          <cell r="N25">
            <v>-0.75</v>
          </cell>
          <cell r="O25">
            <v>255.86</v>
          </cell>
          <cell r="P25">
            <v>12.57</v>
          </cell>
          <cell r="Q25">
            <v>268.43</v>
          </cell>
          <cell r="R25">
            <v>16.91</v>
          </cell>
          <cell r="S25">
            <v>285.34000000000003</v>
          </cell>
        </row>
        <row r="26">
          <cell r="A26" t="str">
            <v>700137810</v>
          </cell>
          <cell r="B26" t="str">
            <v>Atrium Center for Rehabilitation and Nursing</v>
          </cell>
          <cell r="C26">
            <v>380</v>
          </cell>
          <cell r="D26">
            <v>6.84</v>
          </cell>
          <cell r="E26">
            <v>209.96</v>
          </cell>
          <cell r="F26">
            <v>67.569999999999993</v>
          </cell>
          <cell r="G26">
            <v>3.27</v>
          </cell>
          <cell r="H26">
            <v>0</v>
          </cell>
          <cell r="I26">
            <v>0</v>
          </cell>
          <cell r="J26">
            <v>0.94</v>
          </cell>
          <cell r="K26">
            <v>4.32</v>
          </cell>
          <cell r="L26">
            <v>2.92</v>
          </cell>
          <cell r="M26">
            <v>-1.22</v>
          </cell>
          <cell r="N26">
            <v>-0.69</v>
          </cell>
          <cell r="O26">
            <v>293.90999999999997</v>
          </cell>
          <cell r="P26">
            <v>24.38</v>
          </cell>
          <cell r="Q26">
            <v>318.28999999999996</v>
          </cell>
          <cell r="R26">
            <v>17.23</v>
          </cell>
          <cell r="S26">
            <v>335.52</v>
          </cell>
        </row>
        <row r="27">
          <cell r="A27" t="str">
            <v>050131010</v>
          </cell>
          <cell r="B27" t="str">
            <v>Auburn Rehabilitation and Nursing Center</v>
          </cell>
          <cell r="C27">
            <v>92</v>
          </cell>
          <cell r="D27">
            <v>5.37</v>
          </cell>
          <cell r="E27">
            <v>105.76</v>
          </cell>
          <cell r="F27">
            <v>47.84</v>
          </cell>
          <cell r="G27">
            <v>6.05</v>
          </cell>
          <cell r="H27">
            <v>0</v>
          </cell>
          <cell r="I27">
            <v>0</v>
          </cell>
          <cell r="J27">
            <v>1.76</v>
          </cell>
          <cell r="K27">
            <v>2.5</v>
          </cell>
          <cell r="L27">
            <v>1.69</v>
          </cell>
          <cell r="M27">
            <v>-0.67</v>
          </cell>
          <cell r="N27">
            <v>-0.39</v>
          </cell>
          <cell r="O27">
            <v>169.91000000000005</v>
          </cell>
          <cell r="P27">
            <v>13.43</v>
          </cell>
          <cell r="Q27">
            <v>183.34000000000006</v>
          </cell>
          <cell r="R27">
            <v>10.09</v>
          </cell>
          <cell r="S27">
            <v>193.43000000000006</v>
          </cell>
        </row>
        <row r="28">
          <cell r="A28" t="str">
            <v>380100030</v>
          </cell>
          <cell r="B28" t="str">
            <v>Aurelia Osborn Fox Memorial Hospital</v>
          </cell>
          <cell r="C28">
            <v>131</v>
          </cell>
          <cell r="D28">
            <v>11.96</v>
          </cell>
          <cell r="E28">
            <v>106.4</v>
          </cell>
          <cell r="F28">
            <v>56.36</v>
          </cell>
          <cell r="G28">
            <v>7.47</v>
          </cell>
          <cell r="H28">
            <v>0</v>
          </cell>
          <cell r="I28">
            <v>0</v>
          </cell>
          <cell r="J28">
            <v>0.05</v>
          </cell>
          <cell r="K28">
            <v>2.72</v>
          </cell>
          <cell r="L28">
            <v>1.84</v>
          </cell>
          <cell r="M28">
            <v>-0.56000000000000005</v>
          </cell>
          <cell r="N28">
            <v>-0.6</v>
          </cell>
          <cell r="O28">
            <v>185.64000000000004</v>
          </cell>
          <cell r="P28">
            <v>11.13</v>
          </cell>
          <cell r="Q28">
            <v>196.77000000000004</v>
          </cell>
          <cell r="R28">
            <v>12.03</v>
          </cell>
          <cell r="S28">
            <v>208.80000000000004</v>
          </cell>
        </row>
        <row r="29">
          <cell r="A29" t="str">
            <v>143030110</v>
          </cell>
          <cell r="B29" t="str">
            <v>Autumn View Health Care Facility LLC</v>
          </cell>
          <cell r="C29">
            <v>230</v>
          </cell>
          <cell r="D29">
            <v>9.5299999999999994</v>
          </cell>
          <cell r="E29">
            <v>138.32</v>
          </cell>
          <cell r="F29">
            <v>50.63</v>
          </cell>
          <cell r="G29">
            <v>3.82</v>
          </cell>
          <cell r="H29">
            <v>0</v>
          </cell>
          <cell r="I29">
            <v>0</v>
          </cell>
          <cell r="J29">
            <v>2.4</v>
          </cell>
          <cell r="K29">
            <v>3.06</v>
          </cell>
          <cell r="L29">
            <v>2.0699999999999998</v>
          </cell>
          <cell r="M29">
            <v>-1.1299999999999999</v>
          </cell>
          <cell r="N29">
            <v>-0.54</v>
          </cell>
          <cell r="O29">
            <v>208.16</v>
          </cell>
          <cell r="P29">
            <v>22.64</v>
          </cell>
          <cell r="Q29">
            <v>230.8</v>
          </cell>
          <cell r="R29">
            <v>17.239999999999998</v>
          </cell>
          <cell r="S29">
            <v>248.04000000000002</v>
          </cell>
        </row>
        <row r="30">
          <cell r="A30" t="str">
            <v>252030110</v>
          </cell>
          <cell r="B30" t="str">
            <v>Avon Nursing Home LLC</v>
          </cell>
          <cell r="C30">
            <v>40</v>
          </cell>
          <cell r="D30">
            <v>7.32</v>
          </cell>
          <cell r="E30">
            <v>117.42</v>
          </cell>
          <cell r="F30">
            <v>51.19</v>
          </cell>
          <cell r="G30">
            <v>2.39</v>
          </cell>
          <cell r="H30">
            <v>0</v>
          </cell>
          <cell r="I30">
            <v>0</v>
          </cell>
          <cell r="J30">
            <v>4.0999999999999996</v>
          </cell>
          <cell r="K30">
            <v>2.73</v>
          </cell>
          <cell r="L30">
            <v>1.85</v>
          </cell>
          <cell r="M30">
            <v>-0.54</v>
          </cell>
          <cell r="N30">
            <v>-0.48</v>
          </cell>
          <cell r="O30">
            <v>185.98</v>
          </cell>
          <cell r="P30">
            <v>10.83</v>
          </cell>
          <cell r="Q30">
            <v>196.81</v>
          </cell>
          <cell r="R30">
            <v>14.4</v>
          </cell>
          <cell r="S30">
            <v>211.21</v>
          </cell>
        </row>
        <row r="31">
          <cell r="A31" t="str">
            <v>700031910</v>
          </cell>
          <cell r="B31" t="str">
            <v>Bainbridge Nursing And Rehabilitation Center</v>
          </cell>
          <cell r="C31">
            <v>200</v>
          </cell>
          <cell r="D31">
            <v>8.8699999999999992</v>
          </cell>
          <cell r="E31">
            <v>157.76</v>
          </cell>
          <cell r="F31">
            <v>57.51</v>
          </cell>
          <cell r="G31">
            <v>4.07</v>
          </cell>
          <cell r="H31">
            <v>0</v>
          </cell>
          <cell r="I31">
            <v>0</v>
          </cell>
          <cell r="J31">
            <v>7.0000000000000007E-2</v>
          </cell>
          <cell r="K31">
            <v>3.42</v>
          </cell>
          <cell r="L31">
            <v>2.31</v>
          </cell>
          <cell r="M31">
            <v>-0.91</v>
          </cell>
          <cell r="N31">
            <v>-0.6</v>
          </cell>
          <cell r="O31">
            <v>232.49999999999997</v>
          </cell>
          <cell r="P31">
            <v>18.13</v>
          </cell>
          <cell r="Q31">
            <v>250.62999999999997</v>
          </cell>
          <cell r="R31">
            <v>19.18</v>
          </cell>
          <cell r="S31">
            <v>269.80999999999995</v>
          </cell>
        </row>
        <row r="32">
          <cell r="A32" t="str">
            <v>462030010</v>
          </cell>
          <cell r="B32" t="str">
            <v>Baptist Health Nursing And Rehabilitation Center Inc</v>
          </cell>
          <cell r="C32">
            <v>262</v>
          </cell>
          <cell r="D32">
            <v>10.69</v>
          </cell>
          <cell r="E32">
            <v>111.37</v>
          </cell>
          <cell r="F32">
            <v>53.41</v>
          </cell>
          <cell r="G32">
            <v>3.5</v>
          </cell>
          <cell r="H32">
            <v>0</v>
          </cell>
          <cell r="I32">
            <v>0</v>
          </cell>
          <cell r="J32">
            <v>0.6</v>
          </cell>
          <cell r="K32">
            <v>2.69</v>
          </cell>
          <cell r="L32">
            <v>1.82</v>
          </cell>
          <cell r="M32">
            <v>-0.64</v>
          </cell>
          <cell r="N32">
            <v>-0.43</v>
          </cell>
          <cell r="O32">
            <v>183.01</v>
          </cell>
          <cell r="P32">
            <v>12.88</v>
          </cell>
          <cell r="Q32">
            <v>195.89</v>
          </cell>
          <cell r="R32">
            <v>13</v>
          </cell>
          <cell r="S32">
            <v>208.89</v>
          </cell>
        </row>
        <row r="33">
          <cell r="A33" t="str">
            <v>590431710</v>
          </cell>
          <cell r="B33" t="str">
            <v>Bayberry Nursing Home</v>
          </cell>
          <cell r="C33">
            <v>60</v>
          </cell>
          <cell r="D33">
            <v>10.18</v>
          </cell>
          <cell r="E33">
            <v>122.59</v>
          </cell>
          <cell r="F33">
            <v>56.88</v>
          </cell>
          <cell r="G33">
            <v>3.94</v>
          </cell>
          <cell r="H33">
            <v>0</v>
          </cell>
          <cell r="I33">
            <v>0</v>
          </cell>
          <cell r="J33">
            <v>1.41</v>
          </cell>
          <cell r="K33">
            <v>2.92</v>
          </cell>
          <cell r="L33">
            <v>1.97</v>
          </cell>
          <cell r="M33">
            <v>-0.47</v>
          </cell>
          <cell r="N33">
            <v>-0.55000000000000004</v>
          </cell>
          <cell r="O33">
            <v>198.86999999999998</v>
          </cell>
          <cell r="P33">
            <v>9.3800000000000008</v>
          </cell>
          <cell r="Q33">
            <v>208.24999999999997</v>
          </cell>
          <cell r="R33">
            <v>20.329999999999998</v>
          </cell>
          <cell r="S33">
            <v>228.57999999999998</v>
          </cell>
        </row>
        <row r="34">
          <cell r="A34" t="str">
            <v>700341210</v>
          </cell>
          <cell r="B34" t="str">
            <v>Beach Gardens Rehab and Nursing Center</v>
          </cell>
          <cell r="C34">
            <v>163</v>
          </cell>
          <cell r="D34">
            <v>9.9</v>
          </cell>
          <cell r="E34">
            <v>228.4</v>
          </cell>
          <cell r="F34">
            <v>61.39</v>
          </cell>
          <cell r="G34">
            <v>2.2599999999999998</v>
          </cell>
          <cell r="H34">
            <v>0</v>
          </cell>
          <cell r="I34">
            <v>0</v>
          </cell>
          <cell r="J34">
            <v>0.8</v>
          </cell>
          <cell r="K34">
            <v>4.53</v>
          </cell>
          <cell r="L34">
            <v>3.07</v>
          </cell>
          <cell r="M34">
            <v>-1.03</v>
          </cell>
          <cell r="N34">
            <v>-0.72</v>
          </cell>
          <cell r="O34">
            <v>308.59999999999997</v>
          </cell>
          <cell r="P34">
            <v>20.68</v>
          </cell>
          <cell r="Q34">
            <v>329.28</v>
          </cell>
          <cell r="R34">
            <v>15.94</v>
          </cell>
          <cell r="S34">
            <v>345.21999999999997</v>
          </cell>
        </row>
        <row r="35">
          <cell r="A35" t="str">
            <v>290230310</v>
          </cell>
          <cell r="B35" t="str">
            <v>Beach Terrace Care Center</v>
          </cell>
          <cell r="C35">
            <v>182</v>
          </cell>
          <cell r="D35">
            <v>6.88</v>
          </cell>
          <cell r="E35">
            <v>163.33000000000001</v>
          </cell>
          <cell r="F35">
            <v>59.72</v>
          </cell>
          <cell r="G35">
            <v>8.67</v>
          </cell>
          <cell r="H35">
            <v>0</v>
          </cell>
          <cell r="I35">
            <v>0</v>
          </cell>
          <cell r="J35">
            <v>0.57999999999999996</v>
          </cell>
          <cell r="K35">
            <v>3.58</v>
          </cell>
          <cell r="L35">
            <v>2.42</v>
          </cell>
          <cell r="M35">
            <v>-0.67</v>
          </cell>
          <cell r="N35">
            <v>-0.67</v>
          </cell>
          <cell r="O35">
            <v>243.84000000000003</v>
          </cell>
          <cell r="P35">
            <v>13.48</v>
          </cell>
          <cell r="Q35">
            <v>257.32000000000005</v>
          </cell>
          <cell r="R35">
            <v>14.72</v>
          </cell>
          <cell r="S35">
            <v>272.04000000000008</v>
          </cell>
        </row>
        <row r="36">
          <cell r="A36" t="str">
            <v>700340110</v>
          </cell>
          <cell r="B36" t="str">
            <v>Beacon Rehabilitation and Nursing Center</v>
          </cell>
          <cell r="C36">
            <v>120</v>
          </cell>
          <cell r="D36">
            <v>7.33</v>
          </cell>
          <cell r="E36">
            <v>198.46</v>
          </cell>
          <cell r="F36">
            <v>59.99</v>
          </cell>
          <cell r="G36">
            <v>5.49</v>
          </cell>
          <cell r="H36">
            <v>0</v>
          </cell>
          <cell r="I36">
            <v>0</v>
          </cell>
          <cell r="J36">
            <v>0.48</v>
          </cell>
          <cell r="K36">
            <v>4.0599999999999996</v>
          </cell>
          <cell r="L36">
            <v>2.75</v>
          </cell>
          <cell r="M36">
            <v>-0.99</v>
          </cell>
          <cell r="N36">
            <v>-0.94</v>
          </cell>
          <cell r="O36">
            <v>276.63000000000005</v>
          </cell>
          <cell r="P36">
            <v>19.72</v>
          </cell>
          <cell r="Q36">
            <v>296.35000000000002</v>
          </cell>
          <cell r="R36">
            <v>16.920000000000002</v>
          </cell>
          <cell r="S36">
            <v>313.27000000000004</v>
          </cell>
        </row>
        <row r="37">
          <cell r="A37" t="str">
            <v>700180510</v>
          </cell>
          <cell r="B37" t="str">
            <v>Bedford Center for Nursing and Rehabilitation</v>
          </cell>
          <cell r="C37">
            <v>200</v>
          </cell>
          <cell r="D37">
            <v>12.25</v>
          </cell>
          <cell r="E37">
            <v>201.54</v>
          </cell>
          <cell r="F37">
            <v>61.73</v>
          </cell>
          <cell r="G37">
            <v>12.94</v>
          </cell>
          <cell r="H37">
            <v>0</v>
          </cell>
          <cell r="I37">
            <v>0</v>
          </cell>
          <cell r="J37">
            <v>7.14</v>
          </cell>
          <cell r="K37">
            <v>4.43</v>
          </cell>
          <cell r="L37">
            <v>2.99</v>
          </cell>
          <cell r="M37">
            <v>-2.0699999999999998</v>
          </cell>
          <cell r="N37">
            <v>-0.56999999999999995</v>
          </cell>
          <cell r="O37">
            <v>300.38</v>
          </cell>
          <cell r="P37">
            <v>41.39</v>
          </cell>
          <cell r="Q37">
            <v>341.77</v>
          </cell>
          <cell r="R37">
            <v>18.09</v>
          </cell>
          <cell r="S37">
            <v>359.85999999999996</v>
          </cell>
        </row>
        <row r="38">
          <cell r="A38" t="str">
            <v>540131210</v>
          </cell>
          <cell r="B38" t="str">
            <v>Beechtree Center for Rehabilitation and Nursing</v>
          </cell>
          <cell r="C38">
            <v>120</v>
          </cell>
          <cell r="D38">
            <v>11.27</v>
          </cell>
          <cell r="E38">
            <v>118.09</v>
          </cell>
          <cell r="F38">
            <v>48</v>
          </cell>
          <cell r="G38">
            <v>3.63</v>
          </cell>
          <cell r="H38">
            <v>0</v>
          </cell>
          <cell r="I38">
            <v>-3.9196</v>
          </cell>
          <cell r="J38">
            <v>1.87</v>
          </cell>
          <cell r="K38">
            <v>2.68</v>
          </cell>
          <cell r="L38">
            <v>1.81</v>
          </cell>
          <cell r="M38">
            <v>-0.99</v>
          </cell>
          <cell r="N38">
            <v>-0.42</v>
          </cell>
          <cell r="O38">
            <v>182.02040000000002</v>
          </cell>
          <cell r="P38">
            <v>19.850000000000001</v>
          </cell>
          <cell r="Q38">
            <v>201.87040000000002</v>
          </cell>
          <cell r="R38">
            <v>13.19</v>
          </cell>
          <cell r="S38">
            <v>215.06040000000002</v>
          </cell>
        </row>
        <row r="39">
          <cell r="A39" t="str">
            <v>145130610</v>
          </cell>
          <cell r="B39" t="str">
            <v>Beechwood Homes</v>
          </cell>
          <cell r="C39">
            <v>272</v>
          </cell>
          <cell r="D39">
            <v>9.7200000000000006</v>
          </cell>
          <cell r="E39">
            <v>105.39</v>
          </cell>
          <cell r="F39">
            <v>50.8</v>
          </cell>
          <cell r="G39">
            <v>2.52</v>
          </cell>
          <cell r="H39">
            <v>0</v>
          </cell>
          <cell r="I39">
            <v>0</v>
          </cell>
          <cell r="J39">
            <v>0.48</v>
          </cell>
          <cell r="K39">
            <v>2.5299999999999998</v>
          </cell>
          <cell r="L39">
            <v>1.71</v>
          </cell>
          <cell r="M39">
            <v>-1.1200000000000001</v>
          </cell>
          <cell r="N39">
            <v>-0.51</v>
          </cell>
          <cell r="O39">
            <v>171.52</v>
          </cell>
          <cell r="P39">
            <v>22.41</v>
          </cell>
          <cell r="Q39">
            <v>193.93</v>
          </cell>
          <cell r="R39">
            <v>18.07</v>
          </cell>
          <cell r="S39">
            <v>212</v>
          </cell>
        </row>
        <row r="40">
          <cell r="A40" t="str">
            <v>295030110</v>
          </cell>
          <cell r="B40" t="str">
            <v>Belair Care Center Inc</v>
          </cell>
          <cell r="C40">
            <v>102</v>
          </cell>
          <cell r="D40">
            <v>5.29</v>
          </cell>
          <cell r="E40">
            <v>133.79</v>
          </cell>
          <cell r="F40">
            <v>58.92</v>
          </cell>
          <cell r="G40">
            <v>8.81</v>
          </cell>
          <cell r="H40">
            <v>0</v>
          </cell>
          <cell r="I40">
            <v>0</v>
          </cell>
          <cell r="J40">
            <v>0</v>
          </cell>
          <cell r="K40">
            <v>3.09</v>
          </cell>
          <cell r="L40">
            <v>2.09</v>
          </cell>
          <cell r="M40">
            <v>-2.29</v>
          </cell>
          <cell r="N40">
            <v>-0.96</v>
          </cell>
          <cell r="O40">
            <v>208.74</v>
          </cell>
          <cell r="P40">
            <v>45.89</v>
          </cell>
          <cell r="Q40">
            <v>254.63</v>
          </cell>
          <cell r="R40">
            <v>25.05</v>
          </cell>
          <cell r="S40">
            <v>279.68</v>
          </cell>
        </row>
        <row r="41">
          <cell r="A41" t="str">
            <v>515132110</v>
          </cell>
          <cell r="B41" t="str">
            <v>Bellhaven Center For Rehabilitation and Nursing Care</v>
          </cell>
          <cell r="C41">
            <v>240</v>
          </cell>
          <cell r="D41">
            <v>8.4700000000000006</v>
          </cell>
          <cell r="E41">
            <v>173.84</v>
          </cell>
          <cell r="F41">
            <v>60.91</v>
          </cell>
          <cell r="G41">
            <v>3.28</v>
          </cell>
          <cell r="H41">
            <v>0</v>
          </cell>
          <cell r="I41">
            <v>0</v>
          </cell>
          <cell r="J41">
            <v>0.05</v>
          </cell>
          <cell r="K41">
            <v>3.69</v>
          </cell>
          <cell r="L41">
            <v>2.5</v>
          </cell>
          <cell r="M41">
            <v>-1.07</v>
          </cell>
          <cell r="N41">
            <v>-0.57999999999999996</v>
          </cell>
          <cell r="O41">
            <v>251.09</v>
          </cell>
          <cell r="P41">
            <v>21.45</v>
          </cell>
          <cell r="Q41">
            <v>272.54000000000002</v>
          </cell>
          <cell r="R41">
            <v>16.899999999999999</v>
          </cell>
          <cell r="S41">
            <v>289.44</v>
          </cell>
        </row>
        <row r="42">
          <cell r="A42" t="str">
            <v>700139610</v>
          </cell>
          <cell r="B42" t="str">
            <v>Bensonhurst Center for Rehabilitation and Healthcare</v>
          </cell>
          <cell r="C42">
            <v>200</v>
          </cell>
          <cell r="D42">
            <v>12.31</v>
          </cell>
          <cell r="E42">
            <v>277.64999999999998</v>
          </cell>
          <cell r="F42">
            <v>61.98</v>
          </cell>
          <cell r="G42">
            <v>2.15</v>
          </cell>
          <cell r="H42">
            <v>0</v>
          </cell>
          <cell r="I42">
            <v>0</v>
          </cell>
          <cell r="J42">
            <v>0.24</v>
          </cell>
          <cell r="K42">
            <v>5.31</v>
          </cell>
          <cell r="L42">
            <v>3.59</v>
          </cell>
          <cell r="M42">
            <v>-1.78</v>
          </cell>
          <cell r="N42">
            <v>-0.56999999999999995</v>
          </cell>
          <cell r="O42">
            <v>360.88</v>
          </cell>
          <cell r="P42">
            <v>35.54</v>
          </cell>
          <cell r="Q42">
            <v>396.42</v>
          </cell>
          <cell r="R42">
            <v>17.18</v>
          </cell>
          <cell r="S42">
            <v>413.6</v>
          </cell>
        </row>
        <row r="43">
          <cell r="A43" t="str">
            <v>510130110</v>
          </cell>
          <cell r="B43" t="str">
            <v>Berkshire Nursing &amp; Rehabilitation Center</v>
          </cell>
          <cell r="C43">
            <v>175</v>
          </cell>
          <cell r="D43">
            <v>6.11</v>
          </cell>
          <cell r="E43">
            <v>214.33</v>
          </cell>
          <cell r="F43">
            <v>60.5</v>
          </cell>
          <cell r="G43">
            <v>1.94</v>
          </cell>
          <cell r="H43">
            <v>0</v>
          </cell>
          <cell r="I43">
            <v>-4.9292000000000007</v>
          </cell>
          <cell r="J43">
            <v>0</v>
          </cell>
          <cell r="K43">
            <v>4.16</v>
          </cell>
          <cell r="L43">
            <v>2.82</v>
          </cell>
          <cell r="M43">
            <v>-0.99</v>
          </cell>
          <cell r="N43">
            <v>-0.56999999999999995</v>
          </cell>
          <cell r="O43">
            <v>283.37080000000009</v>
          </cell>
          <cell r="P43">
            <v>19.829999999999998</v>
          </cell>
          <cell r="Q43">
            <v>303.20080000000007</v>
          </cell>
          <cell r="R43">
            <v>17.66</v>
          </cell>
          <cell r="S43">
            <v>320.8608000000001</v>
          </cell>
        </row>
        <row r="44">
          <cell r="A44" t="str">
            <v>700039910</v>
          </cell>
          <cell r="B44" t="str">
            <v>Beth Abraham Center for Rehabilitation and Nursing</v>
          </cell>
          <cell r="C44">
            <v>448</v>
          </cell>
          <cell r="D44">
            <v>18.899999999999999</v>
          </cell>
          <cell r="E44">
            <v>191.33</v>
          </cell>
          <cell r="F44">
            <v>69.709999999999994</v>
          </cell>
          <cell r="G44">
            <v>4.1500000000000004</v>
          </cell>
          <cell r="H44">
            <v>0</v>
          </cell>
          <cell r="I44">
            <v>0</v>
          </cell>
          <cell r="J44">
            <v>1.1499999999999999</v>
          </cell>
          <cell r="K44">
            <v>4.2699999999999996</v>
          </cell>
          <cell r="L44">
            <v>2.89</v>
          </cell>
          <cell r="M44">
            <v>-2.57</v>
          </cell>
          <cell r="N44">
            <v>-0.82</v>
          </cell>
          <cell r="O44">
            <v>289.00999999999993</v>
          </cell>
          <cell r="P44">
            <v>51.39</v>
          </cell>
          <cell r="Q44">
            <v>340.39999999999992</v>
          </cell>
          <cell r="R44">
            <v>18.2</v>
          </cell>
          <cell r="S44">
            <v>358.59999999999991</v>
          </cell>
        </row>
        <row r="45">
          <cell r="A45" t="str">
            <v>320130810</v>
          </cell>
          <cell r="B45" t="str">
            <v>Bethany Gardens Skilled Living Center</v>
          </cell>
          <cell r="C45">
            <v>100</v>
          </cell>
          <cell r="D45">
            <v>11.39</v>
          </cell>
          <cell r="E45">
            <v>143.71</v>
          </cell>
          <cell r="F45">
            <v>50.91</v>
          </cell>
          <cell r="G45">
            <v>2.84</v>
          </cell>
          <cell r="H45">
            <v>0</v>
          </cell>
          <cell r="I45">
            <v>0</v>
          </cell>
          <cell r="J45">
            <v>1.64</v>
          </cell>
          <cell r="K45">
            <v>3.13</v>
          </cell>
          <cell r="L45">
            <v>2.13</v>
          </cell>
          <cell r="M45">
            <v>-0.42</v>
          </cell>
          <cell r="N45">
            <v>-0.5</v>
          </cell>
          <cell r="O45">
            <v>214.83</v>
          </cell>
          <cell r="P45">
            <v>8.39</v>
          </cell>
          <cell r="Q45">
            <v>223.22000000000003</v>
          </cell>
          <cell r="R45">
            <v>13.42</v>
          </cell>
          <cell r="S45">
            <v>236.64000000000001</v>
          </cell>
        </row>
        <row r="46">
          <cell r="A46" t="str">
            <v>072230110</v>
          </cell>
          <cell r="B46" t="str">
            <v>Bethany Nursing Home &amp; Health Related Facility Inc</v>
          </cell>
          <cell r="C46">
            <v>120</v>
          </cell>
          <cell r="D46">
            <v>6.25</v>
          </cell>
          <cell r="E46">
            <v>109.02</v>
          </cell>
          <cell r="F46">
            <v>46.37</v>
          </cell>
          <cell r="G46">
            <v>3.53</v>
          </cell>
          <cell r="H46">
            <v>0</v>
          </cell>
          <cell r="I46">
            <v>0</v>
          </cell>
          <cell r="J46">
            <v>3.48</v>
          </cell>
          <cell r="K46">
            <v>2.52</v>
          </cell>
          <cell r="L46">
            <v>1.71</v>
          </cell>
          <cell r="M46">
            <v>-0.66</v>
          </cell>
          <cell r="N46">
            <v>-0.42</v>
          </cell>
          <cell r="O46">
            <v>171.8</v>
          </cell>
          <cell r="P46">
            <v>13.11</v>
          </cell>
          <cell r="Q46">
            <v>184.91000000000003</v>
          </cell>
          <cell r="R46">
            <v>14.14</v>
          </cell>
          <cell r="S46">
            <v>199.05</v>
          </cell>
        </row>
        <row r="47">
          <cell r="A47" t="str">
            <v>590530310</v>
          </cell>
          <cell r="B47" t="str">
            <v>Bethel Nursing Home Company Inc</v>
          </cell>
          <cell r="C47">
            <v>43</v>
          </cell>
          <cell r="D47">
            <v>9.61</v>
          </cell>
          <cell r="E47">
            <v>144.63999999999999</v>
          </cell>
          <cell r="F47">
            <v>59.71</v>
          </cell>
          <cell r="G47">
            <v>1.28</v>
          </cell>
          <cell r="H47">
            <v>0</v>
          </cell>
          <cell r="I47">
            <v>0</v>
          </cell>
          <cell r="J47">
            <v>0.25</v>
          </cell>
          <cell r="K47">
            <v>3.22</v>
          </cell>
          <cell r="L47">
            <v>2.1800000000000002</v>
          </cell>
          <cell r="M47">
            <v>-0.51</v>
          </cell>
          <cell r="N47">
            <v>-0.72</v>
          </cell>
          <cell r="O47">
            <v>219.66000000000003</v>
          </cell>
          <cell r="P47">
            <v>10.130000000000001</v>
          </cell>
          <cell r="Q47">
            <v>229.79000000000002</v>
          </cell>
          <cell r="R47">
            <v>15.53</v>
          </cell>
          <cell r="S47">
            <v>245.32000000000002</v>
          </cell>
        </row>
        <row r="48">
          <cell r="A48" t="str">
            <v>592130110</v>
          </cell>
          <cell r="B48" t="str">
            <v>Bethel Nursing and Rehabilitation Center</v>
          </cell>
          <cell r="C48">
            <v>200</v>
          </cell>
          <cell r="D48">
            <v>9</v>
          </cell>
          <cell r="E48">
            <v>141.19</v>
          </cell>
          <cell r="F48">
            <v>58.41</v>
          </cell>
          <cell r="G48">
            <v>0.97</v>
          </cell>
          <cell r="H48">
            <v>0</v>
          </cell>
          <cell r="I48">
            <v>0</v>
          </cell>
          <cell r="J48">
            <v>7.0000000000000007E-2</v>
          </cell>
          <cell r="K48">
            <v>3.13</v>
          </cell>
          <cell r="L48">
            <v>2.12</v>
          </cell>
          <cell r="M48">
            <v>-0.86</v>
          </cell>
          <cell r="N48">
            <v>-0.7</v>
          </cell>
          <cell r="O48">
            <v>213.32999999999998</v>
          </cell>
          <cell r="P48">
            <v>17.12</v>
          </cell>
          <cell r="Q48">
            <v>230.45</v>
          </cell>
          <cell r="R48">
            <v>16</v>
          </cell>
          <cell r="S48">
            <v>246.45</v>
          </cell>
        </row>
        <row r="49">
          <cell r="A49" t="str">
            <v>015130010</v>
          </cell>
          <cell r="B49" t="str">
            <v>Bethlehem Commons Care Center</v>
          </cell>
          <cell r="C49">
            <v>120</v>
          </cell>
          <cell r="D49">
            <v>8.64</v>
          </cell>
          <cell r="E49">
            <v>158.13999999999999</v>
          </cell>
          <cell r="F49">
            <v>55.75</v>
          </cell>
          <cell r="G49">
            <v>4.97</v>
          </cell>
          <cell r="H49">
            <v>0</v>
          </cell>
          <cell r="I49">
            <v>-3.5522000000000005</v>
          </cell>
          <cell r="J49">
            <v>0.44</v>
          </cell>
          <cell r="K49">
            <v>3.36</v>
          </cell>
          <cell r="L49">
            <v>2.27</v>
          </cell>
          <cell r="M49">
            <v>-0.83</v>
          </cell>
          <cell r="N49">
            <v>-0.49</v>
          </cell>
          <cell r="O49">
            <v>228.69779999999997</v>
          </cell>
          <cell r="P49">
            <v>16.63</v>
          </cell>
          <cell r="Q49">
            <v>245.32779999999997</v>
          </cell>
          <cell r="R49">
            <v>12.63</v>
          </cell>
          <cell r="S49">
            <v>257.95779999999996</v>
          </cell>
        </row>
        <row r="50">
          <cell r="A50" t="str">
            <v>320130710</v>
          </cell>
          <cell r="B50" t="str">
            <v>Betsy Ross Rehabilitation Center Inc</v>
          </cell>
          <cell r="C50">
            <v>120</v>
          </cell>
          <cell r="D50">
            <v>9.8699999999999992</v>
          </cell>
          <cell r="E50">
            <v>108.89</v>
          </cell>
          <cell r="F50">
            <v>49.19</v>
          </cell>
          <cell r="G50">
            <v>4.8499999999999996</v>
          </cell>
          <cell r="H50">
            <v>0</v>
          </cell>
          <cell r="I50">
            <v>0</v>
          </cell>
          <cell r="J50">
            <v>2.66</v>
          </cell>
          <cell r="K50">
            <v>2.63</v>
          </cell>
          <cell r="L50">
            <v>1.78</v>
          </cell>
          <cell r="M50">
            <v>-0.52</v>
          </cell>
          <cell r="N50">
            <v>-0.38</v>
          </cell>
          <cell r="O50">
            <v>178.96999999999997</v>
          </cell>
          <cell r="P50">
            <v>10.32</v>
          </cell>
          <cell r="Q50">
            <v>189.28999999999996</v>
          </cell>
          <cell r="R50">
            <v>11.35</v>
          </cell>
          <cell r="S50">
            <v>200.63999999999996</v>
          </cell>
        </row>
        <row r="51">
          <cell r="A51" t="str">
            <v>700335210</v>
          </cell>
          <cell r="B51" t="str">
            <v>Bezalel Rehabilitation and Nursing Center</v>
          </cell>
          <cell r="C51">
            <v>120</v>
          </cell>
          <cell r="D51">
            <v>10.76</v>
          </cell>
          <cell r="E51">
            <v>146.44</v>
          </cell>
          <cell r="F51">
            <v>57.05</v>
          </cell>
          <cell r="G51">
            <v>3.66</v>
          </cell>
          <cell r="H51">
            <v>0</v>
          </cell>
          <cell r="I51">
            <v>0</v>
          </cell>
          <cell r="J51">
            <v>5.66</v>
          </cell>
          <cell r="K51">
            <v>3.35</v>
          </cell>
          <cell r="L51">
            <v>2.2599999999999998</v>
          </cell>
          <cell r="M51">
            <v>-0.92</v>
          </cell>
          <cell r="N51">
            <v>-0.62</v>
          </cell>
          <cell r="O51">
            <v>227.64</v>
          </cell>
          <cell r="P51">
            <v>18.399999999999999</v>
          </cell>
          <cell r="Q51">
            <v>246.04</v>
          </cell>
          <cell r="R51">
            <v>16.149999999999999</v>
          </cell>
          <cell r="S51">
            <v>262.19</v>
          </cell>
        </row>
        <row r="52">
          <cell r="A52" t="str">
            <v>330133010</v>
          </cell>
          <cell r="B52" t="str">
            <v>Bishop Rehabilitation and Nursing Center</v>
          </cell>
          <cell r="C52">
            <v>440</v>
          </cell>
          <cell r="D52">
            <v>6.56</v>
          </cell>
          <cell r="E52">
            <v>163.69999999999999</v>
          </cell>
          <cell r="F52">
            <v>59.1</v>
          </cell>
          <cell r="G52">
            <v>7.32</v>
          </cell>
          <cell r="H52">
            <v>0</v>
          </cell>
          <cell r="I52">
            <v>0</v>
          </cell>
          <cell r="J52">
            <v>1.9</v>
          </cell>
          <cell r="K52">
            <v>3.57</v>
          </cell>
          <cell r="L52">
            <v>2.42</v>
          </cell>
          <cell r="M52">
            <v>-0.95</v>
          </cell>
          <cell r="N52">
            <v>-0.54</v>
          </cell>
          <cell r="O52">
            <v>243.07999999999998</v>
          </cell>
          <cell r="P52">
            <v>18.96</v>
          </cell>
          <cell r="Q52">
            <v>262.03999999999996</v>
          </cell>
          <cell r="R52">
            <v>14.53</v>
          </cell>
          <cell r="S52">
            <v>276.56999999999994</v>
          </cell>
        </row>
        <row r="53">
          <cell r="A53" t="str">
            <v>700139410</v>
          </cell>
          <cell r="B53" t="str">
            <v>Boro Park Center for Rehabilitation and Healthcare</v>
          </cell>
          <cell r="C53">
            <v>504</v>
          </cell>
          <cell r="D53">
            <v>38.07</v>
          </cell>
          <cell r="E53">
            <v>247.06</v>
          </cell>
          <cell r="F53">
            <v>68.400000000000006</v>
          </cell>
          <cell r="G53">
            <v>3.07</v>
          </cell>
          <cell r="H53">
            <v>0</v>
          </cell>
          <cell r="I53">
            <v>-8.3580000000000005</v>
          </cell>
          <cell r="J53">
            <v>7.79</v>
          </cell>
          <cell r="K53">
            <v>5.34</v>
          </cell>
          <cell r="L53">
            <v>3.61</v>
          </cell>
          <cell r="M53">
            <v>-2.85</v>
          </cell>
          <cell r="N53">
            <v>-0.74</v>
          </cell>
          <cell r="O53">
            <v>361.39199999999994</v>
          </cell>
          <cell r="P53">
            <v>56.91</v>
          </cell>
          <cell r="Q53">
            <v>418.30199999999991</v>
          </cell>
          <cell r="R53">
            <v>24.44</v>
          </cell>
          <cell r="S53">
            <v>442.7419999999999</v>
          </cell>
        </row>
        <row r="54">
          <cell r="A54" t="str">
            <v>593130210</v>
          </cell>
          <cell r="B54" t="str">
            <v>Briarcliff Manor Center for Rehabilitation and Nursing Care</v>
          </cell>
          <cell r="C54">
            <v>120</v>
          </cell>
          <cell r="D54">
            <v>10.95</v>
          </cell>
          <cell r="E54">
            <v>162.02000000000001</v>
          </cell>
          <cell r="F54">
            <v>56.07</v>
          </cell>
          <cell r="G54">
            <v>3.33</v>
          </cell>
          <cell r="H54">
            <v>0</v>
          </cell>
          <cell r="I54">
            <v>0</v>
          </cell>
          <cell r="J54">
            <v>0.36</v>
          </cell>
          <cell r="K54">
            <v>3.49</v>
          </cell>
          <cell r="L54">
            <v>2.36</v>
          </cell>
          <cell r="M54">
            <v>-1.28</v>
          </cell>
          <cell r="N54">
            <v>-0.47</v>
          </cell>
          <cell r="O54">
            <v>236.83000000000004</v>
          </cell>
          <cell r="P54">
            <v>25.68</v>
          </cell>
          <cell r="Q54">
            <v>262.51000000000005</v>
          </cell>
          <cell r="R54">
            <v>14.42</v>
          </cell>
          <cell r="S54">
            <v>276.93000000000006</v>
          </cell>
        </row>
        <row r="55">
          <cell r="A55" t="str">
            <v>700330910</v>
          </cell>
          <cell r="B55" t="str">
            <v>Bridge View Nursing Home</v>
          </cell>
          <cell r="C55">
            <v>200</v>
          </cell>
          <cell r="D55">
            <v>9.57</v>
          </cell>
          <cell r="E55">
            <v>126.74</v>
          </cell>
          <cell r="F55">
            <v>58.56</v>
          </cell>
          <cell r="G55">
            <v>4.63</v>
          </cell>
          <cell r="H55">
            <v>0</v>
          </cell>
          <cell r="I55">
            <v>0</v>
          </cell>
          <cell r="J55">
            <v>0.11</v>
          </cell>
          <cell r="K55">
            <v>2.99</v>
          </cell>
          <cell r="L55">
            <v>2.02</v>
          </cell>
          <cell r="M55">
            <v>-0.72</v>
          </cell>
          <cell r="N55">
            <v>-0.49</v>
          </cell>
          <cell r="O55">
            <v>203.41000000000003</v>
          </cell>
          <cell r="P55">
            <v>14.47</v>
          </cell>
          <cell r="Q55">
            <v>217.88000000000002</v>
          </cell>
          <cell r="R55">
            <v>14.84</v>
          </cell>
          <cell r="S55">
            <v>232.72000000000003</v>
          </cell>
        </row>
        <row r="56">
          <cell r="A56" t="str">
            <v>030130810</v>
          </cell>
          <cell r="B56" t="str">
            <v>Bridgewater Center for Rehabilitation &amp; Nursing LLC</v>
          </cell>
          <cell r="C56">
            <v>356</v>
          </cell>
          <cell r="D56">
            <v>7.37</v>
          </cell>
          <cell r="E56">
            <v>141.99</v>
          </cell>
          <cell r="F56">
            <v>61.24</v>
          </cell>
          <cell r="G56">
            <v>3.85</v>
          </cell>
          <cell r="H56">
            <v>0</v>
          </cell>
          <cell r="I56">
            <v>0</v>
          </cell>
          <cell r="J56">
            <v>2.69</v>
          </cell>
          <cell r="K56">
            <v>3.25</v>
          </cell>
          <cell r="L56">
            <v>2.2000000000000002</v>
          </cell>
          <cell r="M56">
            <v>-0.61</v>
          </cell>
          <cell r="N56">
            <v>-0.45</v>
          </cell>
          <cell r="O56">
            <v>221.53</v>
          </cell>
          <cell r="P56">
            <v>12.18</v>
          </cell>
          <cell r="Q56">
            <v>233.71</v>
          </cell>
          <cell r="R56">
            <v>14.41</v>
          </cell>
          <cell r="S56">
            <v>248.12</v>
          </cell>
        </row>
        <row r="57">
          <cell r="A57" t="str">
            <v>270135410</v>
          </cell>
          <cell r="B57" t="str">
            <v>Brighton Manor</v>
          </cell>
          <cell r="C57">
            <v>80</v>
          </cell>
          <cell r="D57">
            <v>8.01</v>
          </cell>
          <cell r="E57">
            <v>111.45</v>
          </cell>
          <cell r="F57">
            <v>51.62</v>
          </cell>
          <cell r="G57">
            <v>5.95</v>
          </cell>
          <cell r="H57">
            <v>0</v>
          </cell>
          <cell r="I57">
            <v>0</v>
          </cell>
          <cell r="J57">
            <v>3.36</v>
          </cell>
          <cell r="K57">
            <v>2.7</v>
          </cell>
          <cell r="L57">
            <v>1.83</v>
          </cell>
          <cell r="M57">
            <v>-0.41</v>
          </cell>
          <cell r="N57">
            <v>-0.43</v>
          </cell>
          <cell r="O57">
            <v>184.08</v>
          </cell>
          <cell r="P57">
            <v>8.2200000000000006</v>
          </cell>
          <cell r="Q57">
            <v>192.3</v>
          </cell>
          <cell r="R57">
            <v>12.32</v>
          </cell>
          <cell r="S57">
            <v>204.62</v>
          </cell>
        </row>
        <row r="58">
          <cell r="A58" t="str">
            <v>700038110</v>
          </cell>
          <cell r="B58" t="str">
            <v>Bronx Center For Rehabilitation and Health</v>
          </cell>
          <cell r="C58">
            <v>200</v>
          </cell>
          <cell r="D58">
            <v>8.67</v>
          </cell>
          <cell r="E58">
            <v>180.63</v>
          </cell>
          <cell r="F58">
            <v>60.21</v>
          </cell>
          <cell r="G58">
            <v>2.86</v>
          </cell>
          <cell r="H58">
            <v>0</v>
          </cell>
          <cell r="I58">
            <v>0</v>
          </cell>
          <cell r="J58">
            <v>5.52</v>
          </cell>
          <cell r="K58">
            <v>3.86</v>
          </cell>
          <cell r="L58">
            <v>2.61</v>
          </cell>
          <cell r="M58">
            <v>-1.45</v>
          </cell>
          <cell r="N58">
            <v>-0.76</v>
          </cell>
          <cell r="O58">
            <v>262.15000000000003</v>
          </cell>
          <cell r="P58">
            <v>29</v>
          </cell>
          <cell r="Q58">
            <v>291.15000000000003</v>
          </cell>
          <cell r="R58">
            <v>18.64</v>
          </cell>
          <cell r="S58">
            <v>309.79000000000002</v>
          </cell>
        </row>
        <row r="59">
          <cell r="A59" t="str">
            <v>700039710</v>
          </cell>
          <cell r="B59" t="str">
            <v>Bronx Gardens Rehabilitation and Nursing Center</v>
          </cell>
          <cell r="C59">
            <v>199</v>
          </cell>
          <cell r="D59">
            <v>21.18</v>
          </cell>
          <cell r="E59">
            <v>205.41</v>
          </cell>
          <cell r="F59">
            <v>59.68</v>
          </cell>
          <cell r="G59">
            <v>3.05</v>
          </cell>
          <cell r="H59">
            <v>0</v>
          </cell>
          <cell r="I59">
            <v>0</v>
          </cell>
          <cell r="J59">
            <v>0</v>
          </cell>
          <cell r="K59">
            <v>4.33</v>
          </cell>
          <cell r="L59">
            <v>2.93</v>
          </cell>
          <cell r="M59">
            <v>-1.75</v>
          </cell>
          <cell r="N59">
            <v>-0.79</v>
          </cell>
          <cell r="O59">
            <v>294.03999999999996</v>
          </cell>
          <cell r="P59">
            <v>34.950000000000003</v>
          </cell>
          <cell r="Q59">
            <v>328.98999999999995</v>
          </cell>
          <cell r="R59">
            <v>21.43</v>
          </cell>
          <cell r="S59">
            <v>350.41999999999996</v>
          </cell>
        </row>
        <row r="60">
          <cell r="A60" t="str">
            <v>700038010</v>
          </cell>
          <cell r="B60" t="str">
            <v>Bronx Park Rehabilitation &amp; Nursing Center</v>
          </cell>
          <cell r="C60">
            <v>240</v>
          </cell>
          <cell r="D60">
            <v>6.73</v>
          </cell>
          <cell r="E60">
            <v>217.39</v>
          </cell>
          <cell r="F60">
            <v>58.11</v>
          </cell>
          <cell r="G60">
            <v>3.81</v>
          </cell>
          <cell r="H60">
            <v>0</v>
          </cell>
          <cell r="I60">
            <v>0</v>
          </cell>
          <cell r="J60">
            <v>0.63</v>
          </cell>
          <cell r="K60">
            <v>4.29</v>
          </cell>
          <cell r="L60">
            <v>2.9</v>
          </cell>
          <cell r="M60">
            <v>-0.6</v>
          </cell>
          <cell r="N60">
            <v>-0.54</v>
          </cell>
          <cell r="O60">
            <v>292.71999999999991</v>
          </cell>
          <cell r="P60">
            <v>11.93</v>
          </cell>
          <cell r="Q60">
            <v>304.64999999999992</v>
          </cell>
          <cell r="R60">
            <v>15.15</v>
          </cell>
          <cell r="S60">
            <v>319.7999999999999</v>
          </cell>
        </row>
        <row r="61">
          <cell r="A61" t="str">
            <v>700036410</v>
          </cell>
          <cell r="B61" t="str">
            <v>BronxCare Special Care Center</v>
          </cell>
          <cell r="C61">
            <v>240</v>
          </cell>
          <cell r="D61">
            <v>27.58</v>
          </cell>
          <cell r="E61">
            <v>160.85</v>
          </cell>
          <cell r="F61">
            <v>60.19</v>
          </cell>
          <cell r="G61">
            <v>3.16</v>
          </cell>
          <cell r="H61">
            <v>0</v>
          </cell>
          <cell r="I61">
            <v>0</v>
          </cell>
          <cell r="J61">
            <v>0</v>
          </cell>
          <cell r="K61">
            <v>3.77</v>
          </cell>
          <cell r="L61">
            <v>2.5499999999999998</v>
          </cell>
          <cell r="M61">
            <v>-0.47</v>
          </cell>
          <cell r="N61">
            <v>-0.71</v>
          </cell>
          <cell r="O61">
            <v>256.92</v>
          </cell>
          <cell r="P61">
            <v>9.49</v>
          </cell>
          <cell r="Q61">
            <v>266.41000000000003</v>
          </cell>
          <cell r="R61">
            <v>25.45</v>
          </cell>
          <cell r="S61">
            <v>291.86</v>
          </cell>
        </row>
        <row r="62">
          <cell r="A62" t="str">
            <v>512330410</v>
          </cell>
          <cell r="B62" t="str">
            <v>Brookhaven Health Care Facility LLC</v>
          </cell>
          <cell r="C62">
            <v>160</v>
          </cell>
          <cell r="D62">
            <v>14.03</v>
          </cell>
          <cell r="E62">
            <v>170.83</v>
          </cell>
          <cell r="F62">
            <v>60.81</v>
          </cell>
          <cell r="G62">
            <v>2.09</v>
          </cell>
          <cell r="H62">
            <v>0</v>
          </cell>
          <cell r="I62">
            <v>0</v>
          </cell>
          <cell r="J62">
            <v>0.3</v>
          </cell>
          <cell r="K62">
            <v>3.71</v>
          </cell>
          <cell r="L62">
            <v>2.5099999999999998</v>
          </cell>
          <cell r="M62">
            <v>-0.99</v>
          </cell>
          <cell r="N62">
            <v>-0.83</v>
          </cell>
          <cell r="O62">
            <v>252.46</v>
          </cell>
          <cell r="P62">
            <v>19.809999999999999</v>
          </cell>
          <cell r="Q62">
            <v>272.27</v>
          </cell>
          <cell r="R62">
            <v>19.010000000000002</v>
          </cell>
          <cell r="S62">
            <v>291.27999999999997</v>
          </cell>
        </row>
        <row r="63">
          <cell r="A63" t="str">
            <v>700339910</v>
          </cell>
          <cell r="B63" t="str">
            <v>Brookhaven Rehabilitation &amp; Health Care Center</v>
          </cell>
          <cell r="C63">
            <v>298</v>
          </cell>
          <cell r="D63">
            <v>13.12</v>
          </cell>
          <cell r="E63">
            <v>183.42</v>
          </cell>
          <cell r="F63">
            <v>59.79</v>
          </cell>
          <cell r="G63">
            <v>8.0500000000000007</v>
          </cell>
          <cell r="H63">
            <v>0</v>
          </cell>
          <cell r="I63">
            <v>0</v>
          </cell>
          <cell r="J63">
            <v>0.56000000000000005</v>
          </cell>
          <cell r="K63">
            <v>3.97</v>
          </cell>
          <cell r="L63">
            <v>2.68</v>
          </cell>
          <cell r="M63">
            <v>-1.2</v>
          </cell>
          <cell r="N63">
            <v>-0.64</v>
          </cell>
          <cell r="O63">
            <v>269.75000000000006</v>
          </cell>
          <cell r="P63">
            <v>24.03</v>
          </cell>
          <cell r="Q63">
            <v>293.78000000000009</v>
          </cell>
          <cell r="R63">
            <v>17.09</v>
          </cell>
          <cell r="S63">
            <v>310.87000000000006</v>
          </cell>
        </row>
        <row r="64">
          <cell r="A64" t="str">
            <v>700138810</v>
          </cell>
          <cell r="B64" t="str">
            <v>Brooklyn Center for Rehabilitation and Residential Hea</v>
          </cell>
          <cell r="C64">
            <v>281</v>
          </cell>
          <cell r="D64">
            <v>5.82</v>
          </cell>
          <cell r="E64">
            <v>201.86</v>
          </cell>
          <cell r="F64">
            <v>59.62</v>
          </cell>
          <cell r="G64">
            <v>3.48</v>
          </cell>
          <cell r="H64">
            <v>0</v>
          </cell>
          <cell r="I64">
            <v>-6.0182000000000002</v>
          </cell>
          <cell r="J64">
            <v>6.09</v>
          </cell>
          <cell r="K64">
            <v>4.0199999999999996</v>
          </cell>
          <cell r="L64">
            <v>2.74</v>
          </cell>
          <cell r="M64">
            <v>-3.89</v>
          </cell>
          <cell r="N64">
            <v>-0.72</v>
          </cell>
          <cell r="O64">
            <v>273.0018</v>
          </cell>
          <cell r="P64">
            <v>77.75</v>
          </cell>
          <cell r="Q64">
            <v>350.7518</v>
          </cell>
          <cell r="R64">
            <v>17.96</v>
          </cell>
          <cell r="S64">
            <v>368.71179999999998</v>
          </cell>
        </row>
        <row r="65">
          <cell r="A65" t="str">
            <v>700180010</v>
          </cell>
          <cell r="B65" t="str">
            <v>Brooklyn Gardens Nursing &amp; Rehabilitation Center</v>
          </cell>
          <cell r="C65">
            <v>240</v>
          </cell>
          <cell r="D65">
            <v>9.75</v>
          </cell>
          <cell r="E65">
            <v>171.44</v>
          </cell>
          <cell r="F65">
            <v>59.56</v>
          </cell>
          <cell r="G65">
            <v>3.4</v>
          </cell>
          <cell r="H65">
            <v>0</v>
          </cell>
          <cell r="I65">
            <v>0</v>
          </cell>
          <cell r="J65">
            <v>0</v>
          </cell>
          <cell r="K65">
            <v>3.65</v>
          </cell>
          <cell r="L65">
            <v>2.4700000000000002</v>
          </cell>
          <cell r="M65">
            <v>-1.1399999999999999</v>
          </cell>
          <cell r="N65">
            <v>-0.65</v>
          </cell>
          <cell r="O65">
            <v>248.48000000000002</v>
          </cell>
          <cell r="P65">
            <v>22.8</v>
          </cell>
          <cell r="Q65">
            <v>271.28000000000003</v>
          </cell>
          <cell r="R65">
            <v>14.65</v>
          </cell>
          <cell r="S65">
            <v>285.93</v>
          </cell>
        </row>
        <row r="66">
          <cell r="A66" t="str">
            <v>700130810</v>
          </cell>
          <cell r="B66" t="str">
            <v>Brooklyn United Methodist Church Home</v>
          </cell>
          <cell r="C66">
            <v>120</v>
          </cell>
          <cell r="D66">
            <v>11.9</v>
          </cell>
          <cell r="E66">
            <v>129.87</v>
          </cell>
          <cell r="F66">
            <v>59.56</v>
          </cell>
          <cell r="G66">
            <v>5.03</v>
          </cell>
          <cell r="H66">
            <v>0</v>
          </cell>
          <cell r="I66">
            <v>0</v>
          </cell>
          <cell r="J66">
            <v>0.87</v>
          </cell>
          <cell r="K66">
            <v>3.1</v>
          </cell>
          <cell r="L66">
            <v>2.1</v>
          </cell>
          <cell r="M66">
            <v>-0.93</v>
          </cell>
          <cell r="N66">
            <v>-0.7</v>
          </cell>
          <cell r="O66">
            <v>210.8</v>
          </cell>
          <cell r="P66">
            <v>18.600000000000001</v>
          </cell>
          <cell r="Q66">
            <v>229.4</v>
          </cell>
          <cell r="R66">
            <v>9.23</v>
          </cell>
          <cell r="S66">
            <v>238.63</v>
          </cell>
        </row>
        <row r="67">
          <cell r="A67" t="str">
            <v>700138210</v>
          </cell>
          <cell r="B67" t="str">
            <v>Brooklyn-Queens Nursing Home</v>
          </cell>
          <cell r="C67">
            <v>140</v>
          </cell>
          <cell r="D67">
            <v>7.06</v>
          </cell>
          <cell r="E67">
            <v>262.86</v>
          </cell>
          <cell r="F67">
            <v>58.38</v>
          </cell>
          <cell r="G67">
            <v>3.29</v>
          </cell>
          <cell r="H67">
            <v>0</v>
          </cell>
          <cell r="I67">
            <v>0</v>
          </cell>
          <cell r="J67">
            <v>1.19</v>
          </cell>
          <cell r="K67">
            <v>4.99</v>
          </cell>
          <cell r="L67">
            <v>3.37</v>
          </cell>
          <cell r="M67">
            <v>-0.82</v>
          </cell>
          <cell r="N67">
            <v>-0.56000000000000005</v>
          </cell>
          <cell r="O67">
            <v>339.76000000000005</v>
          </cell>
          <cell r="P67">
            <v>16.329999999999998</v>
          </cell>
          <cell r="Q67">
            <v>356.09000000000003</v>
          </cell>
          <cell r="R67">
            <v>14.97</v>
          </cell>
          <cell r="S67">
            <v>371.06000000000006</v>
          </cell>
        </row>
        <row r="68">
          <cell r="A68" t="str">
            <v>515731810</v>
          </cell>
          <cell r="B68" t="str">
            <v>Brookside Multicare Nursing Center</v>
          </cell>
          <cell r="C68">
            <v>353</v>
          </cell>
          <cell r="D68">
            <v>4.75</v>
          </cell>
          <cell r="E68">
            <v>208.64</v>
          </cell>
          <cell r="F68">
            <v>68.040000000000006</v>
          </cell>
          <cell r="G68">
            <v>2.7</v>
          </cell>
          <cell r="H68">
            <v>0</v>
          </cell>
          <cell r="I68">
            <v>0</v>
          </cell>
          <cell r="J68">
            <v>0.01</v>
          </cell>
          <cell r="K68">
            <v>4.25</v>
          </cell>
          <cell r="L68">
            <v>2.88</v>
          </cell>
          <cell r="M68">
            <v>-0.81</v>
          </cell>
          <cell r="N68">
            <v>-0.71</v>
          </cell>
          <cell r="O68">
            <v>289.75</v>
          </cell>
          <cell r="P68">
            <v>16.13</v>
          </cell>
          <cell r="Q68">
            <v>305.88</v>
          </cell>
          <cell r="R68">
            <v>22.41</v>
          </cell>
          <cell r="S68">
            <v>328.29</v>
          </cell>
        </row>
        <row r="69">
          <cell r="A69" t="str">
            <v>145630010</v>
          </cell>
          <cell r="B69" t="str">
            <v>Brothers Of Mercy Nursing &amp; Rehabilitation Center</v>
          </cell>
          <cell r="C69">
            <v>240</v>
          </cell>
          <cell r="D69">
            <v>9.89</v>
          </cell>
          <cell r="E69">
            <v>111.77</v>
          </cell>
          <cell r="F69">
            <v>48.68</v>
          </cell>
          <cell r="G69">
            <v>2.63</v>
          </cell>
          <cell r="H69">
            <v>0</v>
          </cell>
          <cell r="I69">
            <v>0</v>
          </cell>
          <cell r="J69">
            <v>1.79</v>
          </cell>
          <cell r="K69">
            <v>2.61</v>
          </cell>
          <cell r="L69">
            <v>1.77</v>
          </cell>
          <cell r="M69">
            <v>-0.53</v>
          </cell>
          <cell r="N69">
            <v>-0.43</v>
          </cell>
          <cell r="O69">
            <v>178.18</v>
          </cell>
          <cell r="P69">
            <v>10.64</v>
          </cell>
          <cell r="Q69">
            <v>188.82</v>
          </cell>
          <cell r="R69">
            <v>16.11</v>
          </cell>
          <cell r="S69">
            <v>204.93</v>
          </cell>
        </row>
        <row r="70">
          <cell r="A70" t="str">
            <v>700103510</v>
          </cell>
          <cell r="B70" t="str">
            <v>Buena Vida Continuing Care &amp; Rehab Ctr</v>
          </cell>
          <cell r="C70">
            <v>240</v>
          </cell>
          <cell r="D70">
            <v>19.399999999999999</v>
          </cell>
          <cell r="E70">
            <v>172.91</v>
          </cell>
          <cell r="F70">
            <v>59.1</v>
          </cell>
          <cell r="G70">
            <v>2.48</v>
          </cell>
          <cell r="H70">
            <v>0</v>
          </cell>
          <cell r="I70">
            <v>0</v>
          </cell>
          <cell r="J70">
            <v>0</v>
          </cell>
          <cell r="K70">
            <v>3.8</v>
          </cell>
          <cell r="L70">
            <v>2.57</v>
          </cell>
          <cell r="M70">
            <v>-2.58</v>
          </cell>
          <cell r="N70">
            <v>-0.73</v>
          </cell>
          <cell r="O70">
            <v>256.95</v>
          </cell>
          <cell r="P70">
            <v>51.68</v>
          </cell>
          <cell r="Q70">
            <v>308.63</v>
          </cell>
          <cell r="R70">
            <v>15.83</v>
          </cell>
          <cell r="S70">
            <v>324.45999999999998</v>
          </cell>
        </row>
        <row r="71">
          <cell r="A71" t="str">
            <v>140134110</v>
          </cell>
          <cell r="B71" t="str">
            <v>Buffalo Center for Rehabilitation and Nursing</v>
          </cell>
          <cell r="C71">
            <v>200</v>
          </cell>
          <cell r="D71">
            <v>7.22</v>
          </cell>
          <cell r="E71">
            <v>124.37</v>
          </cell>
          <cell r="F71">
            <v>50.4</v>
          </cell>
          <cell r="G71">
            <v>110.25</v>
          </cell>
          <cell r="H71">
            <v>0</v>
          </cell>
          <cell r="I71">
            <v>-5.2658000000000005</v>
          </cell>
          <cell r="J71">
            <v>1.53</v>
          </cell>
          <cell r="K71">
            <v>4.32</v>
          </cell>
          <cell r="L71">
            <v>2.92</v>
          </cell>
          <cell r="M71">
            <v>-1.32</v>
          </cell>
          <cell r="N71">
            <v>-0.37</v>
          </cell>
          <cell r="O71">
            <v>294.05419999999998</v>
          </cell>
          <cell r="P71">
            <v>26.34</v>
          </cell>
          <cell r="Q71">
            <v>320.39419999999996</v>
          </cell>
          <cell r="R71">
            <v>16.760000000000002</v>
          </cell>
          <cell r="S71">
            <v>337.15419999999995</v>
          </cell>
        </row>
        <row r="72">
          <cell r="A72" t="str">
            <v>700136410</v>
          </cell>
          <cell r="B72" t="str">
            <v>Bushwick Center for Rehabilitation and Health Care</v>
          </cell>
          <cell r="C72">
            <v>225</v>
          </cell>
          <cell r="D72">
            <v>8</v>
          </cell>
          <cell r="E72">
            <v>194.95</v>
          </cell>
          <cell r="F72">
            <v>60.06</v>
          </cell>
          <cell r="G72">
            <v>3.45</v>
          </cell>
          <cell r="H72">
            <v>0</v>
          </cell>
          <cell r="I72">
            <v>0</v>
          </cell>
          <cell r="J72">
            <v>5.63</v>
          </cell>
          <cell r="K72">
            <v>4.07</v>
          </cell>
          <cell r="L72">
            <v>2.75</v>
          </cell>
          <cell r="M72">
            <v>-1.85</v>
          </cell>
          <cell r="N72">
            <v>-0.74</v>
          </cell>
          <cell r="O72">
            <v>276.31999999999994</v>
          </cell>
          <cell r="P72">
            <v>36.950000000000003</v>
          </cell>
          <cell r="Q72">
            <v>313.26999999999992</v>
          </cell>
          <cell r="R72">
            <v>23.45</v>
          </cell>
          <cell r="S72">
            <v>336.71999999999991</v>
          </cell>
        </row>
        <row r="73">
          <cell r="A73" t="str">
            <v>355730210</v>
          </cell>
          <cell r="B73" t="str">
            <v>Campbell Hall Rehabilitation Center Inc</v>
          </cell>
          <cell r="C73">
            <v>134</v>
          </cell>
          <cell r="D73">
            <v>6.07</v>
          </cell>
          <cell r="E73">
            <v>130.15</v>
          </cell>
          <cell r="F73">
            <v>55.84</v>
          </cell>
          <cell r="G73">
            <v>4.93</v>
          </cell>
          <cell r="H73">
            <v>0</v>
          </cell>
          <cell r="I73">
            <v>-4.2854000000000001</v>
          </cell>
          <cell r="J73">
            <v>0.19</v>
          </cell>
          <cell r="K73">
            <v>2.88</v>
          </cell>
          <cell r="L73">
            <v>1.95</v>
          </cell>
          <cell r="M73">
            <v>-0.59</v>
          </cell>
          <cell r="N73">
            <v>-0.45</v>
          </cell>
          <cell r="O73">
            <v>196.68459999999999</v>
          </cell>
          <cell r="P73">
            <v>11.89</v>
          </cell>
          <cell r="Q73">
            <v>208.57459999999998</v>
          </cell>
          <cell r="R73">
            <v>13.34</v>
          </cell>
          <cell r="S73">
            <v>221.91459999999998</v>
          </cell>
        </row>
        <row r="74">
          <cell r="A74" t="str">
            <v>142130510</v>
          </cell>
          <cell r="B74" t="str">
            <v>Canterbury Woods</v>
          </cell>
          <cell r="C74">
            <v>50</v>
          </cell>
          <cell r="D74">
            <v>6.74</v>
          </cell>
          <cell r="E74">
            <v>75.3</v>
          </cell>
          <cell r="F74">
            <v>51.17</v>
          </cell>
          <cell r="G74">
            <v>0</v>
          </cell>
          <cell r="H74">
            <v>0</v>
          </cell>
          <cell r="I74">
            <v>0</v>
          </cell>
          <cell r="J74">
            <v>5.58</v>
          </cell>
          <cell r="K74">
            <v>2.0699999999999998</v>
          </cell>
          <cell r="L74">
            <v>1.4</v>
          </cell>
          <cell r="M74">
            <v>-1.47</v>
          </cell>
          <cell r="N74">
            <v>-0.93</v>
          </cell>
          <cell r="O74">
            <v>139.85999999999999</v>
          </cell>
          <cell r="P74">
            <v>29.41</v>
          </cell>
          <cell r="Q74">
            <v>169.26999999999998</v>
          </cell>
          <cell r="R74">
            <v>8.1199999999999992</v>
          </cell>
          <cell r="S74">
            <v>177.39</v>
          </cell>
        </row>
        <row r="75">
          <cell r="A75" t="str">
            <v>285030110</v>
          </cell>
          <cell r="B75" t="str">
            <v>Capstone Center for Rehabilitation and Nursing</v>
          </cell>
          <cell r="C75">
            <v>120</v>
          </cell>
          <cell r="D75">
            <v>14.9</v>
          </cell>
          <cell r="E75">
            <v>121.21</v>
          </cell>
          <cell r="F75">
            <v>55.21</v>
          </cell>
          <cell r="G75">
            <v>5.08</v>
          </cell>
          <cell r="H75">
            <v>0</v>
          </cell>
          <cell r="I75">
            <v>0</v>
          </cell>
          <cell r="J75">
            <v>1.02</v>
          </cell>
          <cell r="K75">
            <v>2.95</v>
          </cell>
          <cell r="L75">
            <v>2</v>
          </cell>
          <cell r="M75">
            <v>-0.81</v>
          </cell>
          <cell r="N75">
            <v>-0.65</v>
          </cell>
          <cell r="O75">
            <v>200.91</v>
          </cell>
          <cell r="P75">
            <v>16.27</v>
          </cell>
          <cell r="Q75">
            <v>217.18</v>
          </cell>
          <cell r="R75">
            <v>13.72</v>
          </cell>
          <cell r="S75">
            <v>230.9</v>
          </cell>
        </row>
        <row r="76">
          <cell r="A76" t="str">
            <v>515330610</v>
          </cell>
          <cell r="B76" t="str">
            <v>Carillon Nursing and Rehabilitation Center</v>
          </cell>
          <cell r="C76">
            <v>315</v>
          </cell>
          <cell r="D76">
            <v>9.4</v>
          </cell>
          <cell r="E76">
            <v>191.39</v>
          </cell>
          <cell r="F76">
            <v>66.22</v>
          </cell>
          <cell r="G76">
            <v>1.4</v>
          </cell>
          <cell r="H76">
            <v>0</v>
          </cell>
          <cell r="I76">
            <v>0</v>
          </cell>
          <cell r="J76">
            <v>0</v>
          </cell>
          <cell r="K76">
            <v>4.0199999999999996</v>
          </cell>
          <cell r="L76">
            <v>2.72</v>
          </cell>
          <cell r="M76">
            <v>-0.81</v>
          </cell>
          <cell r="N76">
            <v>-0.7</v>
          </cell>
          <cell r="O76">
            <v>273.64</v>
          </cell>
          <cell r="P76">
            <v>16.22</v>
          </cell>
          <cell r="Q76">
            <v>289.86</v>
          </cell>
          <cell r="R76">
            <v>19.059999999999999</v>
          </cell>
          <cell r="S76">
            <v>308.92</v>
          </cell>
        </row>
        <row r="77">
          <cell r="A77" t="str">
            <v>700337310</v>
          </cell>
          <cell r="B77" t="str">
            <v>Caring Family Nursing and Rehabilitation Center</v>
          </cell>
          <cell r="C77">
            <v>183</v>
          </cell>
          <cell r="D77">
            <v>5.34</v>
          </cell>
          <cell r="E77">
            <v>156.16</v>
          </cell>
          <cell r="F77">
            <v>59.42</v>
          </cell>
          <cell r="G77">
            <v>2.41</v>
          </cell>
          <cell r="H77">
            <v>0</v>
          </cell>
          <cell r="I77">
            <v>0</v>
          </cell>
          <cell r="J77">
            <v>1.38</v>
          </cell>
          <cell r="K77">
            <v>3.36</v>
          </cell>
          <cell r="L77">
            <v>2.2799999999999998</v>
          </cell>
          <cell r="M77">
            <v>-1.22</v>
          </cell>
          <cell r="N77">
            <v>-0.53</v>
          </cell>
          <cell r="O77">
            <v>228.60000000000002</v>
          </cell>
          <cell r="P77">
            <v>24.33</v>
          </cell>
          <cell r="Q77">
            <v>252.93</v>
          </cell>
          <cell r="R77">
            <v>15.62</v>
          </cell>
          <cell r="S77">
            <v>268.55</v>
          </cell>
        </row>
        <row r="78">
          <cell r="A78" t="str">
            <v>700431010</v>
          </cell>
          <cell r="B78" t="str">
            <v>Carmel Richmond Healthcare and Rehabilitation Center</v>
          </cell>
          <cell r="C78">
            <v>300</v>
          </cell>
          <cell r="D78">
            <v>15.26</v>
          </cell>
          <cell r="E78">
            <v>184.97</v>
          </cell>
          <cell r="F78">
            <v>67.59</v>
          </cell>
          <cell r="G78">
            <v>2.2599999999999998</v>
          </cell>
          <cell r="H78">
            <v>0</v>
          </cell>
          <cell r="I78">
            <v>0</v>
          </cell>
          <cell r="J78">
            <v>0</v>
          </cell>
          <cell r="K78">
            <v>4.04</v>
          </cell>
          <cell r="L78">
            <v>2.73</v>
          </cell>
          <cell r="M78">
            <v>-0.7</v>
          </cell>
          <cell r="N78">
            <v>-0.8</v>
          </cell>
          <cell r="O78">
            <v>275.35000000000002</v>
          </cell>
          <cell r="P78">
            <v>13.92</v>
          </cell>
          <cell r="Q78">
            <v>289.27000000000004</v>
          </cell>
          <cell r="R78">
            <v>18.829999999999998</v>
          </cell>
          <cell r="S78">
            <v>308.10000000000002</v>
          </cell>
        </row>
        <row r="79">
          <cell r="A79" t="str">
            <v>223830410</v>
          </cell>
          <cell r="B79" t="str">
            <v>Carthage Center for Rehabilitation and Nursing</v>
          </cell>
          <cell r="C79">
            <v>90</v>
          </cell>
          <cell r="D79">
            <v>9.0399999999999991</v>
          </cell>
          <cell r="E79">
            <v>103.84</v>
          </cell>
          <cell r="F79">
            <v>47.83</v>
          </cell>
          <cell r="G79">
            <v>4.1100000000000003</v>
          </cell>
          <cell r="H79">
            <v>0</v>
          </cell>
          <cell r="I79">
            <v>-3.8768000000000002</v>
          </cell>
          <cell r="J79">
            <v>2.52</v>
          </cell>
          <cell r="K79">
            <v>2.4500000000000002</v>
          </cell>
          <cell r="L79">
            <v>1.66</v>
          </cell>
          <cell r="M79">
            <v>-0.71</v>
          </cell>
          <cell r="N79">
            <v>-0.41</v>
          </cell>
          <cell r="O79">
            <v>166.45319999999998</v>
          </cell>
          <cell r="P79">
            <v>14.15</v>
          </cell>
          <cell r="Q79">
            <v>180.60319999999999</v>
          </cell>
          <cell r="R79">
            <v>11.54</v>
          </cell>
          <cell r="S79">
            <v>192.14319999999998</v>
          </cell>
        </row>
        <row r="80">
          <cell r="A80" t="str">
            <v>700136610</v>
          </cell>
          <cell r="B80" t="str">
            <v>Caton Park Nursing Home</v>
          </cell>
          <cell r="C80">
            <v>119</v>
          </cell>
          <cell r="D80">
            <v>8.5399999999999991</v>
          </cell>
          <cell r="E80">
            <v>170.93</v>
          </cell>
          <cell r="F80">
            <v>59.99</v>
          </cell>
          <cell r="G80">
            <v>1.98</v>
          </cell>
          <cell r="H80">
            <v>0</v>
          </cell>
          <cell r="I80">
            <v>0</v>
          </cell>
          <cell r="J80">
            <v>0.44</v>
          </cell>
          <cell r="K80">
            <v>3.62</v>
          </cell>
          <cell r="L80">
            <v>2.4500000000000002</v>
          </cell>
          <cell r="M80">
            <v>-1.47</v>
          </cell>
          <cell r="N80">
            <v>-0.52</v>
          </cell>
          <cell r="O80">
            <v>245.95999999999998</v>
          </cell>
          <cell r="P80">
            <v>29.46</v>
          </cell>
          <cell r="Q80">
            <v>275.41999999999996</v>
          </cell>
          <cell r="R80">
            <v>16.32</v>
          </cell>
          <cell r="S80">
            <v>291.73999999999995</v>
          </cell>
        </row>
        <row r="81">
          <cell r="A81" t="str">
            <v>540131110</v>
          </cell>
          <cell r="B81" t="str">
            <v>Cayuga Ridge Extended Care</v>
          </cell>
          <cell r="C81">
            <v>187</v>
          </cell>
          <cell r="D81">
            <v>10.49</v>
          </cell>
          <cell r="E81">
            <v>105.29</v>
          </cell>
          <cell r="F81">
            <v>50.18</v>
          </cell>
          <cell r="G81">
            <v>3.49</v>
          </cell>
          <cell r="H81">
            <v>0</v>
          </cell>
          <cell r="I81">
            <v>-4.5436000000000005</v>
          </cell>
          <cell r="J81">
            <v>0.88</v>
          </cell>
          <cell r="K81">
            <v>2.48</v>
          </cell>
          <cell r="L81">
            <v>1.68</v>
          </cell>
          <cell r="M81">
            <v>-2.52</v>
          </cell>
          <cell r="N81">
            <v>-0.45</v>
          </cell>
          <cell r="O81">
            <v>166.97640000000001</v>
          </cell>
          <cell r="P81">
            <v>50.47</v>
          </cell>
          <cell r="Q81">
            <v>217.44640000000001</v>
          </cell>
          <cell r="R81">
            <v>15.06</v>
          </cell>
          <cell r="S81">
            <v>232.50640000000001</v>
          </cell>
        </row>
        <row r="82">
          <cell r="A82" t="str">
            <v>590530910</v>
          </cell>
          <cell r="B82" t="str">
            <v>Cedar Manor Nursing &amp; Rehabilitation Center</v>
          </cell>
          <cell r="C82">
            <v>153</v>
          </cell>
          <cell r="D82">
            <v>7.11</v>
          </cell>
          <cell r="E82">
            <v>154.78</v>
          </cell>
          <cell r="F82">
            <v>59.32</v>
          </cell>
          <cell r="G82">
            <v>2.4700000000000002</v>
          </cell>
          <cell r="H82">
            <v>0</v>
          </cell>
          <cell r="I82">
            <v>-4.9076000000000004</v>
          </cell>
          <cell r="J82">
            <v>0.65</v>
          </cell>
          <cell r="K82">
            <v>3.28</v>
          </cell>
          <cell r="L82">
            <v>2.2200000000000002</v>
          </cell>
          <cell r="M82">
            <v>-0.77</v>
          </cell>
          <cell r="N82">
            <v>-0.55000000000000004</v>
          </cell>
          <cell r="O82">
            <v>223.60239999999999</v>
          </cell>
          <cell r="P82">
            <v>15.35</v>
          </cell>
          <cell r="Q82">
            <v>238.95239999999998</v>
          </cell>
          <cell r="R82">
            <v>18.809999999999999</v>
          </cell>
          <cell r="S82">
            <v>257.76239999999996</v>
          </cell>
        </row>
        <row r="83">
          <cell r="A83" t="str">
            <v>295230810</v>
          </cell>
          <cell r="B83" t="str">
            <v>Central Island Healthcare</v>
          </cell>
          <cell r="C83">
            <v>202</v>
          </cell>
          <cell r="D83">
            <v>11.95</v>
          </cell>
          <cell r="E83">
            <v>163.41</v>
          </cell>
          <cell r="F83">
            <v>59.42</v>
          </cell>
          <cell r="G83">
            <v>1.57</v>
          </cell>
          <cell r="H83">
            <v>0</v>
          </cell>
          <cell r="I83">
            <v>0</v>
          </cell>
          <cell r="J83">
            <v>4.3499999999999996</v>
          </cell>
          <cell r="K83">
            <v>3.6</v>
          </cell>
          <cell r="L83">
            <v>2.44</v>
          </cell>
          <cell r="M83">
            <v>-0.72</v>
          </cell>
          <cell r="N83">
            <v>-0.68</v>
          </cell>
          <cell r="O83">
            <v>245.33999999999995</v>
          </cell>
          <cell r="P83">
            <v>14.41</v>
          </cell>
          <cell r="Q83">
            <v>259.74999999999994</v>
          </cell>
          <cell r="R83">
            <v>16.7</v>
          </cell>
          <cell r="S83">
            <v>276.44999999999993</v>
          </cell>
        </row>
        <row r="84">
          <cell r="A84" t="str">
            <v>330132610</v>
          </cell>
          <cell r="B84" t="str">
            <v>Central Park Rehabilitation and Nursing Center</v>
          </cell>
          <cell r="C84">
            <v>160</v>
          </cell>
          <cell r="D84">
            <v>7.1</v>
          </cell>
          <cell r="E84">
            <v>109.67</v>
          </cell>
          <cell r="F84">
            <v>52.13</v>
          </cell>
          <cell r="G84">
            <v>13.62</v>
          </cell>
          <cell r="H84">
            <v>0</v>
          </cell>
          <cell r="I84">
            <v>0</v>
          </cell>
          <cell r="J84">
            <v>1.56</v>
          </cell>
          <cell r="K84">
            <v>2.75</v>
          </cell>
          <cell r="L84">
            <v>1.86</v>
          </cell>
          <cell r="M84">
            <v>-1.1399999999999999</v>
          </cell>
          <cell r="N84">
            <v>-0.52</v>
          </cell>
          <cell r="O84">
            <v>187.03000000000003</v>
          </cell>
          <cell r="P84">
            <v>22.8</v>
          </cell>
          <cell r="Q84">
            <v>209.83000000000004</v>
          </cell>
          <cell r="R84">
            <v>14.26</v>
          </cell>
          <cell r="S84">
            <v>224.09000000000003</v>
          </cell>
        </row>
        <row r="85">
          <cell r="A85" t="str">
            <v>090100130</v>
          </cell>
          <cell r="B85" t="str">
            <v>Champlain Valley Physicians Hospital Medical Center Snf</v>
          </cell>
          <cell r="C85">
            <v>54</v>
          </cell>
          <cell r="D85">
            <v>20.76</v>
          </cell>
          <cell r="E85">
            <v>94.61</v>
          </cell>
          <cell r="F85">
            <v>60.24</v>
          </cell>
          <cell r="G85">
            <v>2.11</v>
          </cell>
          <cell r="H85">
            <v>0</v>
          </cell>
          <cell r="I85">
            <v>0</v>
          </cell>
          <cell r="J85">
            <v>0</v>
          </cell>
          <cell r="K85">
            <v>2.66</v>
          </cell>
          <cell r="L85">
            <v>1.8</v>
          </cell>
          <cell r="M85">
            <v>-1.47</v>
          </cell>
          <cell r="N85">
            <v>-0.67</v>
          </cell>
          <cell r="O85">
            <v>180.04000000000005</v>
          </cell>
          <cell r="P85">
            <v>29.31</v>
          </cell>
          <cell r="Q85">
            <v>209.35000000000005</v>
          </cell>
          <cell r="R85">
            <v>13.68</v>
          </cell>
          <cell r="S85">
            <v>223.03000000000006</v>
          </cell>
        </row>
        <row r="86">
          <cell r="A86" t="str">
            <v>700335110</v>
          </cell>
          <cell r="B86" t="str">
            <v>Chapin Home For The Aging</v>
          </cell>
          <cell r="C86">
            <v>220</v>
          </cell>
          <cell r="D86">
            <v>7.59</v>
          </cell>
          <cell r="E86">
            <v>137.07</v>
          </cell>
          <cell r="F86">
            <v>58.12</v>
          </cell>
          <cell r="G86">
            <v>2.21</v>
          </cell>
          <cell r="H86">
            <v>0</v>
          </cell>
          <cell r="I86">
            <v>0</v>
          </cell>
          <cell r="J86">
            <v>0</v>
          </cell>
          <cell r="K86">
            <v>3.07</v>
          </cell>
          <cell r="L86">
            <v>2.0699999999999998</v>
          </cell>
          <cell r="M86">
            <v>-0.5</v>
          </cell>
          <cell r="N86">
            <v>-0.56999999999999995</v>
          </cell>
          <cell r="O86">
            <v>209.06</v>
          </cell>
          <cell r="P86">
            <v>9.93</v>
          </cell>
          <cell r="Q86">
            <v>218.99</v>
          </cell>
          <cell r="R86">
            <v>15.65</v>
          </cell>
          <cell r="S86">
            <v>234.64000000000001</v>
          </cell>
        </row>
        <row r="87">
          <cell r="A87" t="str">
            <v>322730410</v>
          </cell>
          <cell r="B87" t="str">
            <v>Charles T Sitrin Health Care Center Inc</v>
          </cell>
          <cell r="C87">
            <v>188</v>
          </cell>
          <cell r="D87">
            <v>24.48</v>
          </cell>
          <cell r="E87">
            <v>90.08</v>
          </cell>
          <cell r="F87">
            <v>49.62</v>
          </cell>
          <cell r="G87">
            <v>4.1100000000000003</v>
          </cell>
          <cell r="H87">
            <v>0</v>
          </cell>
          <cell r="I87">
            <v>0</v>
          </cell>
          <cell r="J87">
            <v>3.21</v>
          </cell>
          <cell r="K87">
            <v>2.56</v>
          </cell>
          <cell r="L87">
            <v>1.73</v>
          </cell>
          <cell r="M87">
            <v>-2.0499999999999998</v>
          </cell>
          <cell r="N87">
            <v>-0.72</v>
          </cell>
          <cell r="O87">
            <v>173.02</v>
          </cell>
          <cell r="P87">
            <v>40.96</v>
          </cell>
          <cell r="Q87">
            <v>213.98000000000002</v>
          </cell>
          <cell r="R87">
            <v>18.829999999999998</v>
          </cell>
          <cell r="S87">
            <v>232.81</v>
          </cell>
        </row>
        <row r="88">
          <cell r="A88" t="str">
            <v>082330010</v>
          </cell>
          <cell r="B88" t="str">
            <v>ChaseHealth Rehab and Residential Care</v>
          </cell>
          <cell r="C88">
            <v>80</v>
          </cell>
          <cell r="D88">
            <v>5.85</v>
          </cell>
          <cell r="E88">
            <v>92.87</v>
          </cell>
          <cell r="F88">
            <v>50.43</v>
          </cell>
          <cell r="G88">
            <v>5.46</v>
          </cell>
          <cell r="H88">
            <v>0</v>
          </cell>
          <cell r="I88">
            <v>0</v>
          </cell>
          <cell r="J88">
            <v>2.09</v>
          </cell>
          <cell r="K88">
            <v>2.34</v>
          </cell>
          <cell r="L88">
            <v>1.59</v>
          </cell>
          <cell r="M88">
            <v>-0.23</v>
          </cell>
          <cell r="N88">
            <v>-0.38</v>
          </cell>
          <cell r="O88">
            <v>160.02000000000004</v>
          </cell>
          <cell r="P88">
            <v>4.59</v>
          </cell>
          <cell r="Q88">
            <v>164.61000000000004</v>
          </cell>
          <cell r="R88">
            <v>13.98</v>
          </cell>
          <cell r="S88">
            <v>178.59000000000003</v>
          </cell>
        </row>
        <row r="89">
          <cell r="A89" t="str">
            <v>060130410</v>
          </cell>
          <cell r="B89" t="str">
            <v>Chautauqua Nursing and Rehabilitation Center</v>
          </cell>
          <cell r="C89">
            <v>216</v>
          </cell>
          <cell r="D89">
            <v>11.5</v>
          </cell>
          <cell r="E89">
            <v>153.88</v>
          </cell>
          <cell r="F89">
            <v>54.6</v>
          </cell>
          <cell r="G89">
            <v>1.99</v>
          </cell>
          <cell r="H89">
            <v>0</v>
          </cell>
          <cell r="I89">
            <v>0</v>
          </cell>
          <cell r="J89">
            <v>0.92</v>
          </cell>
          <cell r="K89">
            <v>3.34</v>
          </cell>
          <cell r="L89">
            <v>2.2599999999999998</v>
          </cell>
          <cell r="M89">
            <v>-1.25</v>
          </cell>
          <cell r="N89">
            <v>-0.54</v>
          </cell>
          <cell r="O89">
            <v>226.7</v>
          </cell>
          <cell r="P89">
            <v>25.05</v>
          </cell>
          <cell r="Q89">
            <v>251.75</v>
          </cell>
          <cell r="R89">
            <v>14.25</v>
          </cell>
          <cell r="S89">
            <v>266</v>
          </cell>
        </row>
        <row r="90">
          <cell r="A90" t="str">
            <v>070130110</v>
          </cell>
          <cell r="B90" t="str">
            <v>Chemung County Health Center-nursing Facility</v>
          </cell>
          <cell r="C90">
            <v>200</v>
          </cell>
          <cell r="D90">
            <v>14.64</v>
          </cell>
          <cell r="E90">
            <v>117.13</v>
          </cell>
          <cell r="F90">
            <v>51.27</v>
          </cell>
          <cell r="G90">
            <v>2.72</v>
          </cell>
          <cell r="H90">
            <v>0</v>
          </cell>
          <cell r="I90">
            <v>0</v>
          </cell>
          <cell r="J90">
            <v>0.88</v>
          </cell>
          <cell r="K90">
            <v>2.79</v>
          </cell>
          <cell r="L90">
            <v>1.89</v>
          </cell>
          <cell r="M90">
            <v>-0.45</v>
          </cell>
          <cell r="N90">
            <v>-0.5</v>
          </cell>
          <cell r="O90">
            <v>190.36999999999998</v>
          </cell>
          <cell r="P90">
            <v>8.9600000000000009</v>
          </cell>
          <cell r="Q90">
            <v>199.32999999999998</v>
          </cell>
          <cell r="R90">
            <v>13.15</v>
          </cell>
          <cell r="S90">
            <v>212.48</v>
          </cell>
        </row>
        <row r="91">
          <cell r="A91" t="str">
            <v>082400030</v>
          </cell>
          <cell r="B91" t="str">
            <v>Chenango Memorial Hospital Inc Snf</v>
          </cell>
          <cell r="C91">
            <v>80</v>
          </cell>
          <cell r="D91">
            <v>9.24</v>
          </cell>
          <cell r="E91">
            <v>76.44</v>
          </cell>
          <cell r="F91">
            <v>52.53</v>
          </cell>
          <cell r="G91">
            <v>4.97</v>
          </cell>
          <cell r="H91">
            <v>0</v>
          </cell>
          <cell r="I91">
            <v>0</v>
          </cell>
          <cell r="J91">
            <v>7.0000000000000007E-2</v>
          </cell>
          <cell r="K91">
            <v>2.14</v>
          </cell>
          <cell r="L91">
            <v>1.45</v>
          </cell>
          <cell r="M91">
            <v>-0.99</v>
          </cell>
          <cell r="N91">
            <v>-0.56000000000000005</v>
          </cell>
          <cell r="O91">
            <v>145.28999999999994</v>
          </cell>
          <cell r="P91">
            <v>19.79</v>
          </cell>
          <cell r="Q91">
            <v>165.07999999999993</v>
          </cell>
          <cell r="R91">
            <v>15.28</v>
          </cell>
          <cell r="S91">
            <v>180.35999999999993</v>
          </cell>
        </row>
        <row r="92">
          <cell r="A92" t="str">
            <v>380130410</v>
          </cell>
          <cell r="B92" t="str">
            <v>Chestnut Park Rehabilitation and Nursing Center</v>
          </cell>
          <cell r="C92">
            <v>80</v>
          </cell>
          <cell r="D92">
            <v>5.67</v>
          </cell>
          <cell r="E92">
            <v>130.37</v>
          </cell>
          <cell r="F92">
            <v>52.13</v>
          </cell>
          <cell r="G92">
            <v>5.09</v>
          </cell>
          <cell r="H92">
            <v>0</v>
          </cell>
          <cell r="I92">
            <v>-3.9144000000000001</v>
          </cell>
          <cell r="J92">
            <v>4.28</v>
          </cell>
          <cell r="K92">
            <v>2.9</v>
          </cell>
          <cell r="L92">
            <v>1.96</v>
          </cell>
          <cell r="M92">
            <v>-0.6</v>
          </cell>
          <cell r="N92">
            <v>-0.41</v>
          </cell>
          <cell r="O92">
            <v>197.47560000000001</v>
          </cell>
          <cell r="P92">
            <v>11.91</v>
          </cell>
          <cell r="Q92">
            <v>209.38560000000001</v>
          </cell>
          <cell r="R92">
            <v>13.57</v>
          </cell>
          <cell r="S92">
            <v>222.9556</v>
          </cell>
        </row>
        <row r="93">
          <cell r="A93" t="str">
            <v>270133910</v>
          </cell>
          <cell r="B93" t="str">
            <v>Church Home Of The Protestant Episcopal Church</v>
          </cell>
          <cell r="C93">
            <v>182</v>
          </cell>
          <cell r="D93">
            <v>11.67</v>
          </cell>
          <cell r="E93">
            <v>99.68</v>
          </cell>
          <cell r="F93">
            <v>52.98</v>
          </cell>
          <cell r="G93">
            <v>2.6</v>
          </cell>
          <cell r="H93">
            <v>0</v>
          </cell>
          <cell r="I93">
            <v>0</v>
          </cell>
          <cell r="J93">
            <v>0.42</v>
          </cell>
          <cell r="K93">
            <v>2.5</v>
          </cell>
          <cell r="L93">
            <v>1.69</v>
          </cell>
          <cell r="M93">
            <v>-0.61</v>
          </cell>
          <cell r="N93">
            <v>-0.51</v>
          </cell>
          <cell r="O93">
            <v>170.42</v>
          </cell>
          <cell r="P93">
            <v>12.27</v>
          </cell>
          <cell r="Q93">
            <v>182.69</v>
          </cell>
          <cell r="R93">
            <v>18.059999999999999</v>
          </cell>
          <cell r="S93">
            <v>200.75</v>
          </cell>
        </row>
        <row r="94">
          <cell r="A94" t="str">
            <v>700338010</v>
          </cell>
          <cell r="B94" t="str">
            <v>Cliffside Rehabilitation and Residential Health Care Center</v>
          </cell>
          <cell r="C94">
            <v>218</v>
          </cell>
          <cell r="D94">
            <v>7.51</v>
          </cell>
          <cell r="E94">
            <v>161.4</v>
          </cell>
          <cell r="F94">
            <v>58.66</v>
          </cell>
          <cell r="G94">
            <v>1.07</v>
          </cell>
          <cell r="H94">
            <v>0</v>
          </cell>
          <cell r="I94">
            <v>0</v>
          </cell>
          <cell r="J94">
            <v>13.57</v>
          </cell>
          <cell r="K94">
            <v>3.63</v>
          </cell>
          <cell r="L94">
            <v>2.4500000000000002</v>
          </cell>
          <cell r="M94">
            <v>-1.03</v>
          </cell>
          <cell r="N94">
            <v>-0.59</v>
          </cell>
          <cell r="O94">
            <v>246.66999999999996</v>
          </cell>
          <cell r="P94">
            <v>20.6</v>
          </cell>
          <cell r="Q94">
            <v>267.27</v>
          </cell>
          <cell r="R94">
            <v>19.989999999999998</v>
          </cell>
          <cell r="S94">
            <v>287.26</v>
          </cell>
        </row>
        <row r="95">
          <cell r="A95" t="str">
            <v>342100030</v>
          </cell>
          <cell r="B95" t="str">
            <v>Clifton Springs Hospital And Clinic Extended Care</v>
          </cell>
          <cell r="C95">
            <v>118</v>
          </cell>
          <cell r="D95">
            <v>25.67</v>
          </cell>
          <cell r="E95">
            <v>113.75</v>
          </cell>
          <cell r="F95">
            <v>55.45</v>
          </cell>
          <cell r="G95">
            <v>5.52</v>
          </cell>
          <cell r="H95">
            <v>0</v>
          </cell>
          <cell r="I95">
            <v>0</v>
          </cell>
          <cell r="J95">
            <v>0.01</v>
          </cell>
          <cell r="K95">
            <v>3</v>
          </cell>
          <cell r="L95">
            <v>2.0299999999999998</v>
          </cell>
          <cell r="M95">
            <v>-1.58</v>
          </cell>
          <cell r="N95">
            <v>-0.47</v>
          </cell>
          <cell r="O95">
            <v>203.38</v>
          </cell>
          <cell r="P95">
            <v>31.63</v>
          </cell>
          <cell r="Q95">
            <v>235.01</v>
          </cell>
          <cell r="R95">
            <v>16.86</v>
          </cell>
          <cell r="S95">
            <v>251.87</v>
          </cell>
        </row>
        <row r="96">
          <cell r="A96" t="str">
            <v>095230010</v>
          </cell>
          <cell r="B96" t="str">
            <v>Clinton County Nursing Home</v>
          </cell>
          <cell r="C96">
            <v>80</v>
          </cell>
          <cell r="D96">
            <v>4.96</v>
          </cell>
          <cell r="E96">
            <v>99.26</v>
          </cell>
          <cell r="F96">
            <v>56.24</v>
          </cell>
          <cell r="G96">
            <v>2.72</v>
          </cell>
          <cell r="H96">
            <v>0</v>
          </cell>
          <cell r="I96">
            <v>-3.3772000000000002</v>
          </cell>
          <cell r="J96">
            <v>0</v>
          </cell>
          <cell r="K96">
            <v>2.39</v>
          </cell>
          <cell r="L96">
            <v>1.62</v>
          </cell>
          <cell r="M96">
            <v>-0.3</v>
          </cell>
          <cell r="N96">
            <v>-0.44</v>
          </cell>
          <cell r="O96">
            <v>163.0728</v>
          </cell>
          <cell r="P96">
            <v>5.93</v>
          </cell>
          <cell r="Q96">
            <v>169.00280000000001</v>
          </cell>
          <cell r="R96">
            <v>12.04</v>
          </cell>
          <cell r="S96">
            <v>181.0428</v>
          </cell>
        </row>
        <row r="97">
          <cell r="A97" t="str">
            <v>700432110</v>
          </cell>
          <cell r="B97" t="str">
            <v>Clove Lakes Health Care and Rehabilitation Center</v>
          </cell>
          <cell r="C97">
            <v>576</v>
          </cell>
          <cell r="D97">
            <v>13.3</v>
          </cell>
          <cell r="E97">
            <v>190.12</v>
          </cell>
          <cell r="F97">
            <v>67.459999999999994</v>
          </cell>
          <cell r="G97">
            <v>1.83</v>
          </cell>
          <cell r="H97">
            <v>0</v>
          </cell>
          <cell r="I97">
            <v>0</v>
          </cell>
          <cell r="J97">
            <v>0.4</v>
          </cell>
          <cell r="K97">
            <v>4.09</v>
          </cell>
          <cell r="L97">
            <v>2.76</v>
          </cell>
          <cell r="M97">
            <v>-0.76</v>
          </cell>
          <cell r="N97">
            <v>-0.71</v>
          </cell>
          <cell r="O97">
            <v>278.48999999999995</v>
          </cell>
          <cell r="P97">
            <v>15.28</v>
          </cell>
          <cell r="Q97">
            <v>293.76999999999992</v>
          </cell>
          <cell r="R97">
            <v>16.18</v>
          </cell>
          <cell r="S97">
            <v>309.94999999999993</v>
          </cell>
        </row>
        <row r="98">
          <cell r="A98" t="str">
            <v>700132310</v>
          </cell>
          <cell r="B98" t="str">
            <v>Cobble Hill Health Center Inc</v>
          </cell>
          <cell r="C98">
            <v>364</v>
          </cell>
          <cell r="D98">
            <v>16.03</v>
          </cell>
          <cell r="E98">
            <v>205.1</v>
          </cell>
          <cell r="F98">
            <v>67.44</v>
          </cell>
          <cell r="G98">
            <v>2.69</v>
          </cell>
          <cell r="H98">
            <v>0</v>
          </cell>
          <cell r="I98">
            <v>0</v>
          </cell>
          <cell r="J98">
            <v>0.2</v>
          </cell>
          <cell r="K98">
            <v>4.3600000000000003</v>
          </cell>
          <cell r="L98">
            <v>2.95</v>
          </cell>
          <cell r="M98">
            <v>-1.96</v>
          </cell>
          <cell r="N98">
            <v>-0.74</v>
          </cell>
          <cell r="O98">
            <v>296.07</v>
          </cell>
          <cell r="P98">
            <v>39.11</v>
          </cell>
          <cell r="Q98">
            <v>335.18</v>
          </cell>
          <cell r="R98">
            <v>23.15</v>
          </cell>
          <cell r="S98">
            <v>358.33</v>
          </cell>
        </row>
        <row r="99">
          <cell r="A99" t="str">
            <v>295231010</v>
          </cell>
          <cell r="B99" t="str">
            <v>Cold Spring Hills Center for Nursing and Rehabilitation</v>
          </cell>
          <cell r="C99">
            <v>588</v>
          </cell>
          <cell r="D99">
            <v>13.65</v>
          </cell>
          <cell r="E99">
            <v>184.25</v>
          </cell>
          <cell r="F99">
            <v>70.2</v>
          </cell>
          <cell r="G99">
            <v>3.3</v>
          </cell>
          <cell r="H99">
            <v>0</v>
          </cell>
          <cell r="I99">
            <v>0</v>
          </cell>
          <cell r="J99">
            <v>0</v>
          </cell>
          <cell r="K99">
            <v>4.0599999999999996</v>
          </cell>
          <cell r="L99">
            <v>2.75</v>
          </cell>
          <cell r="M99">
            <v>-1.65</v>
          </cell>
          <cell r="N99">
            <v>-0.75</v>
          </cell>
          <cell r="O99">
            <v>275.81000000000006</v>
          </cell>
          <cell r="P99">
            <v>33.01</v>
          </cell>
          <cell r="Q99">
            <v>308.82000000000005</v>
          </cell>
          <cell r="R99">
            <v>23.62</v>
          </cell>
          <cell r="S99">
            <v>332.44000000000005</v>
          </cell>
        </row>
        <row r="100">
          <cell r="A100" t="str">
            <v>700233630</v>
          </cell>
          <cell r="B100" t="str">
            <v>Coler Rehabilitation and Nursing Care Center</v>
          </cell>
          <cell r="C100">
            <v>815</v>
          </cell>
          <cell r="D100">
            <v>35.99</v>
          </cell>
          <cell r="E100">
            <v>188.11</v>
          </cell>
          <cell r="F100">
            <v>78.599999999999994</v>
          </cell>
          <cell r="G100">
            <v>1.65</v>
          </cell>
          <cell r="H100">
            <v>0</v>
          </cell>
          <cell r="I100">
            <v>0</v>
          </cell>
          <cell r="J100">
            <v>0</v>
          </cell>
          <cell r="K100">
            <v>4.55</v>
          </cell>
          <cell r="L100">
            <v>3.08</v>
          </cell>
          <cell r="M100">
            <v>-2.29</v>
          </cell>
          <cell r="N100">
            <v>-0.8</v>
          </cell>
          <cell r="O100">
            <v>308.89</v>
          </cell>
          <cell r="P100">
            <v>45.76</v>
          </cell>
          <cell r="Q100">
            <v>354.65</v>
          </cell>
          <cell r="R100">
            <v>12.32</v>
          </cell>
          <cell r="S100">
            <v>366.96999999999997</v>
          </cell>
        </row>
        <row r="101">
          <cell r="A101" t="str">
            <v>320131110</v>
          </cell>
          <cell r="B101" t="str">
            <v>Colonial Park Rehabilitation and Nursing Center</v>
          </cell>
          <cell r="C101">
            <v>80</v>
          </cell>
          <cell r="D101">
            <v>8.2799999999999994</v>
          </cell>
          <cell r="E101">
            <v>102.93</v>
          </cell>
          <cell r="F101">
            <v>48.37</v>
          </cell>
          <cell r="G101">
            <v>5.78</v>
          </cell>
          <cell r="H101">
            <v>0</v>
          </cell>
          <cell r="I101">
            <v>0</v>
          </cell>
          <cell r="J101">
            <v>3.15</v>
          </cell>
          <cell r="K101">
            <v>2.52</v>
          </cell>
          <cell r="L101">
            <v>1.71</v>
          </cell>
          <cell r="M101">
            <v>-0.69</v>
          </cell>
          <cell r="N101">
            <v>-0.52</v>
          </cell>
          <cell r="O101">
            <v>171.53000000000003</v>
          </cell>
          <cell r="P101">
            <v>13.82</v>
          </cell>
          <cell r="Q101">
            <v>185.35000000000002</v>
          </cell>
          <cell r="R101">
            <v>12.13</v>
          </cell>
          <cell r="S101">
            <v>197.48000000000002</v>
          </cell>
        </row>
        <row r="102">
          <cell r="A102" t="str">
            <v>142130810</v>
          </cell>
          <cell r="B102" t="str">
            <v>Comprehensive Rehabilitation and Nursing Center at Williamsville</v>
          </cell>
          <cell r="C102">
            <v>142</v>
          </cell>
          <cell r="D102">
            <v>8.58</v>
          </cell>
          <cell r="E102">
            <v>144.76</v>
          </cell>
          <cell r="F102">
            <v>53.41</v>
          </cell>
          <cell r="G102">
            <v>7.86</v>
          </cell>
          <cell r="H102">
            <v>0</v>
          </cell>
          <cell r="I102">
            <v>0</v>
          </cell>
          <cell r="J102">
            <v>2.83</v>
          </cell>
          <cell r="K102">
            <v>3.25</v>
          </cell>
          <cell r="L102">
            <v>2.2000000000000002</v>
          </cell>
          <cell r="M102">
            <v>-1.06</v>
          </cell>
          <cell r="N102">
            <v>-0.49</v>
          </cell>
          <cell r="O102">
            <v>221.34</v>
          </cell>
          <cell r="P102">
            <v>21.22</v>
          </cell>
          <cell r="Q102">
            <v>242.56</v>
          </cell>
          <cell r="R102">
            <v>13.21</v>
          </cell>
          <cell r="S102">
            <v>255.77</v>
          </cell>
        </row>
        <row r="103">
          <cell r="A103" t="str">
            <v>700134810</v>
          </cell>
          <cell r="B103" t="str">
            <v>Concord Nursing and Rehabilitation Center</v>
          </cell>
          <cell r="C103">
            <v>140</v>
          </cell>
          <cell r="D103">
            <v>12.51</v>
          </cell>
          <cell r="E103">
            <v>187.61</v>
          </cell>
          <cell r="F103">
            <v>58.01</v>
          </cell>
          <cell r="G103">
            <v>2.9</v>
          </cell>
          <cell r="H103">
            <v>0</v>
          </cell>
          <cell r="I103">
            <v>0</v>
          </cell>
          <cell r="J103">
            <v>0</v>
          </cell>
          <cell r="K103">
            <v>3.91</v>
          </cell>
          <cell r="L103">
            <v>2.64</v>
          </cell>
          <cell r="M103">
            <v>-2.2000000000000002</v>
          </cell>
          <cell r="N103">
            <v>-0.66</v>
          </cell>
          <cell r="O103">
            <v>264.71999999999997</v>
          </cell>
          <cell r="P103">
            <v>44.04</v>
          </cell>
          <cell r="Q103">
            <v>308.76</v>
          </cell>
          <cell r="R103">
            <v>15.84</v>
          </cell>
          <cell r="S103">
            <v>324.59999999999997</v>
          </cell>
        </row>
        <row r="104">
          <cell r="A104" t="str">
            <v>700037510</v>
          </cell>
          <cell r="B104" t="str">
            <v>Concourse Rehabilitation and Nursing Center</v>
          </cell>
          <cell r="C104">
            <v>240</v>
          </cell>
          <cell r="D104">
            <v>8.09</v>
          </cell>
          <cell r="E104">
            <v>182.54</v>
          </cell>
          <cell r="F104">
            <v>60.46</v>
          </cell>
          <cell r="G104">
            <v>4.76</v>
          </cell>
          <cell r="H104">
            <v>0</v>
          </cell>
          <cell r="I104">
            <v>0</v>
          </cell>
          <cell r="J104">
            <v>4.49</v>
          </cell>
          <cell r="K104">
            <v>3.95</v>
          </cell>
          <cell r="L104">
            <v>2.64</v>
          </cell>
          <cell r="M104">
            <v>-4.74</v>
          </cell>
          <cell r="N104">
            <v>-0.75</v>
          </cell>
          <cell r="O104">
            <v>261.43999999999994</v>
          </cell>
          <cell r="P104">
            <v>94.76</v>
          </cell>
          <cell r="Q104">
            <v>356.19999999999993</v>
          </cell>
          <cell r="R104">
            <v>23.41</v>
          </cell>
          <cell r="S104">
            <v>379.60999999999996</v>
          </cell>
        </row>
        <row r="105">
          <cell r="A105" t="str">
            <v>252530110</v>
          </cell>
          <cell r="B105" t="str">
            <v>Conesus Lake Nursing Home LLC</v>
          </cell>
          <cell r="C105">
            <v>48</v>
          </cell>
          <cell r="D105">
            <v>6.34</v>
          </cell>
          <cell r="E105">
            <v>125.48</v>
          </cell>
          <cell r="F105">
            <v>51.52</v>
          </cell>
          <cell r="G105">
            <v>5.33</v>
          </cell>
          <cell r="H105">
            <v>0</v>
          </cell>
          <cell r="I105">
            <v>0</v>
          </cell>
          <cell r="J105">
            <v>3.13</v>
          </cell>
          <cell r="K105">
            <v>2.87</v>
          </cell>
          <cell r="L105">
            <v>1.94</v>
          </cell>
          <cell r="M105">
            <v>-1.58</v>
          </cell>
          <cell r="N105">
            <v>-0.52</v>
          </cell>
          <cell r="O105">
            <v>194.51</v>
          </cell>
          <cell r="P105">
            <v>31.62</v>
          </cell>
          <cell r="Q105">
            <v>226.13</v>
          </cell>
          <cell r="R105">
            <v>16.489999999999998</v>
          </cell>
          <cell r="S105">
            <v>242.62</v>
          </cell>
        </row>
        <row r="106">
          <cell r="A106" t="str">
            <v>382430110</v>
          </cell>
          <cell r="B106" t="str">
            <v>Cooperstown Center for Rehabilitation and Nursing</v>
          </cell>
          <cell r="C106">
            <v>174</v>
          </cell>
          <cell r="D106">
            <v>17.02</v>
          </cell>
          <cell r="E106">
            <v>160.78</v>
          </cell>
          <cell r="F106">
            <v>56.09</v>
          </cell>
          <cell r="G106">
            <v>3.74</v>
          </cell>
          <cell r="H106">
            <v>0</v>
          </cell>
          <cell r="I106">
            <v>0</v>
          </cell>
          <cell r="J106">
            <v>1.65</v>
          </cell>
          <cell r="K106">
            <v>3.58</v>
          </cell>
          <cell r="L106">
            <v>2.42</v>
          </cell>
          <cell r="M106">
            <v>-1.46</v>
          </cell>
          <cell r="N106">
            <v>-0.49</v>
          </cell>
          <cell r="O106">
            <v>243.33</v>
          </cell>
          <cell r="P106">
            <v>29.13</v>
          </cell>
          <cell r="Q106">
            <v>272.46000000000004</v>
          </cell>
          <cell r="R106">
            <v>17.34</v>
          </cell>
          <cell r="S106">
            <v>289.8</v>
          </cell>
        </row>
        <row r="107">
          <cell r="A107" t="str">
            <v>500130010</v>
          </cell>
          <cell r="B107" t="str">
            <v>Corning Center for Rehabilitation and Healthcare</v>
          </cell>
          <cell r="C107">
            <v>120</v>
          </cell>
          <cell r="D107">
            <v>5.64</v>
          </cell>
          <cell r="E107">
            <v>129.43</v>
          </cell>
          <cell r="F107">
            <v>50.66</v>
          </cell>
          <cell r="G107">
            <v>5.94</v>
          </cell>
          <cell r="H107">
            <v>0</v>
          </cell>
          <cell r="I107">
            <v>-4.5856000000000003</v>
          </cell>
          <cell r="J107">
            <v>2</v>
          </cell>
          <cell r="K107">
            <v>2.83</v>
          </cell>
          <cell r="L107">
            <v>1.91</v>
          </cell>
          <cell r="M107">
            <v>-2.29</v>
          </cell>
          <cell r="N107">
            <v>-0.47</v>
          </cell>
          <cell r="O107">
            <v>191.06440000000001</v>
          </cell>
          <cell r="P107">
            <v>45.79</v>
          </cell>
          <cell r="Q107">
            <v>236.8544</v>
          </cell>
          <cell r="R107">
            <v>14.65</v>
          </cell>
          <cell r="S107">
            <v>251.5044</v>
          </cell>
        </row>
        <row r="108">
          <cell r="A108" t="str">
            <v>110131010</v>
          </cell>
          <cell r="B108" t="str">
            <v>Cortland Park Rehabilitation and Nursing Center</v>
          </cell>
          <cell r="C108">
            <v>120</v>
          </cell>
          <cell r="D108">
            <v>7.96</v>
          </cell>
          <cell r="E108">
            <v>106.12</v>
          </cell>
          <cell r="F108">
            <v>49.13</v>
          </cell>
          <cell r="G108">
            <v>2.77</v>
          </cell>
          <cell r="H108">
            <v>0</v>
          </cell>
          <cell r="I108">
            <v>0</v>
          </cell>
          <cell r="J108">
            <v>1.07</v>
          </cell>
          <cell r="K108">
            <v>2.5</v>
          </cell>
          <cell r="L108">
            <v>1.69</v>
          </cell>
          <cell r="M108">
            <v>-0.67</v>
          </cell>
          <cell r="N108">
            <v>-0.41</v>
          </cell>
          <cell r="O108">
            <v>170.16000000000003</v>
          </cell>
          <cell r="P108">
            <v>13.48</v>
          </cell>
          <cell r="Q108">
            <v>183.64000000000001</v>
          </cell>
          <cell r="R108">
            <v>12.24</v>
          </cell>
          <cell r="S108">
            <v>195.88000000000002</v>
          </cell>
        </row>
        <row r="109">
          <cell r="A109" t="str">
            <v>110130630</v>
          </cell>
          <cell r="B109" t="str">
            <v>Cortland Regional Nursing and Rehabilitation Center</v>
          </cell>
          <cell r="C109">
            <v>82</v>
          </cell>
          <cell r="D109">
            <v>22.23</v>
          </cell>
          <cell r="E109">
            <v>118.12</v>
          </cell>
          <cell r="F109">
            <v>58.32</v>
          </cell>
          <cell r="G109">
            <v>4.13</v>
          </cell>
          <cell r="H109">
            <v>0</v>
          </cell>
          <cell r="I109">
            <v>0</v>
          </cell>
          <cell r="J109">
            <v>0</v>
          </cell>
          <cell r="K109">
            <v>3.03</v>
          </cell>
          <cell r="L109">
            <v>2.0499999999999998</v>
          </cell>
          <cell r="M109">
            <v>-1.24</v>
          </cell>
          <cell r="N109">
            <v>-0.56999999999999995</v>
          </cell>
          <cell r="O109">
            <v>206.07</v>
          </cell>
          <cell r="P109">
            <v>24.78</v>
          </cell>
          <cell r="Q109">
            <v>230.85</v>
          </cell>
          <cell r="R109">
            <v>17.05</v>
          </cell>
          <cell r="S109">
            <v>247.9</v>
          </cell>
        </row>
        <row r="110">
          <cell r="A110" t="str">
            <v>590130710</v>
          </cell>
          <cell r="B110" t="str">
            <v>Cortlandt Healthcare</v>
          </cell>
          <cell r="C110">
            <v>120</v>
          </cell>
          <cell r="D110">
            <v>9.57</v>
          </cell>
          <cell r="E110">
            <v>184.1</v>
          </cell>
          <cell r="F110">
            <v>59.08</v>
          </cell>
          <cell r="G110">
            <v>3.24</v>
          </cell>
          <cell r="H110">
            <v>0</v>
          </cell>
          <cell r="I110">
            <v>-6.3858000000000006</v>
          </cell>
          <cell r="J110">
            <v>0.01</v>
          </cell>
          <cell r="K110">
            <v>3.72</v>
          </cell>
          <cell r="L110">
            <v>2.5299999999999998</v>
          </cell>
          <cell r="M110">
            <v>-2.23</v>
          </cell>
          <cell r="N110">
            <v>-0.57999999999999996</v>
          </cell>
          <cell r="O110">
            <v>253.05420000000001</v>
          </cell>
          <cell r="P110">
            <v>44.59</v>
          </cell>
          <cell r="Q110">
            <v>297.64420000000001</v>
          </cell>
          <cell r="R110">
            <v>18.2</v>
          </cell>
          <cell r="S110">
            <v>315.8442</v>
          </cell>
        </row>
        <row r="111">
          <cell r="A111" t="str">
            <v>276230110</v>
          </cell>
          <cell r="B111" t="str">
            <v>Crest Manor Living and Rehabilitation Center</v>
          </cell>
          <cell r="C111">
            <v>80</v>
          </cell>
          <cell r="D111">
            <v>4.91</v>
          </cell>
          <cell r="E111">
            <v>125.75</v>
          </cell>
          <cell r="F111">
            <v>52.22</v>
          </cell>
          <cell r="G111">
            <v>4.4000000000000004</v>
          </cell>
          <cell r="H111">
            <v>0</v>
          </cell>
          <cell r="I111">
            <v>0</v>
          </cell>
          <cell r="J111">
            <v>0.46</v>
          </cell>
          <cell r="K111">
            <v>2.81</v>
          </cell>
          <cell r="L111">
            <v>1.9</v>
          </cell>
          <cell r="M111">
            <v>-0.66</v>
          </cell>
          <cell r="N111">
            <v>-0.46</v>
          </cell>
          <cell r="O111">
            <v>191.33</v>
          </cell>
          <cell r="P111">
            <v>13.24</v>
          </cell>
          <cell r="Q111">
            <v>204.57000000000002</v>
          </cell>
          <cell r="R111">
            <v>16.84</v>
          </cell>
          <cell r="S111">
            <v>221.41000000000003</v>
          </cell>
        </row>
        <row r="112">
          <cell r="A112" t="str">
            <v>262330010</v>
          </cell>
          <cell r="B112" t="str">
            <v>Crouse Community Center Inc</v>
          </cell>
          <cell r="C112">
            <v>120</v>
          </cell>
          <cell r="D112">
            <v>10.71</v>
          </cell>
          <cell r="E112">
            <v>111.01</v>
          </cell>
          <cell r="F112">
            <v>50.8</v>
          </cell>
          <cell r="G112">
            <v>3.53</v>
          </cell>
          <cell r="H112">
            <v>30.44</v>
          </cell>
          <cell r="I112">
            <v>0</v>
          </cell>
          <cell r="J112">
            <v>1.83</v>
          </cell>
          <cell r="K112">
            <v>3.12</v>
          </cell>
          <cell r="L112">
            <v>2.11</v>
          </cell>
          <cell r="M112">
            <v>-0.46</v>
          </cell>
          <cell r="N112">
            <v>-0.47</v>
          </cell>
          <cell r="O112">
            <v>212.62</v>
          </cell>
          <cell r="P112">
            <v>9.25</v>
          </cell>
          <cell r="Q112">
            <v>221.87</v>
          </cell>
          <cell r="R112">
            <v>18.760000000000002</v>
          </cell>
          <cell r="S112">
            <v>240.63</v>
          </cell>
        </row>
        <row r="113">
          <cell r="A113" t="str">
            <v>700139810</v>
          </cell>
          <cell r="B113" t="str">
            <v>Crown Heights Center for Nursing and Rehabilitation</v>
          </cell>
          <cell r="C113">
            <v>295</v>
          </cell>
          <cell r="D113">
            <v>6.48</v>
          </cell>
          <cell r="E113">
            <v>199.28</v>
          </cell>
          <cell r="F113">
            <v>58.37</v>
          </cell>
          <cell r="G113">
            <v>3.05</v>
          </cell>
          <cell r="H113">
            <v>0</v>
          </cell>
          <cell r="I113">
            <v>0</v>
          </cell>
          <cell r="J113">
            <v>0</v>
          </cell>
          <cell r="K113">
            <v>4.04</v>
          </cell>
          <cell r="L113">
            <v>2.71</v>
          </cell>
          <cell r="M113">
            <v>-4.6900000000000004</v>
          </cell>
          <cell r="N113">
            <v>-0.46</v>
          </cell>
          <cell r="O113">
            <v>268.78000000000003</v>
          </cell>
          <cell r="P113">
            <v>93.72</v>
          </cell>
          <cell r="Q113">
            <v>362.5</v>
          </cell>
          <cell r="R113">
            <v>15.58</v>
          </cell>
          <cell r="S113">
            <v>378.08</v>
          </cell>
        </row>
        <row r="114">
          <cell r="A114" t="str">
            <v>110131210</v>
          </cell>
          <cell r="B114" t="str">
            <v>Crown Park Rehabilitation and Nursing Center</v>
          </cell>
          <cell r="C114">
            <v>200</v>
          </cell>
          <cell r="D114">
            <v>9.34</v>
          </cell>
          <cell r="E114">
            <v>94.69</v>
          </cell>
          <cell r="F114">
            <v>50.1</v>
          </cell>
          <cell r="G114">
            <v>5.67</v>
          </cell>
          <cell r="H114">
            <v>0</v>
          </cell>
          <cell r="I114">
            <v>0</v>
          </cell>
          <cell r="J114">
            <v>2.2799999999999998</v>
          </cell>
          <cell r="K114">
            <v>2.4300000000000002</v>
          </cell>
          <cell r="L114">
            <v>1.64</v>
          </cell>
          <cell r="M114">
            <v>-1.1000000000000001</v>
          </cell>
          <cell r="N114">
            <v>-0.15</v>
          </cell>
          <cell r="O114">
            <v>164.89999999999998</v>
          </cell>
          <cell r="P114">
            <v>22.09</v>
          </cell>
          <cell r="Q114">
            <v>186.98999999999998</v>
          </cell>
          <cell r="R114">
            <v>11.99</v>
          </cell>
          <cell r="S114">
            <v>198.98</v>
          </cell>
        </row>
        <row r="115">
          <cell r="A115" t="str">
            <v>022600030</v>
          </cell>
          <cell r="B115" t="str">
            <v>Cuba Memorial Hospital Inc Snf</v>
          </cell>
          <cell r="C115">
            <v>61</v>
          </cell>
          <cell r="D115">
            <v>11.77</v>
          </cell>
          <cell r="E115">
            <v>95.71</v>
          </cell>
          <cell r="F115">
            <v>51.04</v>
          </cell>
          <cell r="G115">
            <v>6.49</v>
          </cell>
          <cell r="H115">
            <v>0</v>
          </cell>
          <cell r="I115">
            <v>-3.3675999999999999</v>
          </cell>
          <cell r="J115">
            <v>1.25</v>
          </cell>
          <cell r="K115">
            <v>2.4300000000000002</v>
          </cell>
          <cell r="L115">
            <v>1.65</v>
          </cell>
          <cell r="M115">
            <v>-1.08</v>
          </cell>
          <cell r="N115">
            <v>-0.56999999999999995</v>
          </cell>
          <cell r="O115">
            <v>165.32239999999999</v>
          </cell>
          <cell r="P115">
            <v>21.61</v>
          </cell>
          <cell r="Q115">
            <v>186.93239999999997</v>
          </cell>
          <cell r="R115">
            <v>12.62</v>
          </cell>
          <cell r="S115">
            <v>199.55239999999998</v>
          </cell>
        </row>
        <row r="116">
          <cell r="A116" t="str">
            <v>700341310</v>
          </cell>
          <cell r="B116" t="str">
            <v>Cypress Garden Center for Nursing and Rehabilitation</v>
          </cell>
          <cell r="C116">
            <v>268</v>
          </cell>
          <cell r="D116">
            <v>6.62</v>
          </cell>
          <cell r="E116">
            <v>190.76</v>
          </cell>
          <cell r="F116">
            <v>59</v>
          </cell>
          <cell r="G116">
            <v>2.2999999999999998</v>
          </cell>
          <cell r="H116">
            <v>0</v>
          </cell>
          <cell r="I116">
            <v>0</v>
          </cell>
          <cell r="J116">
            <v>0.94</v>
          </cell>
          <cell r="K116">
            <v>3.89</v>
          </cell>
          <cell r="L116">
            <v>2.63</v>
          </cell>
          <cell r="M116">
            <v>-1.0900000000000001</v>
          </cell>
          <cell r="N116">
            <v>-0.62</v>
          </cell>
          <cell r="O116">
            <v>264.43</v>
          </cell>
          <cell r="P116">
            <v>21.89</v>
          </cell>
          <cell r="Q116">
            <v>286.32</v>
          </cell>
          <cell r="R116">
            <v>17.59</v>
          </cell>
          <cell r="S116">
            <v>303.90999999999997</v>
          </cell>
        </row>
        <row r="117">
          <cell r="A117" t="str">
            <v>515030210</v>
          </cell>
          <cell r="B117" t="str">
            <v>Daleview Care Center</v>
          </cell>
          <cell r="C117">
            <v>142</v>
          </cell>
          <cell r="D117">
            <v>14.08</v>
          </cell>
          <cell r="E117">
            <v>166.97</v>
          </cell>
          <cell r="F117">
            <v>58.93</v>
          </cell>
          <cell r="G117">
            <v>1.25</v>
          </cell>
          <cell r="H117">
            <v>0</v>
          </cell>
          <cell r="I117">
            <v>0</v>
          </cell>
          <cell r="J117">
            <v>0.1</v>
          </cell>
          <cell r="K117">
            <v>3.61</v>
          </cell>
          <cell r="L117">
            <v>2.44</v>
          </cell>
          <cell r="M117">
            <v>-1.1499999999999999</v>
          </cell>
          <cell r="N117">
            <v>-0.57999999999999996</v>
          </cell>
          <cell r="O117">
            <v>245.65</v>
          </cell>
          <cell r="P117">
            <v>22.91</v>
          </cell>
          <cell r="Q117">
            <v>268.56</v>
          </cell>
          <cell r="R117">
            <v>18.29</v>
          </cell>
          <cell r="S117">
            <v>286.85000000000002</v>
          </cell>
        </row>
        <row r="118">
          <cell r="A118" t="str">
            <v>010131210</v>
          </cell>
          <cell r="B118" t="str">
            <v>Daughters Of Sarah Nursing Center - NF</v>
          </cell>
          <cell r="C118">
            <v>211</v>
          </cell>
          <cell r="D118">
            <v>10.53</v>
          </cell>
          <cell r="E118">
            <v>107.72</v>
          </cell>
          <cell r="F118">
            <v>52.27</v>
          </cell>
          <cell r="G118">
            <v>3.44</v>
          </cell>
          <cell r="H118">
            <v>0</v>
          </cell>
          <cell r="I118">
            <v>0</v>
          </cell>
          <cell r="J118">
            <v>0.48</v>
          </cell>
          <cell r="K118">
            <v>2.61</v>
          </cell>
          <cell r="L118">
            <v>1.77</v>
          </cell>
          <cell r="M118">
            <v>-0.98</v>
          </cell>
          <cell r="N118">
            <v>-0.55000000000000004</v>
          </cell>
          <cell r="O118">
            <v>177.29000000000002</v>
          </cell>
          <cell r="P118">
            <v>19.66</v>
          </cell>
          <cell r="Q118">
            <v>196.95000000000002</v>
          </cell>
          <cell r="R118">
            <v>16.559999999999999</v>
          </cell>
          <cell r="S118">
            <v>213.51000000000002</v>
          </cell>
        </row>
        <row r="119">
          <cell r="A119" t="str">
            <v>310300030</v>
          </cell>
          <cell r="B119" t="str">
            <v>Degraff Memorial Hospital-skilled Nursing Facility</v>
          </cell>
          <cell r="C119">
            <v>80</v>
          </cell>
          <cell r="D119">
            <v>15.92</v>
          </cell>
          <cell r="E119">
            <v>138.71</v>
          </cell>
          <cell r="F119">
            <v>61.68</v>
          </cell>
          <cell r="G119">
            <v>4.72</v>
          </cell>
          <cell r="H119">
            <v>0</v>
          </cell>
          <cell r="I119">
            <v>0</v>
          </cell>
          <cell r="J119">
            <v>0</v>
          </cell>
          <cell r="K119">
            <v>3.31</v>
          </cell>
          <cell r="L119">
            <v>2.2400000000000002</v>
          </cell>
          <cell r="M119">
            <v>-3.5</v>
          </cell>
          <cell r="N119">
            <v>-0.64</v>
          </cell>
          <cell r="O119">
            <v>222.44000000000003</v>
          </cell>
          <cell r="P119">
            <v>69.97</v>
          </cell>
          <cell r="Q119">
            <v>292.41000000000003</v>
          </cell>
          <cell r="R119">
            <v>14.6</v>
          </cell>
          <cell r="S119">
            <v>307.01000000000005</v>
          </cell>
        </row>
        <row r="120">
          <cell r="A120" t="str">
            <v>125430210</v>
          </cell>
          <cell r="B120" t="str">
            <v>Delhi Rehabilitation and Nursing Center</v>
          </cell>
          <cell r="C120">
            <v>176</v>
          </cell>
          <cell r="D120">
            <v>11.49</v>
          </cell>
          <cell r="E120">
            <v>148.02000000000001</v>
          </cell>
          <cell r="F120">
            <v>55.75</v>
          </cell>
          <cell r="G120">
            <v>0</v>
          </cell>
          <cell r="H120">
            <v>0</v>
          </cell>
          <cell r="I120">
            <v>0</v>
          </cell>
          <cell r="J120">
            <v>1.51</v>
          </cell>
          <cell r="K120">
            <v>3.25</v>
          </cell>
          <cell r="L120">
            <v>2.2000000000000002</v>
          </cell>
          <cell r="M120">
            <v>-2.1800000000000002</v>
          </cell>
          <cell r="N120">
            <v>0</v>
          </cell>
          <cell r="O120">
            <v>220.04</v>
          </cell>
          <cell r="P120">
            <v>43.52</v>
          </cell>
          <cell r="Q120">
            <v>263.56</v>
          </cell>
          <cell r="R120">
            <v>12.77</v>
          </cell>
          <cell r="S120">
            <v>276.33</v>
          </cell>
        </row>
        <row r="121">
          <cell r="A121" t="str">
            <v>416100010</v>
          </cell>
          <cell r="B121" t="str">
            <v>Diamond Hill Nursing and Rehabilitation Center</v>
          </cell>
          <cell r="C121">
            <v>120</v>
          </cell>
          <cell r="D121">
            <v>13.63</v>
          </cell>
          <cell r="E121">
            <v>132.75</v>
          </cell>
          <cell r="F121">
            <v>54.15</v>
          </cell>
          <cell r="G121">
            <v>5.5</v>
          </cell>
          <cell r="H121">
            <v>0</v>
          </cell>
          <cell r="I121">
            <v>0</v>
          </cell>
          <cell r="J121">
            <v>1.07</v>
          </cell>
          <cell r="K121">
            <v>3.07</v>
          </cell>
          <cell r="L121">
            <v>2.1</v>
          </cell>
          <cell r="M121">
            <v>-0.38</v>
          </cell>
          <cell r="N121">
            <v>-0.18</v>
          </cell>
          <cell r="O121">
            <v>211.70999999999998</v>
          </cell>
          <cell r="P121">
            <v>7.59</v>
          </cell>
          <cell r="Q121">
            <v>219.29999999999998</v>
          </cell>
          <cell r="R121">
            <v>14.63</v>
          </cell>
          <cell r="S121">
            <v>233.92999999999998</v>
          </cell>
        </row>
        <row r="122">
          <cell r="A122" t="str">
            <v>700139310</v>
          </cell>
          <cell r="B122" t="str">
            <v>Ditmas Park Care Center</v>
          </cell>
          <cell r="C122">
            <v>200</v>
          </cell>
          <cell r="D122">
            <v>13.03</v>
          </cell>
          <cell r="E122">
            <v>182.54</v>
          </cell>
          <cell r="F122">
            <v>60.46</v>
          </cell>
          <cell r="G122">
            <v>1.37</v>
          </cell>
          <cell r="H122">
            <v>0</v>
          </cell>
          <cell r="I122">
            <v>0</v>
          </cell>
          <cell r="J122">
            <v>5.28</v>
          </cell>
          <cell r="K122">
            <v>3.93</v>
          </cell>
          <cell r="L122">
            <v>2.66</v>
          </cell>
          <cell r="M122">
            <v>-1.56</v>
          </cell>
          <cell r="N122">
            <v>-0.69</v>
          </cell>
          <cell r="O122">
            <v>267.02</v>
          </cell>
          <cell r="P122">
            <v>31.15</v>
          </cell>
          <cell r="Q122">
            <v>298.16999999999996</v>
          </cell>
          <cell r="R122">
            <v>17.760000000000002</v>
          </cell>
          <cell r="S122">
            <v>315.92999999999995</v>
          </cell>
        </row>
        <row r="123">
          <cell r="A123" t="str">
            <v>700180910</v>
          </cell>
          <cell r="B123" t="str">
            <v>Downtown Brooklyn Nursing &amp; Rehabilitation Center</v>
          </cell>
          <cell r="C123">
            <v>320</v>
          </cell>
          <cell r="D123">
            <v>14.87</v>
          </cell>
          <cell r="E123">
            <v>213.73</v>
          </cell>
          <cell r="F123">
            <v>67.91</v>
          </cell>
          <cell r="G123">
            <v>1.67</v>
          </cell>
          <cell r="H123">
            <v>0</v>
          </cell>
          <cell r="I123">
            <v>-6.6441999999999997</v>
          </cell>
          <cell r="J123">
            <v>0</v>
          </cell>
          <cell r="K123">
            <v>4.37</v>
          </cell>
          <cell r="L123">
            <v>2.95</v>
          </cell>
          <cell r="M123">
            <v>-2.2200000000000002</v>
          </cell>
          <cell r="N123">
            <v>-0.72</v>
          </cell>
          <cell r="O123">
            <v>295.91579999999993</v>
          </cell>
          <cell r="P123">
            <v>44.39</v>
          </cell>
          <cell r="Q123">
            <v>340.30579999999992</v>
          </cell>
          <cell r="R123">
            <v>18.510000000000002</v>
          </cell>
          <cell r="S123">
            <v>358.81579999999991</v>
          </cell>
        </row>
        <row r="124">
          <cell r="A124" t="str">
            <v>700138010</v>
          </cell>
          <cell r="B124" t="str">
            <v>Dr Susan Smith Mckinney Nursing and Rehabilitation Center</v>
          </cell>
          <cell r="C124">
            <v>320</v>
          </cell>
          <cell r="D124">
            <v>26.86</v>
          </cell>
          <cell r="E124">
            <v>183.93</v>
          </cell>
          <cell r="F124">
            <v>72.260000000000005</v>
          </cell>
          <cell r="G124">
            <v>3.48</v>
          </cell>
          <cell r="H124">
            <v>0</v>
          </cell>
          <cell r="I124">
            <v>0</v>
          </cell>
          <cell r="J124">
            <v>0</v>
          </cell>
          <cell r="K124">
            <v>4.29</v>
          </cell>
          <cell r="L124">
            <v>2.9</v>
          </cell>
          <cell r="M124">
            <v>-1.67</v>
          </cell>
          <cell r="N124">
            <v>-0.8</v>
          </cell>
          <cell r="O124">
            <v>291.25</v>
          </cell>
          <cell r="P124">
            <v>33.35</v>
          </cell>
          <cell r="Q124">
            <v>324.60000000000002</v>
          </cell>
          <cell r="R124">
            <v>20.84</v>
          </cell>
          <cell r="S124">
            <v>345.44</v>
          </cell>
        </row>
        <row r="125">
          <cell r="A125" t="str">
            <v>700335910</v>
          </cell>
          <cell r="B125" t="str">
            <v>Dry Harbor Nursing Home</v>
          </cell>
          <cell r="C125">
            <v>360</v>
          </cell>
          <cell r="D125">
            <v>7.84</v>
          </cell>
          <cell r="E125">
            <v>216.9</v>
          </cell>
          <cell r="F125">
            <v>70.89</v>
          </cell>
          <cell r="G125">
            <v>1.76</v>
          </cell>
          <cell r="H125">
            <v>0</v>
          </cell>
          <cell r="I125">
            <v>0</v>
          </cell>
          <cell r="J125">
            <v>1.98</v>
          </cell>
          <cell r="K125">
            <v>4.4800000000000004</v>
          </cell>
          <cell r="L125">
            <v>3.03</v>
          </cell>
          <cell r="M125">
            <v>-1.51</v>
          </cell>
          <cell r="N125">
            <v>-0.72</v>
          </cell>
          <cell r="O125">
            <v>304.64999999999998</v>
          </cell>
          <cell r="P125">
            <v>30.26</v>
          </cell>
          <cell r="Q125">
            <v>334.90999999999997</v>
          </cell>
          <cell r="R125">
            <v>15.16</v>
          </cell>
          <cell r="S125">
            <v>350.07</v>
          </cell>
        </row>
        <row r="126">
          <cell r="A126" t="str">
            <v>590432110</v>
          </cell>
          <cell r="B126" t="str">
            <v>Dumont Center for Rehabilitation and Nursing Care</v>
          </cell>
          <cell r="C126">
            <v>196</v>
          </cell>
          <cell r="D126">
            <v>8.98</v>
          </cell>
          <cell r="E126">
            <v>179.44</v>
          </cell>
          <cell r="F126">
            <v>59.38</v>
          </cell>
          <cell r="G126">
            <v>3.7</v>
          </cell>
          <cell r="H126">
            <v>0</v>
          </cell>
          <cell r="I126">
            <v>0</v>
          </cell>
          <cell r="J126">
            <v>2.37</v>
          </cell>
          <cell r="K126">
            <v>3.82</v>
          </cell>
          <cell r="L126">
            <v>2.57</v>
          </cell>
          <cell r="M126">
            <v>-2.66</v>
          </cell>
          <cell r="N126">
            <v>-0.63</v>
          </cell>
          <cell r="O126">
            <v>256.96999999999997</v>
          </cell>
          <cell r="P126">
            <v>53.18</v>
          </cell>
          <cell r="Q126">
            <v>310.14999999999998</v>
          </cell>
          <cell r="R126">
            <v>20.440000000000001</v>
          </cell>
          <cell r="S126">
            <v>330.59</v>
          </cell>
        </row>
        <row r="127">
          <cell r="A127" t="str">
            <v>060130310</v>
          </cell>
          <cell r="B127" t="str">
            <v>Dunkirk Rehabilitation &amp; Nursing Center</v>
          </cell>
          <cell r="C127">
            <v>40</v>
          </cell>
          <cell r="D127">
            <v>5.95</v>
          </cell>
          <cell r="E127">
            <v>133.58000000000001</v>
          </cell>
          <cell r="F127">
            <v>51</v>
          </cell>
          <cell r="G127">
            <v>5.32</v>
          </cell>
          <cell r="H127">
            <v>0</v>
          </cell>
          <cell r="I127">
            <v>0</v>
          </cell>
          <cell r="J127">
            <v>3.46</v>
          </cell>
          <cell r="K127">
            <v>2.98</v>
          </cell>
          <cell r="L127">
            <v>2.02</v>
          </cell>
          <cell r="M127">
            <v>-0.67</v>
          </cell>
          <cell r="N127">
            <v>-0.48</v>
          </cell>
          <cell r="O127">
            <v>203.16000000000003</v>
          </cell>
          <cell r="P127">
            <v>13.32</v>
          </cell>
          <cell r="Q127">
            <v>216.48000000000002</v>
          </cell>
          <cell r="R127">
            <v>12.48</v>
          </cell>
          <cell r="S127">
            <v>228.96</v>
          </cell>
        </row>
        <row r="128">
          <cell r="A128" t="str">
            <v>590231910</v>
          </cell>
          <cell r="B128" t="str">
            <v>EPIC Rehabilitation and Nursing at White Plains</v>
          </cell>
          <cell r="C128">
            <v>0</v>
          </cell>
          <cell r="D128">
            <v>11.84</v>
          </cell>
          <cell r="E128">
            <v>189.81</v>
          </cell>
          <cell r="F128">
            <v>59.22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3.95</v>
          </cell>
          <cell r="L128">
            <v>2.65</v>
          </cell>
          <cell r="M128">
            <v>-2.2999999999999998</v>
          </cell>
          <cell r="N128">
            <v>0</v>
          </cell>
          <cell r="O128">
            <v>265.16999999999996</v>
          </cell>
          <cell r="P128">
            <v>65.77</v>
          </cell>
          <cell r="Q128">
            <v>330.93999999999994</v>
          </cell>
          <cell r="R128">
            <v>10.43</v>
          </cell>
          <cell r="S128">
            <v>341.36999999999995</v>
          </cell>
        </row>
        <row r="129">
          <cell r="A129" t="str">
            <v>700036010</v>
          </cell>
          <cell r="B129" t="str">
            <v>East Haven Nursing And Rehabilitation Center</v>
          </cell>
          <cell r="C129">
            <v>200</v>
          </cell>
          <cell r="D129">
            <v>8.16</v>
          </cell>
          <cell r="E129">
            <v>148.29</v>
          </cell>
          <cell r="F129">
            <v>57.72</v>
          </cell>
          <cell r="G129">
            <v>3.21</v>
          </cell>
          <cell r="H129">
            <v>0</v>
          </cell>
          <cell r="I129">
            <v>0</v>
          </cell>
          <cell r="J129">
            <v>0.05</v>
          </cell>
          <cell r="K129">
            <v>3.25</v>
          </cell>
          <cell r="L129">
            <v>2.2000000000000002</v>
          </cell>
          <cell r="M129">
            <v>-1.1599999999999999</v>
          </cell>
          <cell r="N129">
            <v>-0.59</v>
          </cell>
          <cell r="O129">
            <v>221.13</v>
          </cell>
          <cell r="P129">
            <v>23.27</v>
          </cell>
          <cell r="Q129">
            <v>244.4</v>
          </cell>
          <cell r="R129">
            <v>16.059999999999999</v>
          </cell>
          <cell r="S129">
            <v>260.45999999999998</v>
          </cell>
        </row>
        <row r="130">
          <cell r="A130" t="str">
            <v>515030310</v>
          </cell>
          <cell r="B130" t="str">
            <v>East Neck Nursing and Rehabilitation Center</v>
          </cell>
          <cell r="C130">
            <v>300</v>
          </cell>
          <cell r="D130">
            <v>14.77</v>
          </cell>
          <cell r="E130">
            <v>194.15</v>
          </cell>
          <cell r="F130">
            <v>66.63</v>
          </cell>
          <cell r="G130">
            <v>2.12</v>
          </cell>
          <cell r="H130">
            <v>0</v>
          </cell>
          <cell r="I130">
            <v>0</v>
          </cell>
          <cell r="J130">
            <v>0.04</v>
          </cell>
          <cell r="K130">
            <v>4.1500000000000004</v>
          </cell>
          <cell r="L130">
            <v>2.81</v>
          </cell>
          <cell r="M130">
            <v>-1.02</v>
          </cell>
          <cell r="N130">
            <v>-0.73</v>
          </cell>
          <cell r="O130">
            <v>282.92</v>
          </cell>
          <cell r="P130">
            <v>20.48</v>
          </cell>
          <cell r="Q130">
            <v>303.40000000000003</v>
          </cell>
          <cell r="R130">
            <v>18.399999999999999</v>
          </cell>
          <cell r="S130">
            <v>321.8</v>
          </cell>
        </row>
        <row r="131">
          <cell r="A131" t="str">
            <v>602730310</v>
          </cell>
          <cell r="B131" t="str">
            <v>East Side Nursing Home</v>
          </cell>
          <cell r="C131">
            <v>80</v>
          </cell>
          <cell r="D131">
            <v>7.26</v>
          </cell>
          <cell r="E131">
            <v>112.74</v>
          </cell>
          <cell r="F131">
            <v>48.14</v>
          </cell>
          <cell r="G131">
            <v>4.4800000000000004</v>
          </cell>
          <cell r="H131">
            <v>0</v>
          </cell>
          <cell r="I131">
            <v>0</v>
          </cell>
          <cell r="J131">
            <v>0.9</v>
          </cell>
          <cell r="K131">
            <v>2.6</v>
          </cell>
          <cell r="L131">
            <v>1.76</v>
          </cell>
          <cell r="M131">
            <v>-0.6</v>
          </cell>
          <cell r="N131">
            <v>-0.45</v>
          </cell>
          <cell r="O131">
            <v>176.82999999999998</v>
          </cell>
          <cell r="P131">
            <v>12.02</v>
          </cell>
          <cell r="Q131">
            <v>188.85</v>
          </cell>
          <cell r="R131">
            <v>12.89</v>
          </cell>
          <cell r="S131">
            <v>201.74</v>
          </cell>
        </row>
        <row r="132">
          <cell r="A132" t="str">
            <v>700038310</v>
          </cell>
          <cell r="B132" t="str">
            <v>Eastchester Rehabilitation and Health Care Center</v>
          </cell>
          <cell r="C132">
            <v>200</v>
          </cell>
          <cell r="D132">
            <v>7.28</v>
          </cell>
          <cell r="E132">
            <v>194.8</v>
          </cell>
          <cell r="F132">
            <v>60.98</v>
          </cell>
          <cell r="G132">
            <v>2.9</v>
          </cell>
          <cell r="H132">
            <v>0</v>
          </cell>
          <cell r="I132">
            <v>0</v>
          </cell>
          <cell r="J132">
            <v>3.08</v>
          </cell>
          <cell r="K132">
            <v>4.03</v>
          </cell>
          <cell r="L132">
            <v>2.72</v>
          </cell>
          <cell r="M132">
            <v>-0.94</v>
          </cell>
          <cell r="N132">
            <v>-0.7</v>
          </cell>
          <cell r="O132">
            <v>274.14999999999998</v>
          </cell>
          <cell r="P132">
            <v>18.82</v>
          </cell>
          <cell r="Q132">
            <v>292.96999999999997</v>
          </cell>
          <cell r="R132">
            <v>24.13</v>
          </cell>
          <cell r="S132">
            <v>317.09999999999997</v>
          </cell>
        </row>
        <row r="133">
          <cell r="A133" t="str">
            <v>323930010</v>
          </cell>
          <cell r="B133" t="str">
            <v>Eastern Star Home &amp; Infirmary</v>
          </cell>
          <cell r="C133">
            <v>84</v>
          </cell>
          <cell r="D133">
            <v>12.46</v>
          </cell>
          <cell r="E133">
            <v>81.86</v>
          </cell>
          <cell r="F133">
            <v>48.29</v>
          </cell>
          <cell r="G133">
            <v>3.82</v>
          </cell>
          <cell r="H133">
            <v>0</v>
          </cell>
          <cell r="I133">
            <v>0</v>
          </cell>
          <cell r="J133">
            <v>3.58</v>
          </cell>
          <cell r="K133">
            <v>2.2400000000000002</v>
          </cell>
          <cell r="L133">
            <v>1.52</v>
          </cell>
          <cell r="M133">
            <v>-1.1399999999999999</v>
          </cell>
          <cell r="N133">
            <v>-0.5</v>
          </cell>
          <cell r="O133">
            <v>152.13000000000002</v>
          </cell>
          <cell r="P133">
            <v>22.81</v>
          </cell>
          <cell r="Q133">
            <v>174.94000000000003</v>
          </cell>
          <cell r="R133">
            <v>10.35</v>
          </cell>
          <cell r="S133">
            <v>185.29000000000002</v>
          </cell>
        </row>
        <row r="134">
          <cell r="A134" t="str">
            <v>410231110</v>
          </cell>
          <cell r="B134" t="str">
            <v>Eddy Heritage House Nursing Center</v>
          </cell>
          <cell r="C134">
            <v>120</v>
          </cell>
          <cell r="D134">
            <v>9.6300000000000008</v>
          </cell>
          <cell r="E134">
            <v>131.57</v>
          </cell>
          <cell r="F134">
            <v>54.41</v>
          </cell>
          <cell r="G134">
            <v>5.62</v>
          </cell>
          <cell r="H134">
            <v>0</v>
          </cell>
          <cell r="I134">
            <v>0</v>
          </cell>
          <cell r="J134">
            <v>0.52</v>
          </cell>
          <cell r="K134">
            <v>3.02</v>
          </cell>
          <cell r="L134">
            <v>2.04</v>
          </cell>
          <cell r="M134">
            <v>-0.41</v>
          </cell>
          <cell r="N134">
            <v>-0.44</v>
          </cell>
          <cell r="O134">
            <v>205.96</v>
          </cell>
          <cell r="P134">
            <v>8.1999999999999993</v>
          </cell>
          <cell r="Q134">
            <v>214.16</v>
          </cell>
          <cell r="R134">
            <v>15.82</v>
          </cell>
          <cell r="S134">
            <v>229.98</v>
          </cell>
        </row>
        <row r="135">
          <cell r="A135" t="str">
            <v>410230910</v>
          </cell>
          <cell r="B135" t="str">
            <v>Eddy Memorial Geriatric Center</v>
          </cell>
          <cell r="C135">
            <v>80</v>
          </cell>
          <cell r="D135">
            <v>7.39</v>
          </cell>
          <cell r="E135">
            <v>110.11</v>
          </cell>
          <cell r="F135">
            <v>52.05</v>
          </cell>
          <cell r="G135">
            <v>2.19</v>
          </cell>
          <cell r="H135">
            <v>0</v>
          </cell>
          <cell r="I135">
            <v>0</v>
          </cell>
          <cell r="J135">
            <v>0.88</v>
          </cell>
          <cell r="K135">
            <v>2.58</v>
          </cell>
          <cell r="L135">
            <v>1.75</v>
          </cell>
          <cell r="M135">
            <v>-0.81</v>
          </cell>
          <cell r="N135">
            <v>-0.47</v>
          </cell>
          <cell r="O135">
            <v>175.67000000000002</v>
          </cell>
          <cell r="P135">
            <v>16.21</v>
          </cell>
          <cell r="Q135">
            <v>191.88000000000002</v>
          </cell>
          <cell r="R135">
            <v>16.07</v>
          </cell>
          <cell r="S135">
            <v>207.95000000000002</v>
          </cell>
        </row>
        <row r="136">
          <cell r="A136" t="str">
            <v>010200110</v>
          </cell>
          <cell r="B136" t="str">
            <v>Eddy Village Green</v>
          </cell>
          <cell r="C136">
            <v>192</v>
          </cell>
          <cell r="D136">
            <v>18.71</v>
          </cell>
          <cell r="E136">
            <v>114.65</v>
          </cell>
          <cell r="F136">
            <v>54.7</v>
          </cell>
          <cell r="G136">
            <v>2.08</v>
          </cell>
          <cell r="H136">
            <v>0</v>
          </cell>
          <cell r="I136">
            <v>0</v>
          </cell>
          <cell r="J136">
            <v>0.26</v>
          </cell>
          <cell r="K136">
            <v>2.85</v>
          </cell>
          <cell r="L136">
            <v>1.93</v>
          </cell>
          <cell r="M136">
            <v>-1.39</v>
          </cell>
          <cell r="N136">
            <v>-0.35</v>
          </cell>
          <cell r="O136">
            <v>193.44000000000003</v>
          </cell>
          <cell r="P136">
            <v>27.72</v>
          </cell>
          <cell r="Q136">
            <v>221.16000000000003</v>
          </cell>
          <cell r="R136">
            <v>20.440000000000001</v>
          </cell>
          <cell r="S136">
            <v>241.60000000000002</v>
          </cell>
        </row>
        <row r="137">
          <cell r="A137" t="str">
            <v>015130110</v>
          </cell>
          <cell r="B137" t="str">
            <v>Eddy Village Green at Beverwyck</v>
          </cell>
          <cell r="C137">
            <v>24</v>
          </cell>
          <cell r="D137">
            <v>11.03</v>
          </cell>
          <cell r="E137">
            <v>118.13</v>
          </cell>
          <cell r="F137">
            <v>54.7</v>
          </cell>
          <cell r="G137">
            <v>0</v>
          </cell>
          <cell r="H137">
            <v>0</v>
          </cell>
          <cell r="I137">
            <v>0</v>
          </cell>
          <cell r="J137">
            <v>1.52</v>
          </cell>
          <cell r="K137">
            <v>2.69</v>
          </cell>
          <cell r="L137">
            <v>1.83</v>
          </cell>
          <cell r="M137">
            <v>-1.5</v>
          </cell>
          <cell r="N137">
            <v>-5.28</v>
          </cell>
          <cell r="O137">
            <v>183.12000000000003</v>
          </cell>
          <cell r="P137">
            <v>29.92</v>
          </cell>
          <cell r="Q137">
            <v>213.04000000000002</v>
          </cell>
          <cell r="R137">
            <v>25.7</v>
          </cell>
          <cell r="S137">
            <v>238.74</v>
          </cell>
        </row>
        <row r="138">
          <cell r="A138" t="str">
            <v>146130210</v>
          </cell>
          <cell r="B138" t="str">
            <v>Eden Rehabilitation &amp; Nursing Center</v>
          </cell>
          <cell r="C138">
            <v>40</v>
          </cell>
          <cell r="D138">
            <v>5.94</v>
          </cell>
          <cell r="E138">
            <v>131.59</v>
          </cell>
          <cell r="F138">
            <v>51.25</v>
          </cell>
          <cell r="G138">
            <v>1.1000000000000001</v>
          </cell>
          <cell r="H138">
            <v>0</v>
          </cell>
          <cell r="I138">
            <v>0</v>
          </cell>
          <cell r="J138">
            <v>2.33</v>
          </cell>
          <cell r="K138">
            <v>2.88</v>
          </cell>
          <cell r="L138">
            <v>1.95</v>
          </cell>
          <cell r="M138">
            <v>-0.74</v>
          </cell>
          <cell r="N138">
            <v>-0.44</v>
          </cell>
          <cell r="O138">
            <v>195.85999999999999</v>
          </cell>
          <cell r="P138">
            <v>14.7</v>
          </cell>
          <cell r="Q138">
            <v>210.55999999999997</v>
          </cell>
          <cell r="R138">
            <v>12.58</v>
          </cell>
          <cell r="S138">
            <v>223.14</v>
          </cell>
        </row>
        <row r="139">
          <cell r="A139" t="str">
            <v>275430410</v>
          </cell>
          <cell r="B139" t="str">
            <v>Edna Tina Wilson Living Center</v>
          </cell>
          <cell r="C139">
            <v>120</v>
          </cell>
          <cell r="D139">
            <v>9.42</v>
          </cell>
          <cell r="E139">
            <v>105.28</v>
          </cell>
          <cell r="F139">
            <v>52.11</v>
          </cell>
          <cell r="G139">
            <v>4.9400000000000004</v>
          </cell>
          <cell r="H139">
            <v>0</v>
          </cell>
          <cell r="I139">
            <v>0</v>
          </cell>
          <cell r="J139">
            <v>0.24</v>
          </cell>
          <cell r="K139">
            <v>2.57</v>
          </cell>
          <cell r="L139">
            <v>1.74</v>
          </cell>
          <cell r="M139">
            <v>-1.03</v>
          </cell>
          <cell r="N139">
            <v>-0.46</v>
          </cell>
          <cell r="O139">
            <v>174.81</v>
          </cell>
          <cell r="P139">
            <v>20.56</v>
          </cell>
          <cell r="Q139">
            <v>195.37</v>
          </cell>
          <cell r="R139">
            <v>16.43</v>
          </cell>
          <cell r="S139">
            <v>211.8</v>
          </cell>
        </row>
        <row r="140">
          <cell r="A140" t="str">
            <v>700430310</v>
          </cell>
          <cell r="B140" t="str">
            <v>Eger Health Care and Rehabilitation Center</v>
          </cell>
          <cell r="C140">
            <v>378</v>
          </cell>
          <cell r="D140">
            <v>15.23</v>
          </cell>
          <cell r="E140">
            <v>157.74</v>
          </cell>
          <cell r="F140">
            <v>70.31</v>
          </cell>
          <cell r="G140">
            <v>1.62</v>
          </cell>
          <cell r="H140">
            <v>0</v>
          </cell>
          <cell r="I140">
            <v>0</v>
          </cell>
          <cell r="J140">
            <v>0.04</v>
          </cell>
          <cell r="K140">
            <v>3.66</v>
          </cell>
          <cell r="L140">
            <v>2.48</v>
          </cell>
          <cell r="M140">
            <v>-0.68</v>
          </cell>
          <cell r="N140">
            <v>-0.83</v>
          </cell>
          <cell r="O140">
            <v>249.56999999999996</v>
          </cell>
          <cell r="P140">
            <v>13.61</v>
          </cell>
          <cell r="Q140">
            <v>263.17999999999995</v>
          </cell>
          <cell r="R140">
            <v>17.13</v>
          </cell>
          <cell r="S140">
            <v>280.30999999999995</v>
          </cell>
        </row>
        <row r="141">
          <cell r="A141" t="str">
            <v>072230410</v>
          </cell>
          <cell r="B141" t="str">
            <v>Elcor Nursing and Rehabilitation Center</v>
          </cell>
          <cell r="C141">
            <v>305</v>
          </cell>
          <cell r="D141">
            <v>10.59</v>
          </cell>
          <cell r="E141">
            <v>112.99</v>
          </cell>
          <cell r="F141">
            <v>53.54</v>
          </cell>
          <cell r="G141">
            <v>4.24</v>
          </cell>
          <cell r="H141">
            <v>0</v>
          </cell>
          <cell r="I141">
            <v>0</v>
          </cell>
          <cell r="J141">
            <v>1.96</v>
          </cell>
          <cell r="K141">
            <v>2.75</v>
          </cell>
          <cell r="L141">
            <v>1.86</v>
          </cell>
          <cell r="M141">
            <v>-0.93</v>
          </cell>
          <cell r="N141">
            <v>-0.44</v>
          </cell>
          <cell r="O141">
            <v>186.56000000000003</v>
          </cell>
          <cell r="P141">
            <v>18.68</v>
          </cell>
          <cell r="Q141">
            <v>205.24000000000004</v>
          </cell>
          <cell r="R141">
            <v>13.37</v>
          </cell>
          <cell r="S141">
            <v>218.61000000000004</v>
          </cell>
        </row>
        <row r="142">
          <cell r="A142" t="str">
            <v>145130710</v>
          </cell>
          <cell r="B142" t="str">
            <v>Elderwood at Amherst</v>
          </cell>
          <cell r="C142">
            <v>92</v>
          </cell>
          <cell r="D142">
            <v>10.55</v>
          </cell>
          <cell r="E142">
            <v>122.9</v>
          </cell>
          <cell r="F142">
            <v>51.94</v>
          </cell>
          <cell r="G142">
            <v>2.79</v>
          </cell>
          <cell r="H142">
            <v>0</v>
          </cell>
          <cell r="I142">
            <v>0</v>
          </cell>
          <cell r="J142">
            <v>1.29</v>
          </cell>
          <cell r="K142">
            <v>2.84</v>
          </cell>
          <cell r="L142">
            <v>1.92</v>
          </cell>
          <cell r="M142">
            <v>-1.3</v>
          </cell>
          <cell r="N142">
            <v>-0.48</v>
          </cell>
          <cell r="O142">
            <v>192.45</v>
          </cell>
          <cell r="P142">
            <v>25.98</v>
          </cell>
          <cell r="Q142">
            <v>218.42999999999998</v>
          </cell>
          <cell r="R142">
            <v>19.52</v>
          </cell>
          <cell r="S142">
            <v>237.95</v>
          </cell>
        </row>
        <row r="143">
          <cell r="A143" t="str">
            <v>145530310</v>
          </cell>
          <cell r="B143" t="str">
            <v>Elderwood at Cheektowaga</v>
          </cell>
          <cell r="C143">
            <v>172</v>
          </cell>
          <cell r="D143">
            <v>8.84</v>
          </cell>
          <cell r="E143">
            <v>121.51</v>
          </cell>
          <cell r="F143">
            <v>51.97</v>
          </cell>
          <cell r="G143">
            <v>4.46</v>
          </cell>
          <cell r="H143">
            <v>0</v>
          </cell>
          <cell r="I143">
            <v>0</v>
          </cell>
          <cell r="J143">
            <v>1.74</v>
          </cell>
          <cell r="K143">
            <v>2.82</v>
          </cell>
          <cell r="L143">
            <v>1.91</v>
          </cell>
          <cell r="M143">
            <v>-1.07</v>
          </cell>
          <cell r="N143">
            <v>-0.59</v>
          </cell>
          <cell r="O143">
            <v>191.59</v>
          </cell>
          <cell r="P143">
            <v>21.42</v>
          </cell>
          <cell r="Q143">
            <v>213.01</v>
          </cell>
          <cell r="R143">
            <v>14.36</v>
          </cell>
          <cell r="S143">
            <v>227.37</v>
          </cell>
        </row>
        <row r="144">
          <cell r="A144" t="str">
            <v>146430210</v>
          </cell>
          <cell r="B144" t="str">
            <v>Elderwood at Grand Island</v>
          </cell>
          <cell r="C144">
            <v>90</v>
          </cell>
          <cell r="D144">
            <v>7.77</v>
          </cell>
          <cell r="E144">
            <v>122.23</v>
          </cell>
          <cell r="F144">
            <v>51.75</v>
          </cell>
          <cell r="G144">
            <v>2.11</v>
          </cell>
          <cell r="H144">
            <v>0</v>
          </cell>
          <cell r="I144">
            <v>0</v>
          </cell>
          <cell r="J144">
            <v>0.97</v>
          </cell>
          <cell r="K144">
            <v>2.76</v>
          </cell>
          <cell r="L144">
            <v>1.87</v>
          </cell>
          <cell r="M144">
            <v>-0.99</v>
          </cell>
          <cell r="N144">
            <v>-0.41</v>
          </cell>
          <cell r="O144">
            <v>188.06</v>
          </cell>
          <cell r="P144">
            <v>19.89</v>
          </cell>
          <cell r="Q144">
            <v>207.95</v>
          </cell>
          <cell r="R144">
            <v>16.57</v>
          </cell>
          <cell r="S144">
            <v>224.51999999999998</v>
          </cell>
        </row>
        <row r="145">
          <cell r="A145" t="str">
            <v>143030310</v>
          </cell>
          <cell r="B145" t="str">
            <v>Elderwood at Hamburg</v>
          </cell>
          <cell r="C145">
            <v>166</v>
          </cell>
          <cell r="D145">
            <v>8.58</v>
          </cell>
          <cell r="E145">
            <v>127.51</v>
          </cell>
          <cell r="F145">
            <v>52.87</v>
          </cell>
          <cell r="G145">
            <v>4.22</v>
          </cell>
          <cell r="H145">
            <v>0</v>
          </cell>
          <cell r="I145">
            <v>0</v>
          </cell>
          <cell r="J145">
            <v>1.25</v>
          </cell>
          <cell r="K145">
            <v>2.91</v>
          </cell>
          <cell r="L145">
            <v>1.97</v>
          </cell>
          <cell r="M145">
            <v>-1.01</v>
          </cell>
          <cell r="N145">
            <v>-0.53</v>
          </cell>
          <cell r="O145">
            <v>197.77</v>
          </cell>
          <cell r="P145">
            <v>20.2</v>
          </cell>
          <cell r="Q145">
            <v>217.97</v>
          </cell>
          <cell r="R145">
            <v>15.72</v>
          </cell>
          <cell r="S145">
            <v>233.69</v>
          </cell>
        </row>
        <row r="146">
          <cell r="A146" t="str">
            <v>503430030</v>
          </cell>
          <cell r="B146" t="str">
            <v>Elderwood at Hornell</v>
          </cell>
          <cell r="C146">
            <v>112</v>
          </cell>
          <cell r="D146">
            <v>18.59</v>
          </cell>
          <cell r="E146">
            <v>111.26</v>
          </cell>
          <cell r="F146">
            <v>48.2</v>
          </cell>
          <cell r="G146">
            <v>3.32</v>
          </cell>
          <cell r="H146">
            <v>0</v>
          </cell>
          <cell r="I146">
            <v>0</v>
          </cell>
          <cell r="J146">
            <v>2.46</v>
          </cell>
          <cell r="K146">
            <v>2.75</v>
          </cell>
          <cell r="L146">
            <v>1.86</v>
          </cell>
          <cell r="M146">
            <v>-1.39</v>
          </cell>
          <cell r="N146">
            <v>-0.57999999999999996</v>
          </cell>
          <cell r="O146">
            <v>186.47000000000003</v>
          </cell>
          <cell r="P146">
            <v>27.87</v>
          </cell>
          <cell r="Q146">
            <v>214.34000000000003</v>
          </cell>
          <cell r="R146">
            <v>14.2</v>
          </cell>
          <cell r="S146">
            <v>228.54000000000002</v>
          </cell>
        </row>
        <row r="147">
          <cell r="A147" t="str">
            <v>140630310</v>
          </cell>
          <cell r="B147" t="str">
            <v>Elderwood at Lancaster</v>
          </cell>
          <cell r="C147">
            <v>96</v>
          </cell>
          <cell r="D147">
            <v>7.82</v>
          </cell>
          <cell r="E147">
            <v>132.43</v>
          </cell>
          <cell r="F147">
            <v>52.7</v>
          </cell>
          <cell r="G147">
            <v>2.5</v>
          </cell>
          <cell r="H147">
            <v>0</v>
          </cell>
          <cell r="I147">
            <v>0</v>
          </cell>
          <cell r="J147">
            <v>0.89</v>
          </cell>
          <cell r="K147">
            <v>2.94</v>
          </cell>
          <cell r="L147">
            <v>1.99</v>
          </cell>
          <cell r="M147">
            <v>-1.21</v>
          </cell>
          <cell r="N147">
            <v>-0.48</v>
          </cell>
          <cell r="O147">
            <v>199.57999999999998</v>
          </cell>
          <cell r="P147">
            <v>24.26</v>
          </cell>
          <cell r="Q147">
            <v>223.83999999999997</v>
          </cell>
          <cell r="R147">
            <v>17.809999999999999</v>
          </cell>
          <cell r="S147">
            <v>241.64999999999998</v>
          </cell>
        </row>
        <row r="148">
          <cell r="A148" t="str">
            <v>333130110</v>
          </cell>
          <cell r="B148" t="str">
            <v>Elderwood at Liverpool</v>
          </cell>
          <cell r="C148">
            <v>160</v>
          </cell>
          <cell r="D148">
            <v>9.33</v>
          </cell>
          <cell r="E148">
            <v>117.65</v>
          </cell>
          <cell r="F148">
            <v>52.91</v>
          </cell>
          <cell r="G148">
            <v>5.4</v>
          </cell>
          <cell r="H148">
            <v>0</v>
          </cell>
          <cell r="I148">
            <v>0</v>
          </cell>
          <cell r="J148">
            <v>0.48</v>
          </cell>
          <cell r="K148">
            <v>2.78</v>
          </cell>
          <cell r="L148">
            <v>1.88</v>
          </cell>
          <cell r="M148">
            <v>-1.77</v>
          </cell>
          <cell r="N148">
            <v>-0.62</v>
          </cell>
          <cell r="O148">
            <v>188.03999999999996</v>
          </cell>
          <cell r="P148">
            <v>35.35</v>
          </cell>
          <cell r="Q148">
            <v>223.38999999999996</v>
          </cell>
          <cell r="R148">
            <v>17.29</v>
          </cell>
          <cell r="S148">
            <v>240.67999999999995</v>
          </cell>
        </row>
        <row r="149">
          <cell r="A149" t="str">
            <v>310130810</v>
          </cell>
          <cell r="B149" t="str">
            <v>Elderwood at Lockport</v>
          </cell>
          <cell r="C149">
            <v>126</v>
          </cell>
          <cell r="D149">
            <v>10.85</v>
          </cell>
          <cell r="E149">
            <v>125.32</v>
          </cell>
          <cell r="F149">
            <v>52.15</v>
          </cell>
          <cell r="G149">
            <v>3.89</v>
          </cell>
          <cell r="H149">
            <v>0</v>
          </cell>
          <cell r="I149">
            <v>0</v>
          </cell>
          <cell r="J149">
            <v>1.1200000000000001</v>
          </cell>
          <cell r="K149">
            <v>2.89</v>
          </cell>
          <cell r="L149">
            <v>1.96</v>
          </cell>
          <cell r="M149">
            <v>-1.02</v>
          </cell>
          <cell r="N149">
            <v>-0.6</v>
          </cell>
          <cell r="O149">
            <v>196.55999999999997</v>
          </cell>
          <cell r="P149">
            <v>20.46</v>
          </cell>
          <cell r="Q149">
            <v>217.01999999999998</v>
          </cell>
          <cell r="R149">
            <v>14.61</v>
          </cell>
          <cell r="S149">
            <v>231.63</v>
          </cell>
        </row>
        <row r="150">
          <cell r="A150" t="str">
            <v>565530310</v>
          </cell>
          <cell r="B150" t="str">
            <v>Elderwood at North Creek</v>
          </cell>
          <cell r="C150">
            <v>82</v>
          </cell>
          <cell r="D150">
            <v>12.7</v>
          </cell>
          <cell r="E150">
            <v>109</v>
          </cell>
          <cell r="F150">
            <v>49.04</v>
          </cell>
          <cell r="G150">
            <v>2.2200000000000002</v>
          </cell>
          <cell r="H150">
            <v>0</v>
          </cell>
          <cell r="I150">
            <v>0</v>
          </cell>
          <cell r="J150">
            <v>0.65</v>
          </cell>
          <cell r="K150">
            <v>2.6</v>
          </cell>
          <cell r="L150">
            <v>1.76</v>
          </cell>
          <cell r="M150">
            <v>-0.74</v>
          </cell>
          <cell r="N150">
            <v>-0.45</v>
          </cell>
          <cell r="O150">
            <v>176.78</v>
          </cell>
          <cell r="P150">
            <v>14.81</v>
          </cell>
          <cell r="Q150">
            <v>191.59</v>
          </cell>
          <cell r="R150">
            <v>13.44</v>
          </cell>
          <cell r="S150">
            <v>205.03</v>
          </cell>
        </row>
        <row r="151">
          <cell r="A151" t="str">
            <v>152730110</v>
          </cell>
          <cell r="B151" t="str">
            <v>Elderwood at Ticonderoga</v>
          </cell>
          <cell r="C151">
            <v>84</v>
          </cell>
          <cell r="D151">
            <v>13.75</v>
          </cell>
          <cell r="E151">
            <v>108.27</v>
          </cell>
          <cell r="F151">
            <v>50.63</v>
          </cell>
          <cell r="G151">
            <v>2.76</v>
          </cell>
          <cell r="H151">
            <v>0</v>
          </cell>
          <cell r="I151">
            <v>0</v>
          </cell>
          <cell r="J151">
            <v>0.82</v>
          </cell>
          <cell r="K151">
            <v>2.64</v>
          </cell>
          <cell r="L151">
            <v>1.78</v>
          </cell>
          <cell r="M151">
            <v>-1.08</v>
          </cell>
          <cell r="N151">
            <v>-0.5</v>
          </cell>
          <cell r="O151">
            <v>179.06999999999996</v>
          </cell>
          <cell r="P151">
            <v>21.66</v>
          </cell>
          <cell r="Q151">
            <v>200.72999999999996</v>
          </cell>
          <cell r="R151">
            <v>13.22</v>
          </cell>
          <cell r="S151">
            <v>213.94999999999996</v>
          </cell>
        </row>
        <row r="152">
          <cell r="A152" t="str">
            <v>532030210</v>
          </cell>
          <cell r="B152" t="str">
            <v>Elderwood at Waverly</v>
          </cell>
          <cell r="C152">
            <v>200</v>
          </cell>
          <cell r="D152">
            <v>9.99</v>
          </cell>
          <cell r="E152">
            <v>120.94</v>
          </cell>
          <cell r="F152">
            <v>52.58</v>
          </cell>
          <cell r="G152">
            <v>5.46</v>
          </cell>
          <cell r="H152">
            <v>0</v>
          </cell>
          <cell r="I152">
            <v>0</v>
          </cell>
          <cell r="J152">
            <v>1.0900000000000001</v>
          </cell>
          <cell r="K152">
            <v>2.83</v>
          </cell>
          <cell r="L152">
            <v>1.92</v>
          </cell>
          <cell r="M152">
            <v>-1.25</v>
          </cell>
          <cell r="N152">
            <v>-0.48</v>
          </cell>
          <cell r="O152">
            <v>193.08</v>
          </cell>
          <cell r="P152">
            <v>24.91</v>
          </cell>
          <cell r="Q152">
            <v>217.99</v>
          </cell>
          <cell r="R152">
            <v>16.07</v>
          </cell>
          <cell r="S152">
            <v>234.06</v>
          </cell>
        </row>
        <row r="153">
          <cell r="A153" t="str">
            <v>312130410</v>
          </cell>
          <cell r="B153" t="str">
            <v>Elderwood at Wheatfield</v>
          </cell>
          <cell r="C153">
            <v>123</v>
          </cell>
          <cell r="D153">
            <v>10.28</v>
          </cell>
          <cell r="E153">
            <v>119.94</v>
          </cell>
          <cell r="F153">
            <v>51.93</v>
          </cell>
          <cell r="G153">
            <v>2.4700000000000002</v>
          </cell>
          <cell r="H153">
            <v>0</v>
          </cell>
          <cell r="I153">
            <v>0</v>
          </cell>
          <cell r="J153">
            <v>0.97</v>
          </cell>
          <cell r="K153">
            <v>2.77</v>
          </cell>
          <cell r="L153">
            <v>1.88</v>
          </cell>
          <cell r="M153">
            <v>-1.1100000000000001</v>
          </cell>
          <cell r="N153">
            <v>-0.65</v>
          </cell>
          <cell r="O153">
            <v>188.48</v>
          </cell>
          <cell r="P153">
            <v>22.15</v>
          </cell>
          <cell r="Q153">
            <v>210.63</v>
          </cell>
          <cell r="R153">
            <v>17.07</v>
          </cell>
          <cell r="S153">
            <v>227.7</v>
          </cell>
        </row>
        <row r="154">
          <cell r="A154" t="str">
            <v>142130710</v>
          </cell>
          <cell r="B154" t="str">
            <v>Elderwood at Williamsville</v>
          </cell>
          <cell r="C154">
            <v>200</v>
          </cell>
          <cell r="D154">
            <v>10.79</v>
          </cell>
          <cell r="E154">
            <v>137.05000000000001</v>
          </cell>
          <cell r="F154">
            <v>53.85</v>
          </cell>
          <cell r="G154">
            <v>1.98</v>
          </cell>
          <cell r="H154">
            <v>0</v>
          </cell>
          <cell r="I154">
            <v>0</v>
          </cell>
          <cell r="J154">
            <v>0.69</v>
          </cell>
          <cell r="K154">
            <v>3.06</v>
          </cell>
          <cell r="L154">
            <v>2.0699999999999998</v>
          </cell>
          <cell r="M154">
            <v>-0.64</v>
          </cell>
          <cell r="N154">
            <v>-0.54</v>
          </cell>
          <cell r="O154">
            <v>208.31</v>
          </cell>
          <cell r="P154">
            <v>12.86</v>
          </cell>
          <cell r="Q154">
            <v>221.17000000000002</v>
          </cell>
          <cell r="R154">
            <v>17.28</v>
          </cell>
          <cell r="S154">
            <v>238.45000000000002</v>
          </cell>
        </row>
        <row r="155">
          <cell r="A155" t="str">
            <v>272830010</v>
          </cell>
          <cell r="B155" t="str">
            <v>Elderwood of Lakeside at Brockport</v>
          </cell>
          <cell r="C155">
            <v>120</v>
          </cell>
          <cell r="D155">
            <v>10.83</v>
          </cell>
          <cell r="E155">
            <v>135.75</v>
          </cell>
          <cell r="F155">
            <v>54.88</v>
          </cell>
          <cell r="G155">
            <v>4.24</v>
          </cell>
          <cell r="H155">
            <v>0</v>
          </cell>
          <cell r="I155">
            <v>0</v>
          </cell>
          <cell r="J155">
            <v>0.96</v>
          </cell>
          <cell r="K155">
            <v>3.09</v>
          </cell>
          <cell r="L155">
            <v>2.09</v>
          </cell>
          <cell r="M155">
            <v>-1.31</v>
          </cell>
          <cell r="N155">
            <v>-0.52</v>
          </cell>
          <cell r="O155">
            <v>210.01000000000002</v>
          </cell>
          <cell r="P155">
            <v>26.26</v>
          </cell>
          <cell r="Q155">
            <v>236.27</v>
          </cell>
          <cell r="R155">
            <v>15.84</v>
          </cell>
          <cell r="S155">
            <v>252.11</v>
          </cell>
        </row>
        <row r="156">
          <cell r="A156" t="str">
            <v>156030210</v>
          </cell>
          <cell r="B156" t="str">
            <v>Elderwood of Uihlein at Lake Placid</v>
          </cell>
          <cell r="C156">
            <v>156</v>
          </cell>
          <cell r="D156">
            <v>10.17</v>
          </cell>
          <cell r="E156">
            <v>123.74</v>
          </cell>
          <cell r="F156">
            <v>51.16</v>
          </cell>
          <cell r="G156">
            <v>3.05</v>
          </cell>
          <cell r="H156">
            <v>0</v>
          </cell>
          <cell r="I156">
            <v>0</v>
          </cell>
          <cell r="J156">
            <v>0.18</v>
          </cell>
          <cell r="K156">
            <v>2.82</v>
          </cell>
          <cell r="L156">
            <v>1.91</v>
          </cell>
          <cell r="M156">
            <v>-0.72</v>
          </cell>
          <cell r="N156">
            <v>-0.44</v>
          </cell>
          <cell r="O156">
            <v>191.87</v>
          </cell>
          <cell r="P156">
            <v>14.35</v>
          </cell>
          <cell r="Q156">
            <v>206.22</v>
          </cell>
          <cell r="R156">
            <v>14.31</v>
          </cell>
          <cell r="S156">
            <v>220.53</v>
          </cell>
        </row>
        <row r="157">
          <cell r="A157" t="str">
            <v>030130710</v>
          </cell>
          <cell r="B157" t="str">
            <v>Elizabeth Church Manor Nursing Home</v>
          </cell>
          <cell r="C157">
            <v>121</v>
          </cell>
          <cell r="D157">
            <v>10.59</v>
          </cell>
          <cell r="E157">
            <v>81.37</v>
          </cell>
          <cell r="F157">
            <v>53.04</v>
          </cell>
          <cell r="G157">
            <v>2.35</v>
          </cell>
          <cell r="H157">
            <v>0</v>
          </cell>
          <cell r="I157">
            <v>0</v>
          </cell>
          <cell r="J157">
            <v>2.5499999999999998</v>
          </cell>
          <cell r="K157">
            <v>2.2400000000000002</v>
          </cell>
          <cell r="L157">
            <v>1.52</v>
          </cell>
          <cell r="M157">
            <v>-0.7</v>
          </cell>
          <cell r="N157">
            <v>-0.48</v>
          </cell>
          <cell r="O157">
            <v>152.48000000000005</v>
          </cell>
          <cell r="P157">
            <v>14.09</v>
          </cell>
          <cell r="Q157">
            <v>166.57000000000005</v>
          </cell>
          <cell r="R157">
            <v>18.03</v>
          </cell>
          <cell r="S157">
            <v>184.60000000000005</v>
          </cell>
        </row>
        <row r="158">
          <cell r="A158" t="str">
            <v>140133710</v>
          </cell>
          <cell r="B158" t="str">
            <v>Ellicott Center for Rehabilitation and Nursing for Waterfront Operations</v>
          </cell>
          <cell r="C158">
            <v>160</v>
          </cell>
          <cell r="D158">
            <v>10.09</v>
          </cell>
          <cell r="E158">
            <v>139.69999999999999</v>
          </cell>
          <cell r="F158">
            <v>52.22</v>
          </cell>
          <cell r="G158">
            <v>3.98</v>
          </cell>
          <cell r="H158">
            <v>0</v>
          </cell>
          <cell r="I158">
            <v>-5.2751999999999999</v>
          </cell>
          <cell r="J158">
            <v>2.95</v>
          </cell>
          <cell r="K158">
            <v>3.04</v>
          </cell>
          <cell r="L158">
            <v>2.06</v>
          </cell>
          <cell r="M158">
            <v>-1.97</v>
          </cell>
          <cell r="N158">
            <v>-0.5</v>
          </cell>
          <cell r="O158">
            <v>206.29479999999995</v>
          </cell>
          <cell r="P158">
            <v>39.46</v>
          </cell>
          <cell r="Q158">
            <v>245.75479999999996</v>
          </cell>
          <cell r="R158">
            <v>14.58</v>
          </cell>
          <cell r="S158">
            <v>260.33479999999997</v>
          </cell>
        </row>
        <row r="159">
          <cell r="A159" t="str">
            <v>460100130</v>
          </cell>
          <cell r="B159" t="str">
            <v>Ellis Residential &amp; Rehabilitation Center</v>
          </cell>
          <cell r="C159">
            <v>82</v>
          </cell>
          <cell r="D159">
            <v>23.13</v>
          </cell>
          <cell r="E159">
            <v>143.57</v>
          </cell>
          <cell r="F159">
            <v>82.55</v>
          </cell>
          <cell r="G159">
            <v>2.81</v>
          </cell>
          <cell r="H159">
            <v>0</v>
          </cell>
          <cell r="I159">
            <v>0</v>
          </cell>
          <cell r="J159">
            <v>0</v>
          </cell>
          <cell r="K159">
            <v>3.77</v>
          </cell>
          <cell r="L159">
            <v>2.5499999999999998</v>
          </cell>
          <cell r="M159">
            <v>-2.0499999999999998</v>
          </cell>
          <cell r="N159">
            <v>-0.63</v>
          </cell>
          <cell r="O159">
            <v>255.7</v>
          </cell>
          <cell r="P159">
            <v>40.99</v>
          </cell>
          <cell r="Q159">
            <v>296.69</v>
          </cell>
          <cell r="R159">
            <v>21.62</v>
          </cell>
          <cell r="S159">
            <v>318.31</v>
          </cell>
        </row>
        <row r="160">
          <cell r="A160" t="str">
            <v>342930510</v>
          </cell>
          <cell r="B160" t="str">
            <v>Elm Manor Nursing and Rehabilitation Center</v>
          </cell>
          <cell r="C160">
            <v>46</v>
          </cell>
          <cell r="D160">
            <v>10.17</v>
          </cell>
          <cell r="E160">
            <v>102.77</v>
          </cell>
          <cell r="F160">
            <v>52.65</v>
          </cell>
          <cell r="G160">
            <v>9.24</v>
          </cell>
          <cell r="H160">
            <v>0</v>
          </cell>
          <cell r="I160">
            <v>0</v>
          </cell>
          <cell r="J160">
            <v>1.99</v>
          </cell>
          <cell r="K160">
            <v>2.64</v>
          </cell>
          <cell r="L160">
            <v>1.79</v>
          </cell>
          <cell r="M160">
            <v>-0.57999999999999996</v>
          </cell>
          <cell r="N160">
            <v>-0.71</v>
          </cell>
          <cell r="O160">
            <v>179.95999999999998</v>
          </cell>
          <cell r="P160">
            <v>11.64</v>
          </cell>
          <cell r="Q160">
            <v>191.59999999999997</v>
          </cell>
          <cell r="R160">
            <v>13.5</v>
          </cell>
          <cell r="S160">
            <v>205.09999999999997</v>
          </cell>
        </row>
        <row r="161">
          <cell r="A161" t="str">
            <v>700339610</v>
          </cell>
          <cell r="B161" t="str">
            <v>Elmhurst Care Center Inc</v>
          </cell>
          <cell r="C161">
            <v>240</v>
          </cell>
          <cell r="D161">
            <v>7.8</v>
          </cell>
          <cell r="E161">
            <v>154.96</v>
          </cell>
          <cell r="F161">
            <v>57.67</v>
          </cell>
          <cell r="G161">
            <v>2.63</v>
          </cell>
          <cell r="H161">
            <v>0</v>
          </cell>
          <cell r="I161">
            <v>0</v>
          </cell>
          <cell r="J161">
            <v>6.34</v>
          </cell>
          <cell r="K161">
            <v>3.43</v>
          </cell>
          <cell r="L161">
            <v>2.3199999999999998</v>
          </cell>
          <cell r="M161">
            <v>-2.44</v>
          </cell>
          <cell r="N161">
            <v>-0.67</v>
          </cell>
          <cell r="O161">
            <v>232.04000000000002</v>
          </cell>
          <cell r="P161">
            <v>48.8</v>
          </cell>
          <cell r="Q161">
            <v>280.84000000000003</v>
          </cell>
          <cell r="R161">
            <v>19.350000000000001</v>
          </cell>
          <cell r="S161">
            <v>300.19000000000005</v>
          </cell>
        </row>
        <row r="162">
          <cell r="A162" t="str">
            <v>290130410</v>
          </cell>
          <cell r="B162" t="str">
            <v>Emerge Nursing and Rehabilitation at Glen Cove</v>
          </cell>
          <cell r="C162">
            <v>102</v>
          </cell>
          <cell r="D162">
            <v>7.23</v>
          </cell>
          <cell r="E162">
            <v>152.88999999999999</v>
          </cell>
          <cell r="F162">
            <v>60.89</v>
          </cell>
          <cell r="G162">
            <v>3.82</v>
          </cell>
          <cell r="H162">
            <v>0</v>
          </cell>
          <cell r="I162">
            <v>0</v>
          </cell>
          <cell r="J162">
            <v>0.02</v>
          </cell>
          <cell r="K162">
            <v>3.36</v>
          </cell>
          <cell r="L162">
            <v>2.2799999999999998</v>
          </cell>
          <cell r="M162">
            <v>-1.72</v>
          </cell>
          <cell r="N162">
            <v>-0.64</v>
          </cell>
          <cell r="O162">
            <v>228.13000000000002</v>
          </cell>
          <cell r="P162">
            <v>34.47</v>
          </cell>
          <cell r="Q162">
            <v>262.60000000000002</v>
          </cell>
          <cell r="R162">
            <v>18.93</v>
          </cell>
          <cell r="S162">
            <v>281.53000000000003</v>
          </cell>
        </row>
        <row r="163">
          <cell r="A163" t="str">
            <v>155230010</v>
          </cell>
          <cell r="B163" t="str">
            <v>Essex Center for Rehabilitation and Healthcare</v>
          </cell>
          <cell r="C163">
            <v>100</v>
          </cell>
          <cell r="D163">
            <v>13.26</v>
          </cell>
          <cell r="E163">
            <v>172.64</v>
          </cell>
          <cell r="F163">
            <v>59.55</v>
          </cell>
          <cell r="G163">
            <v>5.36</v>
          </cell>
          <cell r="H163">
            <v>0</v>
          </cell>
          <cell r="I163">
            <v>0</v>
          </cell>
          <cell r="J163">
            <v>1.01</v>
          </cell>
          <cell r="K163">
            <v>3.77</v>
          </cell>
          <cell r="L163">
            <v>2.5499999999999998</v>
          </cell>
          <cell r="M163">
            <v>-1.84</v>
          </cell>
          <cell r="N163">
            <v>-0.54</v>
          </cell>
          <cell r="O163">
            <v>255.76000000000002</v>
          </cell>
          <cell r="P163">
            <v>36.83</v>
          </cell>
          <cell r="Q163">
            <v>292.59000000000003</v>
          </cell>
          <cell r="R163">
            <v>18.5</v>
          </cell>
          <cell r="S163">
            <v>311.09000000000003</v>
          </cell>
        </row>
        <row r="164">
          <cell r="A164" t="str">
            <v>415230510</v>
          </cell>
          <cell r="B164" t="str">
            <v>Evergreen Commons Rehabilitation and Nursing Center</v>
          </cell>
          <cell r="C164">
            <v>242</v>
          </cell>
          <cell r="D164">
            <v>15.11</v>
          </cell>
          <cell r="E164">
            <v>111.52</v>
          </cell>
          <cell r="F164">
            <v>55.1</v>
          </cell>
          <cell r="G164">
            <v>4.99</v>
          </cell>
          <cell r="H164">
            <v>0</v>
          </cell>
          <cell r="I164">
            <v>0</v>
          </cell>
          <cell r="J164">
            <v>0.91</v>
          </cell>
          <cell r="K164">
            <v>2.8</v>
          </cell>
          <cell r="L164">
            <v>1.9</v>
          </cell>
          <cell r="M164">
            <v>-1.4</v>
          </cell>
          <cell r="N164">
            <v>-0.59</v>
          </cell>
          <cell r="O164">
            <v>190.34</v>
          </cell>
          <cell r="P164">
            <v>27.9</v>
          </cell>
          <cell r="Q164">
            <v>218.24</v>
          </cell>
          <cell r="R164">
            <v>14.56</v>
          </cell>
          <cell r="S164">
            <v>232.8</v>
          </cell>
        </row>
        <row r="165">
          <cell r="A165" t="str">
            <v>295230910</v>
          </cell>
          <cell r="B165" t="str">
            <v>Excel at Woodbury for Rehabilitation and Nursing LLC</v>
          </cell>
          <cell r="C165">
            <v>123</v>
          </cell>
          <cell r="D165">
            <v>8.5399999999999991</v>
          </cell>
          <cell r="E165">
            <v>144.59</v>
          </cell>
          <cell r="F165">
            <v>61.02</v>
          </cell>
          <cell r="G165">
            <v>1.18</v>
          </cell>
          <cell r="H165">
            <v>0</v>
          </cell>
          <cell r="I165">
            <v>0</v>
          </cell>
          <cell r="J165">
            <v>7.0000000000000007E-2</v>
          </cell>
          <cell r="K165">
            <v>3.22</v>
          </cell>
          <cell r="L165">
            <v>2.1800000000000002</v>
          </cell>
          <cell r="M165">
            <v>-1.31</v>
          </cell>
          <cell r="N165">
            <v>-0.69</v>
          </cell>
          <cell r="O165">
            <v>218.8</v>
          </cell>
          <cell r="P165">
            <v>26.25</v>
          </cell>
          <cell r="Q165">
            <v>245.05</v>
          </cell>
          <cell r="R165">
            <v>13.14</v>
          </cell>
          <cell r="S165">
            <v>258.19</v>
          </cell>
        </row>
        <row r="166">
          <cell r="A166" t="str">
            <v>272530010</v>
          </cell>
          <cell r="B166" t="str">
            <v>Fairport Baptist Homes</v>
          </cell>
          <cell r="C166">
            <v>142</v>
          </cell>
          <cell r="D166">
            <v>12.13</v>
          </cell>
          <cell r="E166">
            <v>100.16</v>
          </cell>
          <cell r="F166">
            <v>52.9</v>
          </cell>
          <cell r="G166">
            <v>2.16</v>
          </cell>
          <cell r="H166">
            <v>0</v>
          </cell>
          <cell r="I166">
            <v>0</v>
          </cell>
          <cell r="J166">
            <v>0.65</v>
          </cell>
          <cell r="K166">
            <v>2.5099999999999998</v>
          </cell>
          <cell r="L166">
            <v>1.7</v>
          </cell>
          <cell r="M166">
            <v>-0.97</v>
          </cell>
          <cell r="N166">
            <v>-0.7</v>
          </cell>
          <cell r="O166">
            <v>170.54</v>
          </cell>
          <cell r="P166">
            <v>19.440000000000001</v>
          </cell>
          <cell r="Q166">
            <v>189.98</v>
          </cell>
          <cell r="R166">
            <v>17.149999999999999</v>
          </cell>
          <cell r="S166">
            <v>207.13</v>
          </cell>
        </row>
        <row r="167">
          <cell r="A167" t="str">
            <v>700337510</v>
          </cell>
          <cell r="B167" t="str">
            <v>Fairview Nursing Care Center Inc</v>
          </cell>
          <cell r="C167">
            <v>200</v>
          </cell>
          <cell r="D167">
            <v>7.62</v>
          </cell>
          <cell r="E167">
            <v>303.23</v>
          </cell>
          <cell r="F167">
            <v>60.5</v>
          </cell>
          <cell r="G167">
            <v>7.2</v>
          </cell>
          <cell r="H167">
            <v>0</v>
          </cell>
          <cell r="I167">
            <v>0</v>
          </cell>
          <cell r="J167">
            <v>1.94</v>
          </cell>
          <cell r="K167">
            <v>5.7</v>
          </cell>
          <cell r="L167">
            <v>3.86</v>
          </cell>
          <cell r="M167">
            <v>-1.48</v>
          </cell>
          <cell r="N167">
            <v>-0.62</v>
          </cell>
          <cell r="O167">
            <v>387.95</v>
          </cell>
          <cell r="P167">
            <v>29.65</v>
          </cell>
          <cell r="Q167">
            <v>417.59999999999997</v>
          </cell>
          <cell r="R167">
            <v>29.04</v>
          </cell>
          <cell r="S167">
            <v>446.64</v>
          </cell>
        </row>
        <row r="168">
          <cell r="A168" t="str">
            <v>700341610</v>
          </cell>
          <cell r="B168" t="str">
            <v>Far Rockaway Center for Rehabilitation and Nursing</v>
          </cell>
          <cell r="C168">
            <v>100</v>
          </cell>
          <cell r="D168">
            <v>5.0999999999999996</v>
          </cell>
          <cell r="E168">
            <v>156.37</v>
          </cell>
          <cell r="F168">
            <v>58.69</v>
          </cell>
          <cell r="G168">
            <v>2.4500000000000002</v>
          </cell>
          <cell r="H168">
            <v>0</v>
          </cell>
          <cell r="I168">
            <v>-4.8264000000000005</v>
          </cell>
          <cell r="J168">
            <v>3.9</v>
          </cell>
          <cell r="K168">
            <v>3.32</v>
          </cell>
          <cell r="L168">
            <v>2.25</v>
          </cell>
          <cell r="M168">
            <v>-0.76</v>
          </cell>
          <cell r="N168">
            <v>-0.5</v>
          </cell>
          <cell r="O168">
            <v>225.99359999999999</v>
          </cell>
          <cell r="P168">
            <v>15.21</v>
          </cell>
          <cell r="Q168">
            <v>241.20359999999999</v>
          </cell>
          <cell r="R168">
            <v>14.7</v>
          </cell>
          <cell r="S168">
            <v>255.90359999999998</v>
          </cell>
        </row>
        <row r="169">
          <cell r="A169" t="str">
            <v>143530210</v>
          </cell>
          <cell r="B169" t="str">
            <v>Father Baker Manor</v>
          </cell>
          <cell r="C169">
            <v>160</v>
          </cell>
          <cell r="D169">
            <v>9.83</v>
          </cell>
          <cell r="E169">
            <v>98.43</v>
          </cell>
          <cell r="F169">
            <v>53.25</v>
          </cell>
          <cell r="G169">
            <v>6.5</v>
          </cell>
          <cell r="H169">
            <v>0</v>
          </cell>
          <cell r="I169">
            <v>0</v>
          </cell>
          <cell r="J169">
            <v>0.25</v>
          </cell>
          <cell r="K169">
            <v>2.52</v>
          </cell>
          <cell r="L169">
            <v>1.7</v>
          </cell>
          <cell r="M169">
            <v>-0.87</v>
          </cell>
          <cell r="N169">
            <v>-0.53</v>
          </cell>
          <cell r="O169">
            <v>171.07999999999998</v>
          </cell>
          <cell r="P169">
            <v>17.440000000000001</v>
          </cell>
          <cell r="Q169">
            <v>188.51999999999998</v>
          </cell>
          <cell r="R169">
            <v>17.73</v>
          </cell>
          <cell r="S169">
            <v>206.24999999999997</v>
          </cell>
        </row>
        <row r="170">
          <cell r="A170" t="str">
            <v>132730010</v>
          </cell>
          <cell r="B170" t="str">
            <v>Ferncliff Nursing Home Co Inc</v>
          </cell>
          <cell r="C170">
            <v>326</v>
          </cell>
          <cell r="D170">
            <v>9.3699999999999992</v>
          </cell>
          <cell r="E170">
            <v>150.31</v>
          </cell>
          <cell r="F170">
            <v>62.91</v>
          </cell>
          <cell r="G170">
            <v>2.44</v>
          </cell>
          <cell r="H170">
            <v>0</v>
          </cell>
          <cell r="I170">
            <v>0</v>
          </cell>
          <cell r="J170">
            <v>1.93</v>
          </cell>
          <cell r="K170">
            <v>3.4</v>
          </cell>
          <cell r="L170">
            <v>2.2999999999999998</v>
          </cell>
          <cell r="M170">
            <v>-0.56000000000000005</v>
          </cell>
          <cell r="N170">
            <v>-0.57999999999999996</v>
          </cell>
          <cell r="O170">
            <v>231.52</v>
          </cell>
          <cell r="P170">
            <v>11.18</v>
          </cell>
          <cell r="Q170">
            <v>242.70000000000002</v>
          </cell>
          <cell r="R170">
            <v>16.510000000000002</v>
          </cell>
          <cell r="S170">
            <v>259.21000000000004</v>
          </cell>
        </row>
        <row r="171">
          <cell r="A171" t="str">
            <v>142730310</v>
          </cell>
          <cell r="B171" t="str">
            <v>Fiddlers Green Manor Rehabilitation and Nursing Center</v>
          </cell>
          <cell r="C171">
            <v>82</v>
          </cell>
          <cell r="D171">
            <v>6</v>
          </cell>
          <cell r="E171">
            <v>121.52</v>
          </cell>
          <cell r="F171">
            <v>48.04</v>
          </cell>
          <cell r="G171">
            <v>2.71</v>
          </cell>
          <cell r="H171">
            <v>0</v>
          </cell>
          <cell r="I171">
            <v>0</v>
          </cell>
          <cell r="J171">
            <v>3.42</v>
          </cell>
          <cell r="K171">
            <v>2.72</v>
          </cell>
          <cell r="L171">
            <v>1.84</v>
          </cell>
          <cell r="M171">
            <v>-0.48</v>
          </cell>
          <cell r="N171">
            <v>-0.38</v>
          </cell>
          <cell r="O171">
            <v>185.39000000000001</v>
          </cell>
          <cell r="P171">
            <v>9.5</v>
          </cell>
          <cell r="Q171">
            <v>194.89000000000001</v>
          </cell>
          <cell r="R171">
            <v>10.86</v>
          </cell>
          <cell r="S171">
            <v>205.75</v>
          </cell>
        </row>
        <row r="172">
          <cell r="A172" t="str">
            <v>700038510</v>
          </cell>
          <cell r="B172" t="str">
            <v>Fieldston Lodge Care Center</v>
          </cell>
          <cell r="C172">
            <v>200</v>
          </cell>
          <cell r="D172">
            <v>7.91</v>
          </cell>
          <cell r="E172">
            <v>218.91</v>
          </cell>
          <cell r="F172">
            <v>60.37</v>
          </cell>
          <cell r="G172">
            <v>2.41</v>
          </cell>
          <cell r="H172">
            <v>0</v>
          </cell>
          <cell r="I172">
            <v>0</v>
          </cell>
          <cell r="J172">
            <v>0.01</v>
          </cell>
          <cell r="K172">
            <v>4.34</v>
          </cell>
          <cell r="L172">
            <v>2.93</v>
          </cell>
          <cell r="M172">
            <v>-0.63</v>
          </cell>
          <cell r="N172">
            <v>-0.61</v>
          </cell>
          <cell r="O172">
            <v>295.64</v>
          </cell>
          <cell r="P172">
            <v>12.57</v>
          </cell>
          <cell r="Q172">
            <v>308.20999999999998</v>
          </cell>
          <cell r="R172">
            <v>18.48</v>
          </cell>
          <cell r="S172">
            <v>326.69</v>
          </cell>
        </row>
        <row r="173">
          <cell r="A173" t="str">
            <v>050100030</v>
          </cell>
          <cell r="B173" t="str">
            <v>Finger Lakes Center for Living</v>
          </cell>
          <cell r="C173">
            <v>80</v>
          </cell>
          <cell r="D173">
            <v>8.58</v>
          </cell>
          <cell r="E173">
            <v>108.29</v>
          </cell>
          <cell r="F173">
            <v>57.72</v>
          </cell>
          <cell r="G173">
            <v>6.17</v>
          </cell>
          <cell r="H173">
            <v>0</v>
          </cell>
          <cell r="I173">
            <v>0</v>
          </cell>
          <cell r="J173">
            <v>0</v>
          </cell>
          <cell r="K173">
            <v>2.7</v>
          </cell>
          <cell r="L173">
            <v>1.83</v>
          </cell>
          <cell r="M173">
            <v>-1.5</v>
          </cell>
          <cell r="N173">
            <v>-0.55000000000000004</v>
          </cell>
          <cell r="O173">
            <v>183.23999999999998</v>
          </cell>
          <cell r="P173">
            <v>30.02</v>
          </cell>
          <cell r="Q173">
            <v>213.26</v>
          </cell>
          <cell r="R173">
            <v>16.79</v>
          </cell>
          <cell r="S173">
            <v>230.04999999999998</v>
          </cell>
        </row>
        <row r="174">
          <cell r="A174" t="str">
            <v>130130210</v>
          </cell>
          <cell r="B174" t="str">
            <v>Fishkill Center for Rehabilitation and Nursing</v>
          </cell>
          <cell r="C174">
            <v>160</v>
          </cell>
          <cell r="D174">
            <v>11.64</v>
          </cell>
          <cell r="E174">
            <v>134.66</v>
          </cell>
          <cell r="F174">
            <v>52.27</v>
          </cell>
          <cell r="G174">
            <v>2.93</v>
          </cell>
          <cell r="H174">
            <v>0</v>
          </cell>
          <cell r="I174">
            <v>0</v>
          </cell>
          <cell r="J174">
            <v>0.34</v>
          </cell>
          <cell r="K174">
            <v>3.02</v>
          </cell>
          <cell r="L174">
            <v>2.04</v>
          </cell>
          <cell r="M174">
            <v>-1.6</v>
          </cell>
          <cell r="N174">
            <v>-0.49</v>
          </cell>
          <cell r="O174">
            <v>204.81000000000003</v>
          </cell>
          <cell r="P174">
            <v>32.04</v>
          </cell>
          <cell r="Q174">
            <v>236.85000000000002</v>
          </cell>
          <cell r="R174">
            <v>11.09</v>
          </cell>
          <cell r="S174">
            <v>247.94000000000003</v>
          </cell>
        </row>
        <row r="175">
          <cell r="A175" t="str">
            <v>212430010</v>
          </cell>
          <cell r="B175" t="str">
            <v>Foltsbrook Center for Nursing and Rehabilitation</v>
          </cell>
          <cell r="C175">
            <v>163</v>
          </cell>
          <cell r="D175">
            <v>12.35</v>
          </cell>
          <cell r="E175">
            <v>99.07</v>
          </cell>
          <cell r="F175">
            <v>46.9</v>
          </cell>
          <cell r="G175">
            <v>5.38</v>
          </cell>
          <cell r="H175">
            <v>0</v>
          </cell>
          <cell r="I175">
            <v>-3.6760000000000002</v>
          </cell>
          <cell r="J175">
            <v>4.76</v>
          </cell>
          <cell r="K175">
            <v>2.4700000000000002</v>
          </cell>
          <cell r="L175">
            <v>1.67</v>
          </cell>
          <cell r="M175">
            <v>-0.46</v>
          </cell>
          <cell r="N175">
            <v>-0.39</v>
          </cell>
          <cell r="O175">
            <v>168.07399999999998</v>
          </cell>
          <cell r="P175">
            <v>9.1300000000000008</v>
          </cell>
          <cell r="Q175">
            <v>177.20399999999998</v>
          </cell>
          <cell r="R175">
            <v>12</v>
          </cell>
          <cell r="S175">
            <v>189.20399999999998</v>
          </cell>
        </row>
        <row r="176">
          <cell r="A176" t="str">
            <v>700039510</v>
          </cell>
          <cell r="B176" t="str">
            <v>Fordham Nursing and Rehabilitation Center</v>
          </cell>
          <cell r="C176">
            <v>240</v>
          </cell>
          <cell r="D176">
            <v>9.3000000000000007</v>
          </cell>
          <cell r="E176">
            <v>168.63</v>
          </cell>
          <cell r="F176">
            <v>59.38</v>
          </cell>
          <cell r="G176">
            <v>3.31</v>
          </cell>
          <cell r="H176">
            <v>0</v>
          </cell>
          <cell r="I176">
            <v>0</v>
          </cell>
          <cell r="J176">
            <v>1.95</v>
          </cell>
          <cell r="K176">
            <v>3.63</v>
          </cell>
          <cell r="L176">
            <v>2.46</v>
          </cell>
          <cell r="M176">
            <v>-1.02</v>
          </cell>
          <cell r="N176">
            <v>-0.53</v>
          </cell>
          <cell r="O176">
            <v>247.10999999999999</v>
          </cell>
          <cell r="P176">
            <v>20.37</v>
          </cell>
          <cell r="Q176">
            <v>267.47999999999996</v>
          </cell>
          <cell r="R176">
            <v>12.37</v>
          </cell>
          <cell r="S176">
            <v>279.84999999999997</v>
          </cell>
        </row>
        <row r="177">
          <cell r="A177" t="str">
            <v>700339410</v>
          </cell>
          <cell r="B177" t="str">
            <v>Forest Hills Care Center</v>
          </cell>
          <cell r="C177">
            <v>100</v>
          </cell>
          <cell r="D177">
            <v>7.79</v>
          </cell>
          <cell r="E177">
            <v>186.1</v>
          </cell>
          <cell r="F177">
            <v>60.08</v>
          </cell>
          <cell r="G177">
            <v>1.67</v>
          </cell>
          <cell r="H177">
            <v>0</v>
          </cell>
          <cell r="I177">
            <v>0</v>
          </cell>
          <cell r="J177">
            <v>0.17</v>
          </cell>
          <cell r="K177">
            <v>3.82</v>
          </cell>
          <cell r="L177">
            <v>2.59</v>
          </cell>
          <cell r="M177">
            <v>-1.22</v>
          </cell>
          <cell r="N177">
            <v>-0.56999999999999995</v>
          </cell>
          <cell r="O177">
            <v>260.42999999999989</v>
          </cell>
          <cell r="P177">
            <v>24.34</v>
          </cell>
          <cell r="Q177">
            <v>284.76999999999987</v>
          </cell>
          <cell r="R177">
            <v>16.04</v>
          </cell>
          <cell r="S177">
            <v>300.80999999999989</v>
          </cell>
        </row>
        <row r="178">
          <cell r="A178" t="str">
            <v>700338710</v>
          </cell>
          <cell r="B178" t="str">
            <v>Forest View Center for Rehabilitation &amp; Nursing</v>
          </cell>
          <cell r="C178">
            <v>160</v>
          </cell>
          <cell r="D178">
            <v>6.14</v>
          </cell>
          <cell r="E178">
            <v>140.19</v>
          </cell>
          <cell r="F178">
            <v>58.68</v>
          </cell>
          <cell r="G178">
            <v>2.68</v>
          </cell>
          <cell r="H178">
            <v>0</v>
          </cell>
          <cell r="I178">
            <v>0</v>
          </cell>
          <cell r="J178">
            <v>12.84</v>
          </cell>
          <cell r="K178">
            <v>3.3</v>
          </cell>
          <cell r="L178">
            <v>2.23</v>
          </cell>
          <cell r="M178">
            <v>-0.78</v>
          </cell>
          <cell r="N178">
            <v>-0.69</v>
          </cell>
          <cell r="O178">
            <v>224.59</v>
          </cell>
          <cell r="P178">
            <v>15.67</v>
          </cell>
          <cell r="Q178">
            <v>240.26</v>
          </cell>
          <cell r="R178">
            <v>22.45</v>
          </cell>
          <cell r="S178">
            <v>262.70999999999998</v>
          </cell>
        </row>
        <row r="179">
          <cell r="A179" t="str">
            <v>572430210</v>
          </cell>
          <cell r="B179" t="str">
            <v>Fort Hudson Nursing Center Inc</v>
          </cell>
          <cell r="C179">
            <v>196</v>
          </cell>
          <cell r="D179">
            <v>6.66</v>
          </cell>
          <cell r="E179">
            <v>107.7</v>
          </cell>
          <cell r="F179">
            <v>50.88</v>
          </cell>
          <cell r="G179">
            <v>5.12</v>
          </cell>
          <cell r="H179">
            <v>0</v>
          </cell>
          <cell r="I179">
            <v>0</v>
          </cell>
          <cell r="J179">
            <v>0.19</v>
          </cell>
          <cell r="K179">
            <v>2.5499999999999998</v>
          </cell>
          <cell r="L179">
            <v>1.73</v>
          </cell>
          <cell r="M179">
            <v>-0.8</v>
          </cell>
          <cell r="N179">
            <v>-0.43</v>
          </cell>
          <cell r="O179">
            <v>173.6</v>
          </cell>
          <cell r="P179">
            <v>16.09</v>
          </cell>
          <cell r="Q179">
            <v>189.69</v>
          </cell>
          <cell r="R179">
            <v>23.09</v>
          </cell>
          <cell r="S179">
            <v>212.78</v>
          </cell>
        </row>
        <row r="180">
          <cell r="A180" t="str">
            <v>700235910</v>
          </cell>
          <cell r="B180" t="str">
            <v>Fort Tryon Center for Rehabilitation and Nursing</v>
          </cell>
          <cell r="C180">
            <v>205</v>
          </cell>
          <cell r="D180">
            <v>7.8</v>
          </cell>
          <cell r="E180">
            <v>207.92</v>
          </cell>
          <cell r="F180">
            <v>59.05</v>
          </cell>
          <cell r="G180">
            <v>2.0099999999999998</v>
          </cell>
          <cell r="H180">
            <v>0</v>
          </cell>
          <cell r="I180">
            <v>0</v>
          </cell>
          <cell r="J180">
            <v>4.04</v>
          </cell>
          <cell r="K180">
            <v>4.2</v>
          </cell>
          <cell r="L180">
            <v>2.84</v>
          </cell>
          <cell r="M180">
            <v>-1.55</v>
          </cell>
          <cell r="N180">
            <v>-0.69</v>
          </cell>
          <cell r="O180">
            <v>285.61999999999995</v>
          </cell>
          <cell r="P180">
            <v>31.02</v>
          </cell>
          <cell r="Q180">
            <v>316.63999999999993</v>
          </cell>
          <cell r="R180">
            <v>21.81</v>
          </cell>
          <cell r="S180">
            <v>338.44999999999993</v>
          </cell>
        </row>
        <row r="181">
          <cell r="A181" t="str">
            <v>700180810</v>
          </cell>
          <cell r="B181" t="str">
            <v>Four Seasons Nursing and Rehabilitation Center</v>
          </cell>
          <cell r="C181">
            <v>270</v>
          </cell>
          <cell r="D181">
            <v>14.79</v>
          </cell>
          <cell r="E181">
            <v>183.83</v>
          </cell>
          <cell r="F181">
            <v>60.74</v>
          </cell>
          <cell r="G181">
            <v>3.37</v>
          </cell>
          <cell r="H181">
            <v>0</v>
          </cell>
          <cell r="I181">
            <v>0</v>
          </cell>
          <cell r="J181">
            <v>1.64</v>
          </cell>
          <cell r="K181">
            <v>3.96</v>
          </cell>
          <cell r="L181">
            <v>2.68</v>
          </cell>
          <cell r="M181">
            <v>-1.86</v>
          </cell>
          <cell r="N181">
            <v>-0.63</v>
          </cell>
          <cell r="O181">
            <v>268.52</v>
          </cell>
          <cell r="P181">
            <v>37.270000000000003</v>
          </cell>
          <cell r="Q181">
            <v>305.78999999999996</v>
          </cell>
          <cell r="R181">
            <v>32.49</v>
          </cell>
          <cell r="S181">
            <v>338.28</v>
          </cell>
        </row>
        <row r="182">
          <cell r="A182" t="str">
            <v>143530410</v>
          </cell>
          <cell r="B182" t="str">
            <v>Fox Run at Orchard Park</v>
          </cell>
          <cell r="C182">
            <v>60</v>
          </cell>
          <cell r="D182">
            <v>12.9</v>
          </cell>
          <cell r="E182">
            <v>85.21</v>
          </cell>
          <cell r="F182">
            <v>53.09</v>
          </cell>
          <cell r="G182">
            <v>0</v>
          </cell>
          <cell r="H182">
            <v>0</v>
          </cell>
          <cell r="I182">
            <v>0</v>
          </cell>
          <cell r="J182">
            <v>0.2</v>
          </cell>
          <cell r="K182">
            <v>2.25</v>
          </cell>
          <cell r="L182">
            <v>1.53</v>
          </cell>
          <cell r="M182">
            <v>-1.54</v>
          </cell>
          <cell r="N182">
            <v>-0.42</v>
          </cell>
          <cell r="O182">
            <v>153.22</v>
          </cell>
          <cell r="P182">
            <v>30.7</v>
          </cell>
          <cell r="Q182">
            <v>183.92</v>
          </cell>
          <cell r="R182">
            <v>13.82</v>
          </cell>
          <cell r="S182">
            <v>197.73999999999998</v>
          </cell>
        </row>
        <row r="183">
          <cell r="A183" t="str">
            <v>700340210</v>
          </cell>
          <cell r="B183" t="str">
            <v>Franklin Center for Rehabilitation and Nursing</v>
          </cell>
          <cell r="C183">
            <v>320</v>
          </cell>
          <cell r="D183">
            <v>6.29</v>
          </cell>
          <cell r="E183">
            <v>238.14</v>
          </cell>
          <cell r="F183">
            <v>67.459999999999994</v>
          </cell>
          <cell r="G183">
            <v>2.2000000000000002</v>
          </cell>
          <cell r="H183">
            <v>0</v>
          </cell>
          <cell r="I183">
            <v>0</v>
          </cell>
          <cell r="J183">
            <v>4.03</v>
          </cell>
          <cell r="K183">
            <v>4.76</v>
          </cell>
          <cell r="L183">
            <v>3.22</v>
          </cell>
          <cell r="M183">
            <v>-1.82</v>
          </cell>
          <cell r="N183">
            <v>-0.75</v>
          </cell>
          <cell r="O183">
            <v>323.52999999999997</v>
          </cell>
          <cell r="P183">
            <v>36.32</v>
          </cell>
          <cell r="Q183">
            <v>359.84999999999997</v>
          </cell>
          <cell r="R183">
            <v>22.6</v>
          </cell>
          <cell r="S183">
            <v>382.45</v>
          </cell>
        </row>
        <row r="184">
          <cell r="A184" t="str">
            <v>435030510</v>
          </cell>
          <cell r="B184" t="str">
            <v>Friedwald Center for Rehabilitation &amp; Nursing LLC</v>
          </cell>
          <cell r="C184">
            <v>180</v>
          </cell>
          <cell r="D184">
            <v>10.76</v>
          </cell>
          <cell r="E184">
            <v>203.95</v>
          </cell>
          <cell r="F184">
            <v>54.74</v>
          </cell>
          <cell r="G184">
            <v>3.43</v>
          </cell>
          <cell r="H184">
            <v>0</v>
          </cell>
          <cell r="I184">
            <v>0</v>
          </cell>
          <cell r="J184">
            <v>0.04</v>
          </cell>
          <cell r="K184">
            <v>4.08</v>
          </cell>
          <cell r="L184">
            <v>2.76</v>
          </cell>
          <cell r="M184">
            <v>-1.75</v>
          </cell>
          <cell r="N184">
            <v>-0.64</v>
          </cell>
          <cell r="O184">
            <v>277.37</v>
          </cell>
          <cell r="P184">
            <v>35</v>
          </cell>
          <cell r="Q184">
            <v>312.37</v>
          </cell>
          <cell r="R184">
            <v>21.48</v>
          </cell>
          <cell r="S184">
            <v>333.85</v>
          </cell>
        </row>
        <row r="185">
          <cell r="A185" t="str">
            <v>175430110</v>
          </cell>
          <cell r="B185" t="str">
            <v>Fulton Center for Rehabilitation and Healthcare</v>
          </cell>
          <cell r="C185">
            <v>176</v>
          </cell>
          <cell r="D185">
            <v>9.42</v>
          </cell>
          <cell r="E185">
            <v>143.52000000000001</v>
          </cell>
          <cell r="F185">
            <v>54.62</v>
          </cell>
          <cell r="G185">
            <v>7.35</v>
          </cell>
          <cell r="H185">
            <v>0</v>
          </cell>
          <cell r="I185">
            <v>0</v>
          </cell>
          <cell r="J185">
            <v>1.52</v>
          </cell>
          <cell r="K185">
            <v>3.24</v>
          </cell>
          <cell r="L185">
            <v>2.19</v>
          </cell>
          <cell r="M185">
            <v>-1.43</v>
          </cell>
          <cell r="N185">
            <v>-0.46</v>
          </cell>
          <cell r="O185">
            <v>219.97</v>
          </cell>
          <cell r="P185">
            <v>28.68</v>
          </cell>
          <cell r="Q185">
            <v>248.65</v>
          </cell>
          <cell r="R185">
            <v>15.88</v>
          </cell>
          <cell r="S185">
            <v>264.53000000000003</v>
          </cell>
        </row>
        <row r="186">
          <cell r="A186" t="str">
            <v>295031710</v>
          </cell>
          <cell r="B186" t="str">
            <v>Fulton Commons Care Center Inc</v>
          </cell>
          <cell r="C186">
            <v>280</v>
          </cell>
          <cell r="D186">
            <v>10.87</v>
          </cell>
          <cell r="E186">
            <v>137.11000000000001</v>
          </cell>
          <cell r="F186">
            <v>57.66</v>
          </cell>
          <cell r="G186">
            <v>1.31</v>
          </cell>
          <cell r="H186">
            <v>0</v>
          </cell>
          <cell r="I186">
            <v>0</v>
          </cell>
          <cell r="J186">
            <v>0</v>
          </cell>
          <cell r="K186">
            <v>3.1</v>
          </cell>
          <cell r="L186">
            <v>2.09</v>
          </cell>
          <cell r="M186">
            <v>-2.25</v>
          </cell>
          <cell r="N186">
            <v>-0.69</v>
          </cell>
          <cell r="O186">
            <v>209.20000000000002</v>
          </cell>
          <cell r="P186">
            <v>44.91</v>
          </cell>
          <cell r="Q186">
            <v>254.11</v>
          </cell>
          <cell r="R186">
            <v>19.3</v>
          </cell>
          <cell r="S186">
            <v>273.41000000000003</v>
          </cell>
        </row>
        <row r="187">
          <cell r="A187" t="str">
            <v>295031610</v>
          </cell>
          <cell r="B187" t="str">
            <v>Garden Care Center</v>
          </cell>
          <cell r="C187">
            <v>150</v>
          </cell>
          <cell r="D187">
            <v>6.92</v>
          </cell>
          <cell r="E187">
            <v>231.89</v>
          </cell>
          <cell r="F187">
            <v>58.76</v>
          </cell>
          <cell r="G187">
            <v>2.13</v>
          </cell>
          <cell r="H187">
            <v>0</v>
          </cell>
          <cell r="I187">
            <v>-6.5108000000000006</v>
          </cell>
          <cell r="J187">
            <v>0.21</v>
          </cell>
          <cell r="K187">
            <v>4.3899999999999997</v>
          </cell>
          <cell r="L187">
            <v>2.97</v>
          </cell>
          <cell r="M187">
            <v>-1.41</v>
          </cell>
          <cell r="N187">
            <v>-0.6</v>
          </cell>
          <cell r="O187">
            <v>298.74919999999992</v>
          </cell>
          <cell r="P187">
            <v>28.14</v>
          </cell>
          <cell r="Q187">
            <v>326.8891999999999</v>
          </cell>
          <cell r="R187">
            <v>20.88</v>
          </cell>
          <cell r="S187">
            <v>347.7691999999999</v>
          </cell>
        </row>
        <row r="188">
          <cell r="A188" t="str">
            <v>145530010</v>
          </cell>
          <cell r="B188" t="str">
            <v>Garden Gate Health Care Facility</v>
          </cell>
          <cell r="C188">
            <v>184</v>
          </cell>
          <cell r="D188">
            <v>11.02</v>
          </cell>
          <cell r="E188">
            <v>134.06</v>
          </cell>
          <cell r="F188">
            <v>50.83</v>
          </cell>
          <cell r="G188">
            <v>4.7300000000000004</v>
          </cell>
          <cell r="H188">
            <v>0</v>
          </cell>
          <cell r="I188">
            <v>0</v>
          </cell>
          <cell r="J188">
            <v>2.65</v>
          </cell>
          <cell r="K188">
            <v>3.04</v>
          </cell>
          <cell r="L188">
            <v>2.06</v>
          </cell>
          <cell r="M188">
            <v>-1.06</v>
          </cell>
          <cell r="N188">
            <v>-0.54</v>
          </cell>
          <cell r="O188">
            <v>206.79000000000002</v>
          </cell>
          <cell r="P188">
            <v>21.22</v>
          </cell>
          <cell r="Q188">
            <v>228.01000000000002</v>
          </cell>
          <cell r="R188">
            <v>15.8</v>
          </cell>
          <cell r="S188">
            <v>243.81000000000003</v>
          </cell>
        </row>
        <row r="189">
          <cell r="A189" t="str">
            <v>105930210</v>
          </cell>
          <cell r="B189" t="str">
            <v>Ghent Rehabilitation &amp; Nursing Center</v>
          </cell>
          <cell r="C189">
            <v>120</v>
          </cell>
          <cell r="D189">
            <v>33.159999999999997</v>
          </cell>
          <cell r="E189">
            <v>135.22999999999999</v>
          </cell>
          <cell r="F189">
            <v>54.1</v>
          </cell>
          <cell r="G189">
            <v>3.75</v>
          </cell>
          <cell r="H189">
            <v>0</v>
          </cell>
          <cell r="I189">
            <v>-4.351</v>
          </cell>
          <cell r="J189">
            <v>1.07</v>
          </cell>
          <cell r="K189">
            <v>3.34</v>
          </cell>
          <cell r="L189">
            <v>2.2599999999999998</v>
          </cell>
          <cell r="M189">
            <v>-0.57999999999999996</v>
          </cell>
          <cell r="N189">
            <v>-0.44</v>
          </cell>
          <cell r="O189">
            <v>227.53899999999996</v>
          </cell>
          <cell r="P189">
            <v>11.61</v>
          </cell>
          <cell r="Q189">
            <v>239.14899999999994</v>
          </cell>
          <cell r="R189">
            <v>15.04</v>
          </cell>
          <cell r="S189">
            <v>254.18899999999994</v>
          </cell>
        </row>
        <row r="190">
          <cell r="A190" t="str">
            <v>352330310</v>
          </cell>
          <cell r="B190" t="str">
            <v>Glen Arden Inc</v>
          </cell>
          <cell r="C190">
            <v>40</v>
          </cell>
          <cell r="D190">
            <v>10.029999999999999</v>
          </cell>
          <cell r="E190">
            <v>163.01</v>
          </cell>
          <cell r="F190">
            <v>57.25</v>
          </cell>
          <cell r="G190">
            <v>0</v>
          </cell>
          <cell r="H190">
            <v>0</v>
          </cell>
          <cell r="I190">
            <v>0</v>
          </cell>
          <cell r="J190">
            <v>0.08</v>
          </cell>
          <cell r="K190">
            <v>3.43</v>
          </cell>
          <cell r="L190">
            <v>2.33</v>
          </cell>
          <cell r="M190">
            <v>-0.62</v>
          </cell>
          <cell r="N190">
            <v>-0.77</v>
          </cell>
          <cell r="O190">
            <v>234.74</v>
          </cell>
          <cell r="P190">
            <v>12.48</v>
          </cell>
          <cell r="Q190">
            <v>247.22</v>
          </cell>
          <cell r="R190">
            <v>11.56</v>
          </cell>
          <cell r="S190">
            <v>258.77999999999997</v>
          </cell>
        </row>
        <row r="191">
          <cell r="A191" t="str">
            <v>290130510</v>
          </cell>
          <cell r="B191" t="str">
            <v>Glen Cove Center for Nursing and Rehabilitation</v>
          </cell>
          <cell r="C191">
            <v>154</v>
          </cell>
          <cell r="D191">
            <v>7.97</v>
          </cell>
          <cell r="E191">
            <v>150.91999999999999</v>
          </cell>
          <cell r="F191">
            <v>60.54</v>
          </cell>
          <cell r="G191">
            <v>5.28</v>
          </cell>
          <cell r="H191">
            <v>0</v>
          </cell>
          <cell r="I191">
            <v>0</v>
          </cell>
          <cell r="J191">
            <v>0</v>
          </cell>
          <cell r="K191">
            <v>3.36</v>
          </cell>
          <cell r="L191">
            <v>2.27</v>
          </cell>
          <cell r="M191">
            <v>-1.1000000000000001</v>
          </cell>
          <cell r="N191">
            <v>-0.66</v>
          </cell>
          <cell r="O191">
            <v>228.58</v>
          </cell>
          <cell r="P191">
            <v>22.01</v>
          </cell>
          <cell r="Q191">
            <v>250.59</v>
          </cell>
          <cell r="R191">
            <v>20.100000000000001</v>
          </cell>
          <cell r="S191">
            <v>270.69</v>
          </cell>
        </row>
        <row r="192">
          <cell r="A192" t="str">
            <v>590431810</v>
          </cell>
          <cell r="B192" t="str">
            <v>Glen Island Center for Nursing and Rehabilitation</v>
          </cell>
          <cell r="C192">
            <v>182</v>
          </cell>
          <cell r="D192">
            <v>8.6</v>
          </cell>
          <cell r="E192">
            <v>162.79</v>
          </cell>
          <cell r="F192">
            <v>54.72</v>
          </cell>
          <cell r="G192">
            <v>3.15</v>
          </cell>
          <cell r="H192">
            <v>0</v>
          </cell>
          <cell r="I192">
            <v>0</v>
          </cell>
          <cell r="J192">
            <v>1.54</v>
          </cell>
          <cell r="K192">
            <v>3.45</v>
          </cell>
          <cell r="L192">
            <v>2.34</v>
          </cell>
          <cell r="M192">
            <v>-0.87</v>
          </cell>
          <cell r="N192">
            <v>-0.59</v>
          </cell>
          <cell r="O192">
            <v>235.12999999999997</v>
          </cell>
          <cell r="P192">
            <v>17.41</v>
          </cell>
          <cell r="Q192">
            <v>252.53999999999996</v>
          </cell>
          <cell r="R192">
            <v>14.8</v>
          </cell>
          <cell r="S192">
            <v>267.33999999999997</v>
          </cell>
        </row>
        <row r="193">
          <cell r="A193" t="str">
            <v>465130010</v>
          </cell>
          <cell r="B193" t="str">
            <v>Glendale Home-Schdy Cnty Dept Social Services</v>
          </cell>
          <cell r="C193">
            <v>200</v>
          </cell>
          <cell r="D193">
            <v>10.039999999999999</v>
          </cell>
          <cell r="E193">
            <v>129.71</v>
          </cell>
          <cell r="F193">
            <v>60</v>
          </cell>
          <cell r="G193">
            <v>3.53</v>
          </cell>
          <cell r="H193">
            <v>0</v>
          </cell>
          <cell r="I193">
            <v>0</v>
          </cell>
          <cell r="J193">
            <v>0</v>
          </cell>
          <cell r="K193">
            <v>3.04</v>
          </cell>
          <cell r="L193">
            <v>2.06</v>
          </cell>
          <cell r="M193">
            <v>-2.6</v>
          </cell>
          <cell r="N193">
            <v>-0.51</v>
          </cell>
          <cell r="O193">
            <v>205.27</v>
          </cell>
          <cell r="P193">
            <v>52</v>
          </cell>
          <cell r="Q193">
            <v>257.27</v>
          </cell>
          <cell r="R193">
            <v>21.11</v>
          </cell>
          <cell r="S193">
            <v>278.38</v>
          </cell>
        </row>
        <row r="194">
          <cell r="A194" t="str">
            <v>290130610</v>
          </cell>
          <cell r="B194" t="str">
            <v>Glengariff Rehabilitation and Health Care Center</v>
          </cell>
          <cell r="C194">
            <v>262</v>
          </cell>
          <cell r="D194">
            <v>10.15</v>
          </cell>
          <cell r="E194">
            <v>180.95</v>
          </cell>
          <cell r="F194">
            <v>60.16</v>
          </cell>
          <cell r="G194">
            <v>2.5299999999999998</v>
          </cell>
          <cell r="H194">
            <v>0</v>
          </cell>
          <cell r="I194">
            <v>0</v>
          </cell>
          <cell r="J194">
            <v>7.0000000000000007E-2</v>
          </cell>
          <cell r="K194">
            <v>3.8</v>
          </cell>
          <cell r="L194">
            <v>2.57</v>
          </cell>
          <cell r="M194">
            <v>-1.42</v>
          </cell>
          <cell r="N194">
            <v>-0.77</v>
          </cell>
          <cell r="O194">
            <v>258.03999999999996</v>
          </cell>
          <cell r="P194">
            <v>28.33</v>
          </cell>
          <cell r="Q194">
            <v>286.36999999999995</v>
          </cell>
          <cell r="R194">
            <v>15.43</v>
          </cell>
          <cell r="S194">
            <v>301.79999999999995</v>
          </cell>
        </row>
        <row r="195">
          <cell r="A195" t="str">
            <v>560130810</v>
          </cell>
          <cell r="B195" t="str">
            <v>Glens Falls Center for Rehabilitation and Nursing</v>
          </cell>
          <cell r="C195">
            <v>117</v>
          </cell>
          <cell r="D195">
            <v>9.8000000000000007</v>
          </cell>
          <cell r="E195">
            <v>123.26</v>
          </cell>
          <cell r="F195">
            <v>51.28</v>
          </cell>
          <cell r="G195">
            <v>4.33</v>
          </cell>
          <cell r="H195">
            <v>0</v>
          </cell>
          <cell r="I195">
            <v>-4.1772</v>
          </cell>
          <cell r="J195">
            <v>2.81</v>
          </cell>
          <cell r="K195">
            <v>2.8</v>
          </cell>
          <cell r="L195">
            <v>1.9</v>
          </cell>
          <cell r="M195">
            <v>-0.56999999999999995</v>
          </cell>
          <cell r="N195">
            <v>-0.4</v>
          </cell>
          <cell r="O195">
            <v>191.03280000000004</v>
          </cell>
          <cell r="P195">
            <v>11.3</v>
          </cell>
          <cell r="Q195">
            <v>202.33280000000005</v>
          </cell>
          <cell r="R195">
            <v>13.18</v>
          </cell>
          <cell r="S195">
            <v>215.51280000000006</v>
          </cell>
        </row>
        <row r="196">
          <cell r="A196" t="str">
            <v>700037610</v>
          </cell>
          <cell r="B196" t="str">
            <v>Gold Crest Care Center</v>
          </cell>
          <cell r="C196">
            <v>175</v>
          </cell>
          <cell r="D196">
            <v>7.98</v>
          </cell>
          <cell r="E196">
            <v>195.51</v>
          </cell>
          <cell r="F196">
            <v>59.34</v>
          </cell>
          <cell r="G196">
            <v>3.14</v>
          </cell>
          <cell r="H196">
            <v>0</v>
          </cell>
          <cell r="I196">
            <v>0</v>
          </cell>
          <cell r="J196">
            <v>1.6</v>
          </cell>
          <cell r="K196">
            <v>4.01</v>
          </cell>
          <cell r="L196">
            <v>2.71</v>
          </cell>
          <cell r="M196">
            <v>-0.94</v>
          </cell>
          <cell r="N196">
            <v>-0.57999999999999996</v>
          </cell>
          <cell r="O196">
            <v>272.77</v>
          </cell>
          <cell r="P196">
            <v>18.72</v>
          </cell>
          <cell r="Q196">
            <v>291.49</v>
          </cell>
          <cell r="R196">
            <v>18.23</v>
          </cell>
          <cell r="S196">
            <v>309.72000000000003</v>
          </cell>
        </row>
        <row r="197">
          <cell r="A197" t="str">
            <v>700432210</v>
          </cell>
          <cell r="B197" t="str">
            <v>Golden Gate Rehabilitation and Health Care Center</v>
          </cell>
          <cell r="C197">
            <v>238</v>
          </cell>
          <cell r="D197">
            <v>8.26</v>
          </cell>
          <cell r="E197">
            <v>190.77</v>
          </cell>
          <cell r="F197">
            <v>60.31</v>
          </cell>
          <cell r="G197">
            <v>3.35</v>
          </cell>
          <cell r="H197">
            <v>0</v>
          </cell>
          <cell r="I197">
            <v>0</v>
          </cell>
          <cell r="J197">
            <v>0.35</v>
          </cell>
          <cell r="K197">
            <v>3.93</v>
          </cell>
          <cell r="L197">
            <v>2.66</v>
          </cell>
          <cell r="M197">
            <v>-1.04</v>
          </cell>
          <cell r="N197">
            <v>-0.76</v>
          </cell>
          <cell r="O197">
            <v>267.8300000000001</v>
          </cell>
          <cell r="P197">
            <v>20.89</v>
          </cell>
          <cell r="Q197">
            <v>288.72000000000008</v>
          </cell>
          <cell r="R197">
            <v>15.81</v>
          </cell>
          <cell r="S197">
            <v>304.53000000000009</v>
          </cell>
        </row>
        <row r="198">
          <cell r="A198" t="str">
            <v>550131110</v>
          </cell>
          <cell r="B198" t="str">
            <v>Golden Hill Nursing and Rehabilitation Center</v>
          </cell>
          <cell r="C198">
            <v>280</v>
          </cell>
          <cell r="D198">
            <v>8.9499999999999993</v>
          </cell>
          <cell r="E198">
            <v>168.49</v>
          </cell>
          <cell r="F198">
            <v>57.99</v>
          </cell>
          <cell r="G198">
            <v>3.1</v>
          </cell>
          <cell r="H198">
            <v>0</v>
          </cell>
          <cell r="I198">
            <v>0</v>
          </cell>
          <cell r="J198">
            <v>0.32</v>
          </cell>
          <cell r="K198">
            <v>3.58</v>
          </cell>
          <cell r="L198">
            <v>2.42</v>
          </cell>
          <cell r="M198">
            <v>-1.27</v>
          </cell>
          <cell r="N198">
            <v>-0.5</v>
          </cell>
          <cell r="O198">
            <v>243.07999999999998</v>
          </cell>
          <cell r="P198">
            <v>25.45</v>
          </cell>
          <cell r="Q198">
            <v>268.52999999999997</v>
          </cell>
          <cell r="R198">
            <v>18.16</v>
          </cell>
          <cell r="S198">
            <v>286.69</v>
          </cell>
        </row>
        <row r="199">
          <cell r="A199" t="str">
            <v>515431010</v>
          </cell>
          <cell r="B199" t="str">
            <v>Good Samaritan Nursing and Rehabilitaiton Care Center</v>
          </cell>
          <cell r="C199">
            <v>100</v>
          </cell>
          <cell r="D199">
            <v>21.13</v>
          </cell>
          <cell r="E199">
            <v>149.80000000000001</v>
          </cell>
          <cell r="F199">
            <v>61.55</v>
          </cell>
          <cell r="G199">
            <v>0.4</v>
          </cell>
          <cell r="H199">
            <v>0</v>
          </cell>
          <cell r="I199">
            <v>0</v>
          </cell>
          <cell r="J199">
            <v>0</v>
          </cell>
          <cell r="K199">
            <v>3.48</v>
          </cell>
          <cell r="L199">
            <v>2.36</v>
          </cell>
          <cell r="M199">
            <v>-0.48</v>
          </cell>
          <cell r="N199">
            <v>-0.7</v>
          </cell>
          <cell r="O199">
            <v>237.54000000000005</v>
          </cell>
          <cell r="P199">
            <v>9.67</v>
          </cell>
          <cell r="Q199">
            <v>247.21000000000004</v>
          </cell>
          <cell r="R199">
            <v>18.329999999999998</v>
          </cell>
          <cell r="S199">
            <v>265.54000000000002</v>
          </cell>
        </row>
        <row r="200">
          <cell r="A200" t="str">
            <v>036330110</v>
          </cell>
          <cell r="B200" t="str">
            <v>Good Shepherd Village at Endwell</v>
          </cell>
          <cell r="C200">
            <v>32</v>
          </cell>
          <cell r="D200">
            <v>7.43</v>
          </cell>
          <cell r="E200">
            <v>80.599999999999994</v>
          </cell>
          <cell r="F200">
            <v>52.63</v>
          </cell>
          <cell r="G200">
            <v>1.04</v>
          </cell>
          <cell r="H200">
            <v>0</v>
          </cell>
          <cell r="I200">
            <v>0</v>
          </cell>
          <cell r="J200">
            <v>4.08</v>
          </cell>
          <cell r="K200">
            <v>2.16</v>
          </cell>
          <cell r="L200">
            <v>1.46</v>
          </cell>
          <cell r="M200">
            <v>-1.01</v>
          </cell>
          <cell r="N200">
            <v>-1.68</v>
          </cell>
          <cell r="O200">
            <v>146.71</v>
          </cell>
          <cell r="P200">
            <v>20.22</v>
          </cell>
          <cell r="Q200">
            <v>166.93</v>
          </cell>
          <cell r="R200">
            <v>24.35</v>
          </cell>
          <cell r="S200">
            <v>191.28</v>
          </cell>
        </row>
        <row r="201">
          <cell r="A201" t="str">
            <v>030130510</v>
          </cell>
          <cell r="B201" t="str">
            <v>Good Shepherd-fairview Home Inc</v>
          </cell>
          <cell r="C201">
            <v>56</v>
          </cell>
          <cell r="D201">
            <v>10.11</v>
          </cell>
          <cell r="E201">
            <v>85.96</v>
          </cell>
          <cell r="F201">
            <v>51.34</v>
          </cell>
          <cell r="G201">
            <v>3.07</v>
          </cell>
          <cell r="H201">
            <v>0</v>
          </cell>
          <cell r="I201">
            <v>0</v>
          </cell>
          <cell r="J201">
            <v>2.62</v>
          </cell>
          <cell r="K201">
            <v>2.29</v>
          </cell>
          <cell r="L201">
            <v>1.55</v>
          </cell>
          <cell r="M201">
            <v>-0.87</v>
          </cell>
          <cell r="N201">
            <v>-0.43</v>
          </cell>
          <cell r="O201">
            <v>155.63999999999999</v>
          </cell>
          <cell r="P201">
            <v>17.3</v>
          </cell>
          <cell r="Q201">
            <v>172.94</v>
          </cell>
          <cell r="R201">
            <v>17.239999999999998</v>
          </cell>
          <cell r="S201">
            <v>190.18</v>
          </cell>
        </row>
        <row r="202">
          <cell r="A202" t="str">
            <v>042730310</v>
          </cell>
          <cell r="B202" t="str">
            <v>Gowanda Rehabilitation and Nursing Center</v>
          </cell>
          <cell r="C202">
            <v>160</v>
          </cell>
          <cell r="D202">
            <v>11.27</v>
          </cell>
          <cell r="E202">
            <v>146.52000000000001</v>
          </cell>
          <cell r="F202">
            <v>54.03</v>
          </cell>
          <cell r="G202">
            <v>3.14</v>
          </cell>
          <cell r="H202">
            <v>0</v>
          </cell>
          <cell r="I202">
            <v>0</v>
          </cell>
          <cell r="J202">
            <v>1.68</v>
          </cell>
          <cell r="K202">
            <v>3.24</v>
          </cell>
          <cell r="L202">
            <v>2.19</v>
          </cell>
          <cell r="M202">
            <v>-0.84</v>
          </cell>
          <cell r="N202">
            <v>-0.63</v>
          </cell>
          <cell r="O202">
            <v>220.60000000000002</v>
          </cell>
          <cell r="P202">
            <v>16.87</v>
          </cell>
          <cell r="Q202">
            <v>237.47000000000003</v>
          </cell>
          <cell r="R202">
            <v>14.26</v>
          </cell>
          <cell r="S202">
            <v>251.73000000000002</v>
          </cell>
        </row>
        <row r="203">
          <cell r="A203" t="str">
            <v>700036110</v>
          </cell>
          <cell r="B203" t="str">
            <v>Grand Manor Nursing &amp; Rehabilitation Center</v>
          </cell>
          <cell r="C203">
            <v>240</v>
          </cell>
          <cell r="D203">
            <v>6.45</v>
          </cell>
          <cell r="E203">
            <v>135.66999999999999</v>
          </cell>
          <cell r="F203">
            <v>55.91</v>
          </cell>
          <cell r="G203">
            <v>2.95</v>
          </cell>
          <cell r="H203">
            <v>0</v>
          </cell>
          <cell r="I203">
            <v>0</v>
          </cell>
          <cell r="J203">
            <v>1.1100000000000001</v>
          </cell>
          <cell r="K203">
            <v>3.02</v>
          </cell>
          <cell r="L203">
            <v>2.0499999999999998</v>
          </cell>
          <cell r="M203">
            <v>-0.83</v>
          </cell>
          <cell r="N203">
            <v>-0.51</v>
          </cell>
          <cell r="O203">
            <v>205.82</v>
          </cell>
          <cell r="P203">
            <v>16.5</v>
          </cell>
          <cell r="Q203">
            <v>222.32</v>
          </cell>
          <cell r="R203">
            <v>12.38</v>
          </cell>
          <cell r="S203">
            <v>234.7</v>
          </cell>
        </row>
        <row r="204">
          <cell r="A204" t="str">
            <v>290230410</v>
          </cell>
          <cell r="B204" t="str">
            <v>Grandell Rehabilitation and Nursing Center</v>
          </cell>
          <cell r="C204">
            <v>278</v>
          </cell>
          <cell r="D204">
            <v>6.52</v>
          </cell>
          <cell r="E204">
            <v>161.79</v>
          </cell>
          <cell r="F204">
            <v>58.7</v>
          </cell>
          <cell r="G204">
            <v>2.59</v>
          </cell>
          <cell r="H204">
            <v>0</v>
          </cell>
          <cell r="I204">
            <v>0</v>
          </cell>
          <cell r="J204">
            <v>0.92</v>
          </cell>
          <cell r="K204">
            <v>3.45</v>
          </cell>
          <cell r="L204">
            <v>2.33</v>
          </cell>
          <cell r="M204">
            <v>-1.77</v>
          </cell>
          <cell r="N204">
            <v>-0.53</v>
          </cell>
          <cell r="O204">
            <v>233.99999999999997</v>
          </cell>
          <cell r="P204">
            <v>35.4</v>
          </cell>
          <cell r="Q204">
            <v>269.39999999999998</v>
          </cell>
          <cell r="R204">
            <v>16.25</v>
          </cell>
          <cell r="S204">
            <v>285.64999999999998</v>
          </cell>
        </row>
        <row r="205">
          <cell r="A205" t="str">
            <v>572530610</v>
          </cell>
          <cell r="B205" t="str">
            <v>Granville Center for Rehabilitation and Nursing</v>
          </cell>
          <cell r="C205">
            <v>122</v>
          </cell>
          <cell r="D205">
            <v>12.25</v>
          </cell>
          <cell r="E205">
            <v>120.53</v>
          </cell>
          <cell r="F205">
            <v>52.46</v>
          </cell>
          <cell r="G205">
            <v>8.31</v>
          </cell>
          <cell r="H205">
            <v>0</v>
          </cell>
          <cell r="I205">
            <v>-4.5162000000000004</v>
          </cell>
          <cell r="J205">
            <v>2.1</v>
          </cell>
          <cell r="K205">
            <v>2.86</v>
          </cell>
          <cell r="L205">
            <v>1.93</v>
          </cell>
          <cell r="M205">
            <v>-1.17</v>
          </cell>
          <cell r="N205">
            <v>-0.53</v>
          </cell>
          <cell r="O205">
            <v>194.22380000000004</v>
          </cell>
          <cell r="P205">
            <v>23.47</v>
          </cell>
          <cell r="Q205">
            <v>217.69380000000004</v>
          </cell>
          <cell r="R205">
            <v>12.31</v>
          </cell>
          <cell r="S205">
            <v>230.00380000000004</v>
          </cell>
        </row>
        <row r="206">
          <cell r="A206" t="str">
            <v>195330030</v>
          </cell>
          <cell r="B206" t="str">
            <v>Greene Meadows Nursing and Rehabilitation Center</v>
          </cell>
          <cell r="C206">
            <v>120</v>
          </cell>
          <cell r="D206">
            <v>6.82</v>
          </cell>
          <cell r="E206">
            <v>138.1</v>
          </cell>
          <cell r="F206">
            <v>53.61</v>
          </cell>
          <cell r="G206">
            <v>63.5</v>
          </cell>
          <cell r="H206">
            <v>0</v>
          </cell>
          <cell r="I206">
            <v>0</v>
          </cell>
          <cell r="J206">
            <v>0.74</v>
          </cell>
          <cell r="K206">
            <v>3.93</v>
          </cell>
          <cell r="L206">
            <v>2.66</v>
          </cell>
          <cell r="M206">
            <v>-1.79</v>
          </cell>
          <cell r="N206">
            <v>-0.55000000000000004</v>
          </cell>
          <cell r="O206">
            <v>267.02</v>
          </cell>
          <cell r="P206">
            <v>35.82</v>
          </cell>
          <cell r="Q206">
            <v>302.83999999999997</v>
          </cell>
          <cell r="R206">
            <v>9.69</v>
          </cell>
          <cell r="S206">
            <v>312.52999999999997</v>
          </cell>
        </row>
        <row r="207">
          <cell r="A207" t="str">
            <v>146730110</v>
          </cell>
          <cell r="B207" t="str">
            <v>Greenfield Health and Rehabilitation Center</v>
          </cell>
          <cell r="C207">
            <v>160</v>
          </cell>
          <cell r="D207">
            <v>10.57</v>
          </cell>
          <cell r="E207">
            <v>129.6</v>
          </cell>
          <cell r="F207">
            <v>51.71</v>
          </cell>
          <cell r="G207">
            <v>3.31</v>
          </cell>
          <cell r="H207">
            <v>0</v>
          </cell>
          <cell r="I207">
            <v>0</v>
          </cell>
          <cell r="J207">
            <v>0.74</v>
          </cell>
          <cell r="K207">
            <v>2.93</v>
          </cell>
          <cell r="L207">
            <v>1.98</v>
          </cell>
          <cell r="M207">
            <v>-1.1399999999999999</v>
          </cell>
          <cell r="N207">
            <v>-0.44</v>
          </cell>
          <cell r="O207">
            <v>199.26000000000002</v>
          </cell>
          <cell r="P207">
            <v>22.8</v>
          </cell>
          <cell r="Q207">
            <v>222.06000000000003</v>
          </cell>
          <cell r="R207">
            <v>19.8</v>
          </cell>
          <cell r="S207">
            <v>241.86000000000004</v>
          </cell>
        </row>
        <row r="208">
          <cell r="A208" t="str">
            <v>540130510</v>
          </cell>
          <cell r="B208" t="str">
            <v>Groton Community Health Care Center Residential Care Facility</v>
          </cell>
          <cell r="C208">
            <v>80</v>
          </cell>
          <cell r="D208">
            <v>6.46</v>
          </cell>
          <cell r="E208">
            <v>89.38</v>
          </cell>
          <cell r="F208">
            <v>48.09</v>
          </cell>
          <cell r="G208">
            <v>5.41</v>
          </cell>
          <cell r="H208">
            <v>0</v>
          </cell>
          <cell r="I208">
            <v>-3.4783999999999997</v>
          </cell>
          <cell r="J208">
            <v>2.4300000000000002</v>
          </cell>
          <cell r="K208">
            <v>2.2200000000000002</v>
          </cell>
          <cell r="L208">
            <v>1.5</v>
          </cell>
          <cell r="M208">
            <v>-0.62</v>
          </cell>
          <cell r="N208">
            <v>-0.36</v>
          </cell>
          <cell r="O208">
            <v>151.0316</v>
          </cell>
          <cell r="P208">
            <v>12.37</v>
          </cell>
          <cell r="Q208">
            <v>163.4016</v>
          </cell>
          <cell r="R208">
            <v>10.88</v>
          </cell>
          <cell r="S208">
            <v>174.2816</v>
          </cell>
        </row>
        <row r="209">
          <cell r="A209" t="str">
            <v>515330710</v>
          </cell>
          <cell r="B209" t="str">
            <v>Gurwin Jewish Nursing and Rehabilitation Center</v>
          </cell>
          <cell r="C209">
            <v>460</v>
          </cell>
          <cell r="D209">
            <v>27.69</v>
          </cell>
          <cell r="E209">
            <v>188.31</v>
          </cell>
          <cell r="F209">
            <v>68.73</v>
          </cell>
          <cell r="G209">
            <v>2.85</v>
          </cell>
          <cell r="H209">
            <v>0</v>
          </cell>
          <cell r="I209">
            <v>0</v>
          </cell>
          <cell r="J209">
            <v>0</v>
          </cell>
          <cell r="K209">
            <v>4.3</v>
          </cell>
          <cell r="L209">
            <v>2.91</v>
          </cell>
          <cell r="M209">
            <v>-0.99</v>
          </cell>
          <cell r="N209">
            <v>-0.75</v>
          </cell>
          <cell r="O209">
            <v>293.05000000000007</v>
          </cell>
          <cell r="P209">
            <v>19.88</v>
          </cell>
          <cell r="Q209">
            <v>312.93000000000006</v>
          </cell>
          <cell r="R209">
            <v>27.09</v>
          </cell>
          <cell r="S209">
            <v>340.02000000000004</v>
          </cell>
        </row>
        <row r="210">
          <cell r="A210" t="str">
            <v>270136410</v>
          </cell>
          <cell r="B210" t="str">
            <v>Hamilton Manor Nursing Home</v>
          </cell>
          <cell r="C210">
            <v>40</v>
          </cell>
          <cell r="D210">
            <v>4.47</v>
          </cell>
          <cell r="E210">
            <v>130.52000000000001</v>
          </cell>
          <cell r="F210">
            <v>52.82</v>
          </cell>
          <cell r="G210">
            <v>1.28</v>
          </cell>
          <cell r="H210">
            <v>0</v>
          </cell>
          <cell r="I210">
            <v>0</v>
          </cell>
          <cell r="J210">
            <v>1.73</v>
          </cell>
          <cell r="K210">
            <v>2.86</v>
          </cell>
          <cell r="L210">
            <v>1.93</v>
          </cell>
          <cell r="M210">
            <v>-0.4</v>
          </cell>
          <cell r="N210">
            <v>-0.4</v>
          </cell>
          <cell r="O210">
            <v>194.81</v>
          </cell>
          <cell r="P210">
            <v>7.91</v>
          </cell>
          <cell r="Q210">
            <v>202.72</v>
          </cell>
          <cell r="R210">
            <v>13.62</v>
          </cell>
          <cell r="S210">
            <v>216.34</v>
          </cell>
        </row>
        <row r="211">
          <cell r="A211" t="str">
            <v>700103410</v>
          </cell>
          <cell r="B211" t="str">
            <v>Hamilton Park Nursing and Rehabilitation Center</v>
          </cell>
          <cell r="C211">
            <v>200</v>
          </cell>
          <cell r="D211">
            <v>26.19</v>
          </cell>
          <cell r="E211">
            <v>200.53</v>
          </cell>
          <cell r="F211">
            <v>60.46</v>
          </cell>
          <cell r="G211">
            <v>2.0299999999999998</v>
          </cell>
          <cell r="H211">
            <v>0</v>
          </cell>
          <cell r="I211">
            <v>0</v>
          </cell>
          <cell r="J211">
            <v>0.08</v>
          </cell>
          <cell r="K211">
            <v>4.37</v>
          </cell>
          <cell r="L211">
            <v>2.93</v>
          </cell>
          <cell r="M211">
            <v>-6.63</v>
          </cell>
          <cell r="N211">
            <v>-0.89</v>
          </cell>
          <cell r="O211">
            <v>289.07</v>
          </cell>
          <cell r="P211">
            <v>132.61000000000001</v>
          </cell>
          <cell r="Q211">
            <v>421.68</v>
          </cell>
          <cell r="R211">
            <v>23.38</v>
          </cell>
          <cell r="S211">
            <v>445.06</v>
          </cell>
        </row>
        <row r="212">
          <cell r="A212" t="str">
            <v>700236110</v>
          </cell>
          <cell r="B212" t="str">
            <v>Harlem Center for Nursing and Rehabilitation</v>
          </cell>
          <cell r="C212">
            <v>200</v>
          </cell>
          <cell r="D212">
            <v>12.12</v>
          </cell>
          <cell r="E212">
            <v>207.03</v>
          </cell>
          <cell r="F212">
            <v>60.6</v>
          </cell>
          <cell r="G212">
            <v>1.51</v>
          </cell>
          <cell r="H212">
            <v>0</v>
          </cell>
          <cell r="I212">
            <v>0</v>
          </cell>
          <cell r="J212">
            <v>0.03</v>
          </cell>
          <cell r="K212">
            <v>4.22</v>
          </cell>
          <cell r="L212">
            <v>2.85</v>
          </cell>
          <cell r="M212">
            <v>-2.8</v>
          </cell>
          <cell r="N212">
            <v>-0.66</v>
          </cell>
          <cell r="O212">
            <v>284.89999999999998</v>
          </cell>
          <cell r="P212">
            <v>56.08</v>
          </cell>
          <cell r="Q212">
            <v>340.97999999999996</v>
          </cell>
          <cell r="R212">
            <v>18.02</v>
          </cell>
          <cell r="S212">
            <v>358.99999999999994</v>
          </cell>
        </row>
        <row r="213">
          <cell r="A213" t="str">
            <v>140630110</v>
          </cell>
          <cell r="B213" t="str">
            <v>Harris Hill Nursing Facility LLC</v>
          </cell>
          <cell r="C213">
            <v>192</v>
          </cell>
          <cell r="D213">
            <v>10.61</v>
          </cell>
          <cell r="E213">
            <v>135.4</v>
          </cell>
          <cell r="F213">
            <v>50.06</v>
          </cell>
          <cell r="G213">
            <v>4.68</v>
          </cell>
          <cell r="H213">
            <v>0</v>
          </cell>
          <cell r="I213">
            <v>0</v>
          </cell>
          <cell r="J213">
            <v>1.46</v>
          </cell>
          <cell r="K213">
            <v>3.03</v>
          </cell>
          <cell r="L213">
            <v>2.0499999999999998</v>
          </cell>
          <cell r="M213">
            <v>-0.86</v>
          </cell>
          <cell r="N213">
            <v>-0.57999999999999996</v>
          </cell>
          <cell r="O213">
            <v>205.85</v>
          </cell>
          <cell r="P213">
            <v>17.12</v>
          </cell>
          <cell r="Q213">
            <v>222.97</v>
          </cell>
          <cell r="R213">
            <v>16.68</v>
          </cell>
          <cell r="S213">
            <v>239.65</v>
          </cell>
        </row>
        <row r="214">
          <cell r="A214" t="str">
            <v>700337810</v>
          </cell>
          <cell r="B214" t="str">
            <v>Haven Manor Health Care Center LLC</v>
          </cell>
          <cell r="C214">
            <v>240</v>
          </cell>
          <cell r="D214">
            <v>10.14</v>
          </cell>
          <cell r="E214">
            <v>144.44</v>
          </cell>
          <cell r="F214">
            <v>61.43</v>
          </cell>
          <cell r="G214">
            <v>3.05</v>
          </cell>
          <cell r="H214">
            <v>0</v>
          </cell>
          <cell r="I214">
            <v>0</v>
          </cell>
          <cell r="J214">
            <v>0.76</v>
          </cell>
          <cell r="K214">
            <v>3.3</v>
          </cell>
          <cell r="L214">
            <v>2.23</v>
          </cell>
          <cell r="M214">
            <v>-1.47</v>
          </cell>
          <cell r="N214">
            <v>-0.56000000000000005</v>
          </cell>
          <cell r="O214">
            <v>223.32</v>
          </cell>
          <cell r="P214">
            <v>29.3</v>
          </cell>
          <cell r="Q214">
            <v>252.62</v>
          </cell>
          <cell r="R214">
            <v>14.6</v>
          </cell>
          <cell r="S214">
            <v>267.22000000000003</v>
          </cell>
        </row>
        <row r="215">
          <cell r="A215" t="str">
            <v>700136910</v>
          </cell>
          <cell r="B215" t="str">
            <v>Haym Solomon Home For The Aged</v>
          </cell>
          <cell r="C215">
            <v>240</v>
          </cell>
          <cell r="D215">
            <v>9.73</v>
          </cell>
          <cell r="E215">
            <v>183.53</v>
          </cell>
          <cell r="F215">
            <v>61.22</v>
          </cell>
          <cell r="G215">
            <v>2.42</v>
          </cell>
          <cell r="H215">
            <v>0</v>
          </cell>
          <cell r="I215">
            <v>0</v>
          </cell>
          <cell r="J215">
            <v>0.35</v>
          </cell>
          <cell r="K215">
            <v>3.85</v>
          </cell>
          <cell r="L215">
            <v>2.6</v>
          </cell>
          <cell r="M215">
            <v>-2.59</v>
          </cell>
          <cell r="N215">
            <v>-0.9</v>
          </cell>
          <cell r="O215">
            <v>260.21000000000009</v>
          </cell>
          <cell r="P215">
            <v>51.76</v>
          </cell>
          <cell r="Q215">
            <v>311.97000000000008</v>
          </cell>
          <cell r="R215">
            <v>17.43</v>
          </cell>
          <cell r="S215">
            <v>329.40000000000009</v>
          </cell>
        </row>
        <row r="216">
          <cell r="A216" t="str">
            <v>700030210</v>
          </cell>
          <cell r="B216" t="str">
            <v>Hebrew Home For The Aged At Riverdale</v>
          </cell>
          <cell r="C216">
            <v>843</v>
          </cell>
          <cell r="D216">
            <v>22.65</v>
          </cell>
          <cell r="E216">
            <v>182.74</v>
          </cell>
          <cell r="F216">
            <v>69.75</v>
          </cell>
          <cell r="G216">
            <v>1.29</v>
          </cell>
          <cell r="H216">
            <v>0</v>
          </cell>
          <cell r="I216">
            <v>0</v>
          </cell>
          <cell r="J216">
            <v>0.05</v>
          </cell>
          <cell r="K216">
            <v>4.13</v>
          </cell>
          <cell r="L216">
            <v>2.8</v>
          </cell>
          <cell r="M216">
            <v>-1.08</v>
          </cell>
          <cell r="N216">
            <v>-0.95</v>
          </cell>
          <cell r="O216">
            <v>281.38000000000005</v>
          </cell>
          <cell r="P216">
            <v>21.67</v>
          </cell>
          <cell r="Q216">
            <v>303.05000000000007</v>
          </cell>
          <cell r="R216">
            <v>20.28</v>
          </cell>
          <cell r="S216">
            <v>323.33000000000004</v>
          </cell>
        </row>
        <row r="217">
          <cell r="A217" t="str">
            <v>432230030</v>
          </cell>
          <cell r="B217" t="str">
            <v>Helen Hayes Hospital RHCF</v>
          </cell>
          <cell r="C217">
            <v>25</v>
          </cell>
          <cell r="D217">
            <v>75.84</v>
          </cell>
          <cell r="E217">
            <v>120.55</v>
          </cell>
          <cell r="F217">
            <v>74.89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4.05</v>
          </cell>
          <cell r="L217">
            <v>2.75</v>
          </cell>
          <cell r="M217">
            <v>-0.6</v>
          </cell>
          <cell r="N217">
            <v>0</v>
          </cell>
          <cell r="O217">
            <v>277.47999999999996</v>
          </cell>
          <cell r="P217">
            <v>12.04</v>
          </cell>
          <cell r="Q217">
            <v>289.52</v>
          </cell>
          <cell r="R217">
            <v>208.74</v>
          </cell>
          <cell r="S217">
            <v>498.26</v>
          </cell>
        </row>
        <row r="218">
          <cell r="A218" t="str">
            <v>290630410</v>
          </cell>
          <cell r="B218" t="str">
            <v>Hempstead Park Nursing Home</v>
          </cell>
          <cell r="C218">
            <v>251</v>
          </cell>
          <cell r="D218">
            <v>6.8</v>
          </cell>
          <cell r="E218">
            <v>164.33</v>
          </cell>
          <cell r="F218">
            <v>60.31</v>
          </cell>
          <cell r="G218">
            <v>6.53</v>
          </cell>
          <cell r="H218">
            <v>0</v>
          </cell>
          <cell r="I218">
            <v>0</v>
          </cell>
          <cell r="J218">
            <v>7.0000000000000007E-2</v>
          </cell>
          <cell r="K218">
            <v>3.56</v>
          </cell>
          <cell r="L218">
            <v>2.41</v>
          </cell>
          <cell r="M218">
            <v>-0.57999999999999996</v>
          </cell>
          <cell r="N218">
            <v>-0.59</v>
          </cell>
          <cell r="O218">
            <v>242.84</v>
          </cell>
          <cell r="P218">
            <v>11.68</v>
          </cell>
          <cell r="Q218">
            <v>254.52</v>
          </cell>
          <cell r="R218">
            <v>14.61</v>
          </cell>
          <cell r="S218">
            <v>269.13</v>
          </cell>
        </row>
        <row r="219">
          <cell r="A219" t="str">
            <v>700233730</v>
          </cell>
          <cell r="B219" t="str">
            <v>Henry J Carter Skilled Nursing Facility</v>
          </cell>
          <cell r="C219">
            <v>164</v>
          </cell>
          <cell r="D219">
            <v>50.64</v>
          </cell>
          <cell r="E219">
            <v>244.05</v>
          </cell>
          <cell r="F219">
            <v>78.430000000000007</v>
          </cell>
          <cell r="G219">
            <v>2.86</v>
          </cell>
          <cell r="H219">
            <v>0</v>
          </cell>
          <cell r="I219">
            <v>0</v>
          </cell>
          <cell r="J219">
            <v>0</v>
          </cell>
          <cell r="K219">
            <v>5.63</v>
          </cell>
          <cell r="L219">
            <v>3.81</v>
          </cell>
          <cell r="M219">
            <v>-11.87</v>
          </cell>
          <cell r="N219">
            <v>-0.84</v>
          </cell>
          <cell r="O219">
            <v>372.71000000000004</v>
          </cell>
          <cell r="P219">
            <v>237.34</v>
          </cell>
          <cell r="Q219">
            <v>610.05000000000007</v>
          </cell>
          <cell r="R219">
            <v>31.32</v>
          </cell>
          <cell r="S219">
            <v>641.37000000000012</v>
          </cell>
        </row>
        <row r="220">
          <cell r="A220" t="str">
            <v>065830110</v>
          </cell>
          <cell r="B220" t="str">
            <v>Heritage Green Rehab &amp; Skilled Nursing</v>
          </cell>
          <cell r="C220">
            <v>134</v>
          </cell>
          <cell r="D220">
            <v>13.27</v>
          </cell>
          <cell r="E220">
            <v>115.16</v>
          </cell>
          <cell r="F220">
            <v>51.36</v>
          </cell>
          <cell r="G220">
            <v>3.29</v>
          </cell>
          <cell r="H220">
            <v>0</v>
          </cell>
          <cell r="I220">
            <v>0</v>
          </cell>
          <cell r="J220">
            <v>4.7300000000000004</v>
          </cell>
          <cell r="K220">
            <v>2.81</v>
          </cell>
          <cell r="L220">
            <v>1.9</v>
          </cell>
          <cell r="M220">
            <v>-0.82</v>
          </cell>
          <cell r="N220">
            <v>-0.48</v>
          </cell>
          <cell r="O220">
            <v>191.22000000000003</v>
          </cell>
          <cell r="P220">
            <v>16.38</v>
          </cell>
          <cell r="Q220">
            <v>207.60000000000002</v>
          </cell>
          <cell r="R220">
            <v>13.01</v>
          </cell>
          <cell r="S220">
            <v>220.61</v>
          </cell>
        </row>
        <row r="221">
          <cell r="A221" t="str">
            <v>060231010</v>
          </cell>
          <cell r="B221" t="str">
            <v>Heritage Park Rehab &amp; Skilled Nursing</v>
          </cell>
          <cell r="C221">
            <v>146</v>
          </cell>
          <cell r="D221">
            <v>10.1</v>
          </cell>
          <cell r="E221">
            <v>102.15</v>
          </cell>
          <cell r="F221">
            <v>50.8</v>
          </cell>
          <cell r="G221">
            <v>3.57</v>
          </cell>
          <cell r="H221">
            <v>0</v>
          </cell>
          <cell r="I221">
            <v>0</v>
          </cell>
          <cell r="J221">
            <v>4.04</v>
          </cell>
          <cell r="K221">
            <v>2.5499999999999998</v>
          </cell>
          <cell r="L221">
            <v>1.73</v>
          </cell>
          <cell r="M221">
            <v>-0.3</v>
          </cell>
          <cell r="N221">
            <v>-0.44</v>
          </cell>
          <cell r="O221">
            <v>174.2</v>
          </cell>
          <cell r="P221">
            <v>6.04</v>
          </cell>
          <cell r="Q221">
            <v>180.23999999999998</v>
          </cell>
          <cell r="R221">
            <v>11.42</v>
          </cell>
          <cell r="S221">
            <v>191.65999999999997</v>
          </cell>
        </row>
        <row r="222">
          <cell r="A222" t="str">
            <v>066230110</v>
          </cell>
          <cell r="B222" t="str">
            <v>Heritage Village Rehab and Skilled Nursing Inc</v>
          </cell>
          <cell r="C222">
            <v>120</v>
          </cell>
          <cell r="D222">
            <v>25.42</v>
          </cell>
          <cell r="E222">
            <v>105.11</v>
          </cell>
          <cell r="F222">
            <v>50.58</v>
          </cell>
          <cell r="G222">
            <v>2.17</v>
          </cell>
          <cell r="H222">
            <v>0</v>
          </cell>
          <cell r="I222">
            <v>0</v>
          </cell>
          <cell r="J222">
            <v>4.49</v>
          </cell>
          <cell r="K222">
            <v>2.81</v>
          </cell>
          <cell r="L222">
            <v>1.9</v>
          </cell>
          <cell r="M222">
            <v>-0.63</v>
          </cell>
          <cell r="N222">
            <v>-0.46</v>
          </cell>
          <cell r="O222">
            <v>191.39000000000001</v>
          </cell>
          <cell r="P222">
            <v>12.51</v>
          </cell>
          <cell r="Q222">
            <v>203.9</v>
          </cell>
          <cell r="R222">
            <v>15</v>
          </cell>
          <cell r="S222">
            <v>218.9</v>
          </cell>
        </row>
        <row r="223">
          <cell r="A223" t="str">
            <v>295130610</v>
          </cell>
          <cell r="B223" t="str">
            <v>Highfield Gardens Care Center of Great Neck</v>
          </cell>
          <cell r="C223">
            <v>200</v>
          </cell>
          <cell r="D223">
            <v>8.34</v>
          </cell>
          <cell r="E223">
            <v>256.61</v>
          </cell>
          <cell r="F223">
            <v>59.38</v>
          </cell>
          <cell r="G223">
            <v>5.41</v>
          </cell>
          <cell r="H223">
            <v>0</v>
          </cell>
          <cell r="I223">
            <v>0</v>
          </cell>
          <cell r="J223">
            <v>0.03</v>
          </cell>
          <cell r="K223">
            <v>4.9400000000000004</v>
          </cell>
          <cell r="L223">
            <v>3.34</v>
          </cell>
          <cell r="M223">
            <v>-1.29</v>
          </cell>
          <cell r="N223">
            <v>-0.73</v>
          </cell>
          <cell r="O223">
            <v>336.02999999999992</v>
          </cell>
          <cell r="P223">
            <v>25.75</v>
          </cell>
          <cell r="Q223">
            <v>361.77999999999992</v>
          </cell>
          <cell r="R223">
            <v>16.79</v>
          </cell>
          <cell r="S223">
            <v>378.56999999999994</v>
          </cell>
        </row>
        <row r="224">
          <cell r="A224" t="str">
            <v>700336310</v>
          </cell>
          <cell r="B224" t="str">
            <v>Highland Care Center</v>
          </cell>
          <cell r="C224">
            <v>320</v>
          </cell>
          <cell r="D224">
            <v>7.34</v>
          </cell>
          <cell r="E224">
            <v>209.16</v>
          </cell>
          <cell r="F224">
            <v>66.63</v>
          </cell>
          <cell r="G224">
            <v>2.82</v>
          </cell>
          <cell r="H224">
            <v>0</v>
          </cell>
          <cell r="I224">
            <v>-5.9648000000000003</v>
          </cell>
          <cell r="J224">
            <v>0</v>
          </cell>
          <cell r="K224">
            <v>4.1900000000000004</v>
          </cell>
          <cell r="L224">
            <v>2.84</v>
          </cell>
          <cell r="M224">
            <v>-2.21</v>
          </cell>
          <cell r="N224">
            <v>-0.6</v>
          </cell>
          <cell r="O224">
            <v>284.20519999999993</v>
          </cell>
          <cell r="P224">
            <v>44.1</v>
          </cell>
          <cell r="Q224">
            <v>328.30519999999996</v>
          </cell>
          <cell r="R224">
            <v>18.899999999999999</v>
          </cell>
          <cell r="S224">
            <v>347.20519999999993</v>
          </cell>
        </row>
        <row r="225">
          <cell r="A225" t="str">
            <v>440230010</v>
          </cell>
          <cell r="B225" t="str">
            <v>Highland Nursing Home Inc</v>
          </cell>
          <cell r="C225">
            <v>140</v>
          </cell>
          <cell r="D225">
            <v>5.9</v>
          </cell>
          <cell r="E225">
            <v>107.22</v>
          </cell>
          <cell r="F225">
            <v>45.32</v>
          </cell>
          <cell r="G225">
            <v>3.9</v>
          </cell>
          <cell r="H225">
            <v>0</v>
          </cell>
          <cell r="I225">
            <v>0</v>
          </cell>
          <cell r="J225">
            <v>11.32</v>
          </cell>
          <cell r="K225">
            <v>2.6</v>
          </cell>
          <cell r="L225">
            <v>1.76</v>
          </cell>
          <cell r="M225">
            <v>-0.21</v>
          </cell>
          <cell r="N225">
            <v>-0.4</v>
          </cell>
          <cell r="O225">
            <v>177.40999999999997</v>
          </cell>
          <cell r="P225">
            <v>4.18</v>
          </cell>
          <cell r="Q225">
            <v>181.58999999999997</v>
          </cell>
          <cell r="R225">
            <v>9.42</v>
          </cell>
          <cell r="S225">
            <v>191.00999999999996</v>
          </cell>
        </row>
        <row r="226">
          <cell r="A226" t="str">
            <v>022830610</v>
          </cell>
          <cell r="B226" t="str">
            <v>Highland Park Rehabilitation and Nursing Center</v>
          </cell>
          <cell r="C226">
            <v>80</v>
          </cell>
          <cell r="D226">
            <v>6.9</v>
          </cell>
          <cell r="E226">
            <v>118.04</v>
          </cell>
          <cell r="F226">
            <v>48.73</v>
          </cell>
          <cell r="G226">
            <v>4.51</v>
          </cell>
          <cell r="H226">
            <v>0</v>
          </cell>
          <cell r="I226">
            <v>0</v>
          </cell>
          <cell r="J226">
            <v>3.49</v>
          </cell>
          <cell r="K226">
            <v>2.72</v>
          </cell>
          <cell r="L226">
            <v>1.84</v>
          </cell>
          <cell r="M226">
            <v>-0.65</v>
          </cell>
          <cell r="N226">
            <v>-0.39</v>
          </cell>
          <cell r="O226">
            <v>185.19000000000003</v>
          </cell>
          <cell r="P226">
            <v>12.9</v>
          </cell>
          <cell r="Q226">
            <v>198.09000000000003</v>
          </cell>
          <cell r="R226">
            <v>12.89</v>
          </cell>
          <cell r="S226">
            <v>210.98000000000002</v>
          </cell>
        </row>
        <row r="227">
          <cell r="A227" t="str">
            <v>350130510</v>
          </cell>
          <cell r="B227" t="str">
            <v>Highland Rehabilitation and Nursing Center</v>
          </cell>
          <cell r="C227">
            <v>98</v>
          </cell>
          <cell r="D227">
            <v>13.09</v>
          </cell>
          <cell r="E227">
            <v>158.13999999999999</v>
          </cell>
          <cell r="F227">
            <v>55.39</v>
          </cell>
          <cell r="G227">
            <v>4.01</v>
          </cell>
          <cell r="H227">
            <v>0</v>
          </cell>
          <cell r="I227">
            <v>0</v>
          </cell>
          <cell r="J227">
            <v>0.47</v>
          </cell>
          <cell r="K227">
            <v>3.56</v>
          </cell>
          <cell r="L227">
            <v>2.34</v>
          </cell>
          <cell r="M227">
            <v>-8.41</v>
          </cell>
          <cell r="N227">
            <v>-0.48</v>
          </cell>
          <cell r="O227">
            <v>228.11</v>
          </cell>
          <cell r="P227">
            <v>168.24</v>
          </cell>
          <cell r="Q227">
            <v>396.35</v>
          </cell>
          <cell r="R227">
            <v>16.79</v>
          </cell>
          <cell r="S227">
            <v>413.14000000000004</v>
          </cell>
        </row>
        <row r="228">
          <cell r="A228" t="str">
            <v>140100130</v>
          </cell>
          <cell r="B228" t="str">
            <v>Highpointe on Michigan Health Care Facility</v>
          </cell>
          <cell r="C228">
            <v>270</v>
          </cell>
          <cell r="D228">
            <v>15</v>
          </cell>
          <cell r="E228">
            <v>150.55000000000001</v>
          </cell>
          <cell r="F228">
            <v>60.82</v>
          </cell>
          <cell r="G228">
            <v>3.04</v>
          </cell>
          <cell r="H228">
            <v>0</v>
          </cell>
          <cell r="I228">
            <v>0</v>
          </cell>
          <cell r="J228">
            <v>0</v>
          </cell>
          <cell r="K228">
            <v>3.44</v>
          </cell>
          <cell r="L228">
            <v>2.3199999999999998</v>
          </cell>
          <cell r="M228">
            <v>-4.54</v>
          </cell>
          <cell r="N228">
            <v>-0.47</v>
          </cell>
          <cell r="O228">
            <v>230.16</v>
          </cell>
          <cell r="P228">
            <v>90.79</v>
          </cell>
          <cell r="Q228">
            <v>320.95</v>
          </cell>
          <cell r="R228">
            <v>14.78</v>
          </cell>
          <cell r="S228">
            <v>335.72999999999996</v>
          </cell>
        </row>
        <row r="229">
          <cell r="A229" t="str">
            <v>515331010</v>
          </cell>
          <cell r="B229" t="str">
            <v>Hilaire Rehab &amp; Nursing</v>
          </cell>
          <cell r="C229">
            <v>76</v>
          </cell>
          <cell r="D229">
            <v>14.86</v>
          </cell>
          <cell r="E229">
            <v>203.36</v>
          </cell>
          <cell r="F229">
            <v>60.85</v>
          </cell>
          <cell r="G229">
            <v>5.76</v>
          </cell>
          <cell r="H229">
            <v>0</v>
          </cell>
          <cell r="I229">
            <v>0</v>
          </cell>
          <cell r="J229">
            <v>0.04</v>
          </cell>
          <cell r="K229">
            <v>4.26</v>
          </cell>
          <cell r="L229">
            <v>2.88</v>
          </cell>
          <cell r="M229">
            <v>-0.51</v>
          </cell>
          <cell r="N229">
            <v>-0.76</v>
          </cell>
          <cell r="O229">
            <v>290.74000000000007</v>
          </cell>
          <cell r="P229">
            <v>10.17</v>
          </cell>
          <cell r="Q229">
            <v>300.91000000000008</v>
          </cell>
          <cell r="R229">
            <v>14.51</v>
          </cell>
          <cell r="S229">
            <v>315.42000000000007</v>
          </cell>
        </row>
        <row r="230">
          <cell r="A230" t="str">
            <v>700335010</v>
          </cell>
          <cell r="B230" t="str">
            <v>Hillside Manor Rehabilitation and Extended Care Center</v>
          </cell>
          <cell r="C230">
            <v>400</v>
          </cell>
          <cell r="D230">
            <v>8.24</v>
          </cell>
          <cell r="E230">
            <v>180.72</v>
          </cell>
          <cell r="F230">
            <v>67.94</v>
          </cell>
          <cell r="G230">
            <v>2.2000000000000002</v>
          </cell>
          <cell r="H230">
            <v>0</v>
          </cell>
          <cell r="I230">
            <v>0</v>
          </cell>
          <cell r="J230">
            <v>5.13</v>
          </cell>
          <cell r="K230">
            <v>3.95</v>
          </cell>
          <cell r="L230">
            <v>2.68</v>
          </cell>
          <cell r="M230">
            <v>-0.74</v>
          </cell>
          <cell r="N230">
            <v>-0.64</v>
          </cell>
          <cell r="O230">
            <v>269.47999999999996</v>
          </cell>
          <cell r="P230">
            <v>14.81</v>
          </cell>
          <cell r="Q230">
            <v>284.28999999999996</v>
          </cell>
          <cell r="R230">
            <v>18.79</v>
          </cell>
          <cell r="S230">
            <v>303.08</v>
          </cell>
        </row>
        <row r="231">
          <cell r="A231" t="str">
            <v>700338110</v>
          </cell>
          <cell r="B231" t="str">
            <v>Hollis Park Manor Nursing</v>
          </cell>
          <cell r="C231">
            <v>80</v>
          </cell>
          <cell r="D231">
            <v>7.77</v>
          </cell>
          <cell r="E231">
            <v>200.04</v>
          </cell>
          <cell r="F231">
            <v>59.73</v>
          </cell>
          <cell r="G231">
            <v>1.55</v>
          </cell>
          <cell r="H231">
            <v>0</v>
          </cell>
          <cell r="I231">
            <v>0</v>
          </cell>
          <cell r="J231">
            <v>5.51</v>
          </cell>
          <cell r="K231">
            <v>4.1100000000000003</v>
          </cell>
          <cell r="L231">
            <v>2.78</v>
          </cell>
          <cell r="M231">
            <v>-0.62</v>
          </cell>
          <cell r="N231">
            <v>-0.56999999999999995</v>
          </cell>
          <cell r="O231">
            <v>280.3</v>
          </cell>
          <cell r="P231">
            <v>12.36</v>
          </cell>
          <cell r="Q231">
            <v>292.66000000000003</v>
          </cell>
          <cell r="R231">
            <v>18.079999999999998</v>
          </cell>
          <cell r="S231">
            <v>310.74</v>
          </cell>
        </row>
        <row r="232">
          <cell r="A232" t="str">
            <v>700340910</v>
          </cell>
          <cell r="B232" t="str">
            <v>Holliswood Center for Rehabilitation and Healthcare</v>
          </cell>
          <cell r="C232">
            <v>314</v>
          </cell>
          <cell r="D232">
            <v>6.02</v>
          </cell>
          <cell r="E232">
            <v>193.47</v>
          </cell>
          <cell r="F232">
            <v>68.03</v>
          </cell>
          <cell r="G232">
            <v>2.92</v>
          </cell>
          <cell r="H232">
            <v>0</v>
          </cell>
          <cell r="I232">
            <v>0</v>
          </cell>
          <cell r="J232">
            <v>3.19</v>
          </cell>
          <cell r="K232">
            <v>4.0999999999999996</v>
          </cell>
          <cell r="L232">
            <v>2.77</v>
          </cell>
          <cell r="M232">
            <v>-0.61</v>
          </cell>
          <cell r="N232">
            <v>-0.5</v>
          </cell>
          <cell r="O232">
            <v>279.39</v>
          </cell>
          <cell r="P232">
            <v>12.22</v>
          </cell>
          <cell r="Q232">
            <v>291.61</v>
          </cell>
          <cell r="R232">
            <v>16.7</v>
          </cell>
          <cell r="S232">
            <v>308.31</v>
          </cell>
        </row>
        <row r="233">
          <cell r="A233" t="str">
            <v>700139510</v>
          </cell>
          <cell r="B233" t="str">
            <v>Hopkins Center for Rehabilitation and Healthcare</v>
          </cell>
          <cell r="C233">
            <v>288</v>
          </cell>
          <cell r="D233">
            <v>13.78</v>
          </cell>
          <cell r="E233">
            <v>212.43</v>
          </cell>
          <cell r="F233">
            <v>60.53</v>
          </cell>
          <cell r="G233">
            <v>1.98</v>
          </cell>
          <cell r="H233">
            <v>0</v>
          </cell>
          <cell r="I233">
            <v>-5.4740000000000011</v>
          </cell>
          <cell r="J233">
            <v>1.19</v>
          </cell>
          <cell r="K233">
            <v>4.26</v>
          </cell>
          <cell r="L233">
            <v>2.88</v>
          </cell>
          <cell r="M233">
            <v>-1.57</v>
          </cell>
          <cell r="N233">
            <v>-0.62</v>
          </cell>
          <cell r="O233">
            <v>289.38600000000002</v>
          </cell>
          <cell r="P233">
            <v>31.32</v>
          </cell>
          <cell r="Q233">
            <v>320.70600000000002</v>
          </cell>
          <cell r="R233">
            <v>19.02</v>
          </cell>
          <cell r="S233">
            <v>339.726</v>
          </cell>
        </row>
        <row r="234">
          <cell r="A234" t="str">
            <v>700338910</v>
          </cell>
          <cell r="B234" t="str">
            <v>Horizon Care Center</v>
          </cell>
          <cell r="C234">
            <v>280</v>
          </cell>
          <cell r="D234">
            <v>5.12</v>
          </cell>
          <cell r="E234">
            <v>157.41999999999999</v>
          </cell>
          <cell r="F234">
            <v>58.94</v>
          </cell>
          <cell r="G234">
            <v>2.98</v>
          </cell>
          <cell r="H234">
            <v>0</v>
          </cell>
          <cell r="I234">
            <v>-4.8406000000000002</v>
          </cell>
          <cell r="J234">
            <v>1.62</v>
          </cell>
          <cell r="K234">
            <v>3.31</v>
          </cell>
          <cell r="L234">
            <v>2.2400000000000002</v>
          </cell>
          <cell r="M234">
            <v>-0.88</v>
          </cell>
          <cell r="N234">
            <v>-0.47</v>
          </cell>
          <cell r="O234">
            <v>225.43940000000001</v>
          </cell>
          <cell r="P234">
            <v>17.62</v>
          </cell>
          <cell r="Q234">
            <v>243.05940000000001</v>
          </cell>
          <cell r="R234">
            <v>12.99</v>
          </cell>
          <cell r="S234">
            <v>256.04939999999999</v>
          </cell>
        </row>
        <row r="235">
          <cell r="A235" t="str">
            <v>500230210</v>
          </cell>
          <cell r="B235" t="str">
            <v>Hornell Gardens LLC</v>
          </cell>
          <cell r="C235">
            <v>114</v>
          </cell>
          <cell r="D235">
            <v>7.08</v>
          </cell>
          <cell r="E235">
            <v>99.13</v>
          </cell>
          <cell r="F235">
            <v>46.68</v>
          </cell>
          <cell r="G235">
            <v>1.42</v>
          </cell>
          <cell r="H235">
            <v>0</v>
          </cell>
          <cell r="I235">
            <v>0</v>
          </cell>
          <cell r="J235">
            <v>7.17</v>
          </cell>
          <cell r="K235">
            <v>2.42</v>
          </cell>
          <cell r="L235">
            <v>1.64</v>
          </cell>
          <cell r="M235">
            <v>-0.55000000000000004</v>
          </cell>
          <cell r="N235">
            <v>-0.4</v>
          </cell>
          <cell r="O235">
            <v>164.58999999999992</v>
          </cell>
          <cell r="P235">
            <v>11.04</v>
          </cell>
          <cell r="Q235">
            <v>175.62999999999991</v>
          </cell>
          <cell r="R235">
            <v>12.02</v>
          </cell>
          <cell r="S235">
            <v>187.64999999999992</v>
          </cell>
        </row>
        <row r="236">
          <cell r="A236" t="str">
            <v>022630210</v>
          </cell>
          <cell r="B236" t="str">
            <v>Houghton Rehabilitation &amp; Nursing Center</v>
          </cell>
          <cell r="C236">
            <v>100</v>
          </cell>
          <cell r="D236">
            <v>6.34</v>
          </cell>
          <cell r="E236">
            <v>121.8</v>
          </cell>
          <cell r="F236">
            <v>47.75</v>
          </cell>
          <cell r="G236">
            <v>3.65</v>
          </cell>
          <cell r="H236">
            <v>0</v>
          </cell>
          <cell r="I236">
            <v>0</v>
          </cell>
          <cell r="J236">
            <v>3.02</v>
          </cell>
          <cell r="K236">
            <v>2.73</v>
          </cell>
          <cell r="L236">
            <v>1.85</v>
          </cell>
          <cell r="M236">
            <v>-0.77</v>
          </cell>
          <cell r="N236">
            <v>-0.49</v>
          </cell>
          <cell r="O236">
            <v>185.87999999999997</v>
          </cell>
          <cell r="P236">
            <v>15.37</v>
          </cell>
          <cell r="Q236">
            <v>201.24999999999997</v>
          </cell>
          <cell r="R236">
            <v>10.16</v>
          </cell>
          <cell r="S236">
            <v>211.40999999999997</v>
          </cell>
        </row>
        <row r="237">
          <cell r="A237" t="str">
            <v>010131510</v>
          </cell>
          <cell r="B237" t="str">
            <v>Hudson Park Rehabilitation and Nursing Center</v>
          </cell>
          <cell r="C237">
            <v>200</v>
          </cell>
          <cell r="D237">
            <v>7.96</v>
          </cell>
          <cell r="E237">
            <v>103.07</v>
          </cell>
          <cell r="F237">
            <v>53.38</v>
          </cell>
          <cell r="G237">
            <v>6.44</v>
          </cell>
          <cell r="H237">
            <v>0</v>
          </cell>
          <cell r="I237">
            <v>0</v>
          </cell>
          <cell r="J237">
            <v>0.09</v>
          </cell>
          <cell r="K237">
            <v>2.56</v>
          </cell>
          <cell r="L237">
            <v>1.73</v>
          </cell>
          <cell r="M237">
            <v>-0.59</v>
          </cell>
          <cell r="N237">
            <v>-0.42</v>
          </cell>
          <cell r="O237">
            <v>174.22</v>
          </cell>
          <cell r="P237">
            <v>11.7</v>
          </cell>
          <cell r="Q237">
            <v>185.92</v>
          </cell>
          <cell r="R237">
            <v>13.04</v>
          </cell>
          <cell r="S237">
            <v>198.95999999999998</v>
          </cell>
        </row>
        <row r="238">
          <cell r="A238" t="str">
            <v>700039410</v>
          </cell>
          <cell r="B238" t="str">
            <v>Hudson Pointe at Riverdale Center for Nursing and Rehabilitation</v>
          </cell>
          <cell r="C238">
            <v>159</v>
          </cell>
          <cell r="D238">
            <v>13.65</v>
          </cell>
          <cell r="E238">
            <v>186.43</v>
          </cell>
          <cell r="F238">
            <v>58.92</v>
          </cell>
          <cell r="G238">
            <v>3.28</v>
          </cell>
          <cell r="H238">
            <v>0</v>
          </cell>
          <cell r="I238">
            <v>0</v>
          </cell>
          <cell r="J238">
            <v>0.5</v>
          </cell>
          <cell r="K238">
            <v>3.93</v>
          </cell>
          <cell r="L238">
            <v>2.66</v>
          </cell>
          <cell r="M238">
            <v>-1.08</v>
          </cell>
          <cell r="N238">
            <v>-0.76</v>
          </cell>
          <cell r="O238">
            <v>267.53000000000003</v>
          </cell>
          <cell r="P238">
            <v>21.6</v>
          </cell>
          <cell r="Q238">
            <v>289.13000000000005</v>
          </cell>
          <cell r="R238">
            <v>16.329999999999998</v>
          </cell>
          <cell r="S238">
            <v>305.46000000000004</v>
          </cell>
        </row>
        <row r="239">
          <cell r="A239" t="str">
            <v>555630210</v>
          </cell>
          <cell r="B239" t="str">
            <v>Hudson Valley Rehabilitation and Extended Care Center</v>
          </cell>
          <cell r="C239">
            <v>203</v>
          </cell>
          <cell r="D239">
            <v>6.58</v>
          </cell>
          <cell r="E239">
            <v>120.81</v>
          </cell>
          <cell r="F239">
            <v>56.99</v>
          </cell>
          <cell r="G239">
            <v>6.95</v>
          </cell>
          <cell r="H239">
            <v>0</v>
          </cell>
          <cell r="I239">
            <v>0</v>
          </cell>
          <cell r="J239">
            <v>2.4700000000000002</v>
          </cell>
          <cell r="K239">
            <v>2.9</v>
          </cell>
          <cell r="L239">
            <v>1.96</v>
          </cell>
          <cell r="M239">
            <v>-1.1499999999999999</v>
          </cell>
          <cell r="N239">
            <v>-0.52</v>
          </cell>
          <cell r="O239">
            <v>196.98999999999998</v>
          </cell>
          <cell r="P239">
            <v>22.96</v>
          </cell>
          <cell r="Q239">
            <v>219.95</v>
          </cell>
          <cell r="R239">
            <v>16.07</v>
          </cell>
          <cell r="S239">
            <v>236.01999999999998</v>
          </cell>
        </row>
        <row r="240">
          <cell r="A240" t="str">
            <v>140134010</v>
          </cell>
          <cell r="B240" t="str">
            <v>Humboldt House Rehabilitation and Nursing Center</v>
          </cell>
          <cell r="C240">
            <v>173</v>
          </cell>
          <cell r="D240">
            <v>5.92</v>
          </cell>
          <cell r="E240">
            <v>119.38</v>
          </cell>
          <cell r="F240">
            <v>50.27</v>
          </cell>
          <cell r="G240">
            <v>4.51</v>
          </cell>
          <cell r="H240">
            <v>0</v>
          </cell>
          <cell r="I240">
            <v>0</v>
          </cell>
          <cell r="J240">
            <v>2.4</v>
          </cell>
          <cell r="K240">
            <v>2.73</v>
          </cell>
          <cell r="L240">
            <v>1.85</v>
          </cell>
          <cell r="M240">
            <v>-0.46</v>
          </cell>
          <cell r="N240">
            <v>-0.37</v>
          </cell>
          <cell r="O240">
            <v>186.22999999999996</v>
          </cell>
          <cell r="P240">
            <v>9.24</v>
          </cell>
          <cell r="Q240">
            <v>195.46999999999997</v>
          </cell>
          <cell r="R240">
            <v>11.66</v>
          </cell>
          <cell r="S240">
            <v>207.12999999999997</v>
          </cell>
        </row>
        <row r="241">
          <cell r="A241" t="str">
            <v>515330910</v>
          </cell>
          <cell r="B241" t="str">
            <v>Huntington Hills Center for Health and Rehabilitation</v>
          </cell>
          <cell r="C241">
            <v>320</v>
          </cell>
          <cell r="D241">
            <v>11.46</v>
          </cell>
          <cell r="E241">
            <v>157.30000000000001</v>
          </cell>
          <cell r="F241">
            <v>66.58</v>
          </cell>
          <cell r="G241">
            <v>2.13</v>
          </cell>
          <cell r="H241">
            <v>0</v>
          </cell>
          <cell r="I241">
            <v>0</v>
          </cell>
          <cell r="J241">
            <v>0</v>
          </cell>
          <cell r="K241">
            <v>3.55</v>
          </cell>
          <cell r="L241">
            <v>2.4</v>
          </cell>
          <cell r="M241">
            <v>-1.71</v>
          </cell>
          <cell r="N241">
            <v>-0.73</v>
          </cell>
          <cell r="O241">
            <v>240.98000000000005</v>
          </cell>
          <cell r="P241">
            <v>34.270000000000003</v>
          </cell>
          <cell r="Q241">
            <v>275.25000000000006</v>
          </cell>
          <cell r="R241">
            <v>19.71</v>
          </cell>
          <cell r="S241">
            <v>294.96000000000004</v>
          </cell>
        </row>
        <row r="242">
          <cell r="A242" t="str">
            <v>492130210</v>
          </cell>
          <cell r="B242" t="str">
            <v>Huntington Living Center</v>
          </cell>
          <cell r="C242">
            <v>160</v>
          </cell>
          <cell r="D242">
            <v>9.19</v>
          </cell>
          <cell r="E242">
            <v>95.74</v>
          </cell>
          <cell r="F242">
            <v>51.26</v>
          </cell>
          <cell r="G242">
            <v>7.31</v>
          </cell>
          <cell r="H242">
            <v>0</v>
          </cell>
          <cell r="I242">
            <v>0</v>
          </cell>
          <cell r="J242">
            <v>1.1399999999999999</v>
          </cell>
          <cell r="K242">
            <v>2.46</v>
          </cell>
          <cell r="L242">
            <v>1.67</v>
          </cell>
          <cell r="M242">
            <v>-0.59</v>
          </cell>
          <cell r="N242">
            <v>-0.43</v>
          </cell>
          <cell r="O242">
            <v>167.74999999999997</v>
          </cell>
          <cell r="P242">
            <v>11.75</v>
          </cell>
          <cell r="Q242">
            <v>179.49999999999997</v>
          </cell>
          <cell r="R242">
            <v>11.08</v>
          </cell>
          <cell r="S242">
            <v>190.57999999999998</v>
          </cell>
        </row>
        <row r="243">
          <cell r="A243" t="str">
            <v>030230210</v>
          </cell>
          <cell r="B243" t="str">
            <v>Ideal Senior Living Center</v>
          </cell>
          <cell r="C243">
            <v>150</v>
          </cell>
          <cell r="D243">
            <v>4.88</v>
          </cell>
          <cell r="E243">
            <v>89.64</v>
          </cell>
          <cell r="F243">
            <v>50.46</v>
          </cell>
          <cell r="G243">
            <v>2.5299999999999998</v>
          </cell>
          <cell r="H243">
            <v>0</v>
          </cell>
          <cell r="I243">
            <v>0</v>
          </cell>
          <cell r="J243">
            <v>3.34</v>
          </cell>
          <cell r="K243">
            <v>2.25</v>
          </cell>
          <cell r="L243">
            <v>1.53</v>
          </cell>
          <cell r="M243">
            <v>-0.41</v>
          </cell>
          <cell r="N243">
            <v>-0.47</v>
          </cell>
          <cell r="O243">
            <v>153.75</v>
          </cell>
          <cell r="P243">
            <v>8.1199999999999992</v>
          </cell>
          <cell r="Q243">
            <v>161.87</v>
          </cell>
          <cell r="R243">
            <v>13.64</v>
          </cell>
          <cell r="S243">
            <v>175.51</v>
          </cell>
        </row>
        <row r="244">
          <cell r="A244" t="str">
            <v>502230130</v>
          </cell>
          <cell r="B244" t="str">
            <v>Ira Davenport Memorial Hospital Snf hrfa</v>
          </cell>
          <cell r="C244">
            <v>120</v>
          </cell>
          <cell r="D244">
            <v>7.81</v>
          </cell>
          <cell r="E244">
            <v>98.85</v>
          </cell>
          <cell r="F244">
            <v>53.49</v>
          </cell>
          <cell r="G244">
            <v>5.37</v>
          </cell>
          <cell r="H244">
            <v>0</v>
          </cell>
          <cell r="I244">
            <v>0</v>
          </cell>
          <cell r="J244">
            <v>0.3</v>
          </cell>
          <cell r="K244">
            <v>2.48</v>
          </cell>
          <cell r="L244">
            <v>1.68</v>
          </cell>
          <cell r="M244">
            <v>-0.61</v>
          </cell>
          <cell r="N244">
            <v>-0.39</v>
          </cell>
          <cell r="O244">
            <v>168.98000000000002</v>
          </cell>
          <cell r="P244">
            <v>12.17</v>
          </cell>
          <cell r="Q244">
            <v>181.15</v>
          </cell>
          <cell r="R244">
            <v>12.25</v>
          </cell>
          <cell r="S244">
            <v>193.4</v>
          </cell>
        </row>
        <row r="245">
          <cell r="A245" t="str">
            <v>335330010</v>
          </cell>
          <cell r="B245" t="str">
            <v>Iroquois Nursing Home Inc</v>
          </cell>
          <cell r="C245">
            <v>160</v>
          </cell>
          <cell r="D245">
            <v>9.9499999999999993</v>
          </cell>
          <cell r="E245">
            <v>101.32</v>
          </cell>
          <cell r="F245">
            <v>49.37</v>
          </cell>
          <cell r="G245">
            <v>2.15</v>
          </cell>
          <cell r="H245">
            <v>0</v>
          </cell>
          <cell r="I245">
            <v>0</v>
          </cell>
          <cell r="J245">
            <v>6.49</v>
          </cell>
          <cell r="K245">
            <v>2.5299999999999998</v>
          </cell>
          <cell r="L245">
            <v>1.71</v>
          </cell>
          <cell r="M245">
            <v>-0.86</v>
          </cell>
          <cell r="N245">
            <v>-0.48</v>
          </cell>
          <cell r="O245">
            <v>172.18</v>
          </cell>
          <cell r="P245">
            <v>17.190000000000001</v>
          </cell>
          <cell r="Q245">
            <v>189.37</v>
          </cell>
          <cell r="R245">
            <v>17.66</v>
          </cell>
          <cell r="S245">
            <v>207.03</v>
          </cell>
        </row>
        <row r="246">
          <cell r="A246" t="str">
            <v>700235210</v>
          </cell>
          <cell r="B246" t="str">
            <v>Isabella Geriatric Center Inc</v>
          </cell>
          <cell r="C246">
            <v>705</v>
          </cell>
          <cell r="D246">
            <v>25.6</v>
          </cell>
          <cell r="E246">
            <v>188.89</v>
          </cell>
          <cell r="F246">
            <v>69.900000000000006</v>
          </cell>
          <cell r="G246">
            <v>1.7</v>
          </cell>
          <cell r="H246">
            <v>0</v>
          </cell>
          <cell r="I246">
            <v>0</v>
          </cell>
          <cell r="J246">
            <v>0.04</v>
          </cell>
          <cell r="K246">
            <v>4.28</v>
          </cell>
          <cell r="L246">
            <v>2.9</v>
          </cell>
          <cell r="M246">
            <v>-0.65</v>
          </cell>
          <cell r="N246">
            <v>-0.77</v>
          </cell>
          <cell r="O246">
            <v>291.89</v>
          </cell>
          <cell r="P246">
            <v>12.94</v>
          </cell>
          <cell r="Q246">
            <v>304.83</v>
          </cell>
          <cell r="R246">
            <v>23.34</v>
          </cell>
          <cell r="S246">
            <v>328.16999999999996</v>
          </cell>
        </row>
        <row r="247">
          <cell r="A247" t="str">
            <v>515131810</v>
          </cell>
          <cell r="B247" t="str">
            <v>Island Nursing and Rehab Center</v>
          </cell>
          <cell r="C247">
            <v>120</v>
          </cell>
          <cell r="D247">
            <v>21.51</v>
          </cell>
          <cell r="E247">
            <v>152.37</v>
          </cell>
          <cell r="F247">
            <v>59.46</v>
          </cell>
          <cell r="G247">
            <v>3.08</v>
          </cell>
          <cell r="H247">
            <v>0</v>
          </cell>
          <cell r="I247">
            <v>0</v>
          </cell>
          <cell r="J247">
            <v>0</v>
          </cell>
          <cell r="K247">
            <v>3.53</v>
          </cell>
          <cell r="L247">
            <v>2.39</v>
          </cell>
          <cell r="M247">
            <v>-1.41</v>
          </cell>
          <cell r="N247">
            <v>-0.84</v>
          </cell>
          <cell r="O247">
            <v>240.09</v>
          </cell>
          <cell r="P247">
            <v>28.13</v>
          </cell>
          <cell r="Q247">
            <v>268.22000000000003</v>
          </cell>
          <cell r="R247">
            <v>20.59</v>
          </cell>
          <cell r="S247">
            <v>288.81</v>
          </cell>
        </row>
        <row r="248">
          <cell r="A248" t="str">
            <v>700334610</v>
          </cell>
          <cell r="B248" t="str">
            <v>Jamaica Hospital Nursing Home Co Inc</v>
          </cell>
          <cell r="C248">
            <v>228</v>
          </cell>
          <cell r="D248">
            <v>22.44</v>
          </cell>
          <cell r="E248">
            <v>171.51</v>
          </cell>
          <cell r="F248">
            <v>69.39</v>
          </cell>
          <cell r="G248">
            <v>3.77</v>
          </cell>
          <cell r="H248">
            <v>0</v>
          </cell>
          <cell r="I248">
            <v>0</v>
          </cell>
          <cell r="J248">
            <v>0.02</v>
          </cell>
          <cell r="K248">
            <v>3.99</v>
          </cell>
          <cell r="L248">
            <v>2.7</v>
          </cell>
          <cell r="M248">
            <v>-2.94</v>
          </cell>
          <cell r="N248">
            <v>-0.91</v>
          </cell>
          <cell r="O248">
            <v>269.96999999999991</v>
          </cell>
          <cell r="P248">
            <v>58.73</v>
          </cell>
          <cell r="Q248">
            <v>328.69999999999993</v>
          </cell>
          <cell r="R248">
            <v>24.26</v>
          </cell>
          <cell r="S248">
            <v>352.95999999999992</v>
          </cell>
        </row>
        <row r="249">
          <cell r="A249" t="str">
            <v>030330610</v>
          </cell>
          <cell r="B249" t="str">
            <v>James G Johnston Memorial Nursing Home</v>
          </cell>
          <cell r="C249">
            <v>122</v>
          </cell>
          <cell r="D249">
            <v>10.38</v>
          </cell>
          <cell r="E249">
            <v>108.75</v>
          </cell>
          <cell r="F249">
            <v>52.14</v>
          </cell>
          <cell r="G249">
            <v>2.91</v>
          </cell>
          <cell r="H249">
            <v>0</v>
          </cell>
          <cell r="I249">
            <v>0</v>
          </cell>
          <cell r="J249">
            <v>1.84</v>
          </cell>
          <cell r="K249">
            <v>2.63</v>
          </cell>
          <cell r="L249">
            <v>1.78</v>
          </cell>
          <cell r="M249">
            <v>-1.1100000000000001</v>
          </cell>
          <cell r="N249">
            <v>-0.47</v>
          </cell>
          <cell r="O249">
            <v>178.84999999999997</v>
          </cell>
          <cell r="P249">
            <v>22.19</v>
          </cell>
          <cell r="Q249">
            <v>201.03999999999996</v>
          </cell>
          <cell r="R249">
            <v>16.82</v>
          </cell>
          <cell r="S249">
            <v>217.85999999999996</v>
          </cell>
        </row>
        <row r="250">
          <cell r="A250" t="str">
            <v>700031310</v>
          </cell>
          <cell r="B250" t="str">
            <v>Jeanne Jugan Residence</v>
          </cell>
          <cell r="C250">
            <v>30</v>
          </cell>
          <cell r="D250">
            <v>22.53</v>
          </cell>
          <cell r="E250">
            <v>123.38</v>
          </cell>
          <cell r="F250">
            <v>57.83</v>
          </cell>
          <cell r="G250">
            <v>1.26</v>
          </cell>
          <cell r="H250">
            <v>0</v>
          </cell>
          <cell r="I250">
            <v>0</v>
          </cell>
          <cell r="J250">
            <v>0</v>
          </cell>
          <cell r="K250">
            <v>3.07</v>
          </cell>
          <cell r="L250">
            <v>2.0699999999999998</v>
          </cell>
          <cell r="M250">
            <v>-2.13</v>
          </cell>
          <cell r="N250">
            <v>-0.78</v>
          </cell>
          <cell r="O250">
            <v>207.23</v>
          </cell>
          <cell r="P250">
            <v>42.52</v>
          </cell>
          <cell r="Q250">
            <v>249.75</v>
          </cell>
          <cell r="R250">
            <v>16.88</v>
          </cell>
          <cell r="S250">
            <v>266.63</v>
          </cell>
        </row>
        <row r="251">
          <cell r="A251" t="str">
            <v>515131710</v>
          </cell>
          <cell r="B251" t="str">
            <v>Jeffersons Ferry</v>
          </cell>
          <cell r="C251">
            <v>60</v>
          </cell>
          <cell r="D251">
            <v>10.97</v>
          </cell>
          <cell r="E251">
            <v>115.86</v>
          </cell>
          <cell r="F251">
            <v>58.72</v>
          </cell>
          <cell r="G251">
            <v>0</v>
          </cell>
          <cell r="H251">
            <v>0</v>
          </cell>
          <cell r="I251">
            <v>0</v>
          </cell>
          <cell r="J251">
            <v>0.9</v>
          </cell>
          <cell r="K251">
            <v>2.79</v>
          </cell>
          <cell r="L251">
            <v>1.89</v>
          </cell>
          <cell r="M251">
            <v>-3.18</v>
          </cell>
          <cell r="N251">
            <v>-0.74</v>
          </cell>
          <cell r="O251">
            <v>187.20999999999998</v>
          </cell>
          <cell r="P251">
            <v>63.64</v>
          </cell>
          <cell r="Q251">
            <v>250.84999999999997</v>
          </cell>
          <cell r="R251">
            <v>10.66</v>
          </cell>
          <cell r="S251">
            <v>261.51</v>
          </cell>
        </row>
        <row r="252">
          <cell r="A252" t="str">
            <v>142700010</v>
          </cell>
          <cell r="B252" t="str">
            <v>Jennie B Richmond Chaffee Nursing Home Company Inc</v>
          </cell>
          <cell r="C252">
            <v>80</v>
          </cell>
          <cell r="D252">
            <v>5.5</v>
          </cell>
          <cell r="E252">
            <v>117.6</v>
          </cell>
          <cell r="F252">
            <v>60.38</v>
          </cell>
          <cell r="G252">
            <v>1.92</v>
          </cell>
          <cell r="H252">
            <v>0</v>
          </cell>
          <cell r="I252">
            <v>0</v>
          </cell>
          <cell r="J252">
            <v>0.18</v>
          </cell>
          <cell r="K252">
            <v>2.78</v>
          </cell>
          <cell r="L252">
            <v>1.88</v>
          </cell>
          <cell r="M252">
            <v>-0.48</v>
          </cell>
          <cell r="N252">
            <v>-0.48</v>
          </cell>
          <cell r="O252">
            <v>189.28</v>
          </cell>
          <cell r="P252">
            <v>9.5</v>
          </cell>
          <cell r="Q252">
            <v>198.78</v>
          </cell>
          <cell r="R252">
            <v>21.1</v>
          </cell>
          <cell r="S252">
            <v>219.88</v>
          </cell>
        </row>
        <row r="253">
          <cell r="A253" t="str">
            <v>275030410</v>
          </cell>
          <cell r="B253" t="str">
            <v>Jewish Home &amp; Infirmary Of Rochester Ny Inc</v>
          </cell>
          <cell r="C253">
            <v>328</v>
          </cell>
          <cell r="D253">
            <v>16.149999999999999</v>
          </cell>
          <cell r="E253">
            <v>117.53</v>
          </cell>
          <cell r="F253">
            <v>60.2</v>
          </cell>
          <cell r="G253">
            <v>2.81</v>
          </cell>
          <cell r="H253">
            <v>0</v>
          </cell>
          <cell r="I253">
            <v>0</v>
          </cell>
          <cell r="J253">
            <v>1.41</v>
          </cell>
          <cell r="K253">
            <v>2.96</v>
          </cell>
          <cell r="L253">
            <v>2</v>
          </cell>
          <cell r="M253">
            <v>-3.03</v>
          </cell>
          <cell r="N253">
            <v>-0.62</v>
          </cell>
          <cell r="O253">
            <v>199.41</v>
          </cell>
          <cell r="P253">
            <v>60.6</v>
          </cell>
          <cell r="Q253">
            <v>260.01</v>
          </cell>
          <cell r="R253">
            <v>25.7</v>
          </cell>
          <cell r="S253">
            <v>285.70999999999998</v>
          </cell>
        </row>
        <row r="254">
          <cell r="A254" t="str">
            <v>330130910</v>
          </cell>
          <cell r="B254" t="str">
            <v>Jewish Home Of Central New York</v>
          </cell>
          <cell r="C254">
            <v>132</v>
          </cell>
          <cell r="D254">
            <v>10.1</v>
          </cell>
          <cell r="E254">
            <v>107.63</v>
          </cell>
          <cell r="F254">
            <v>53.31</v>
          </cell>
          <cell r="G254">
            <v>2.94</v>
          </cell>
          <cell r="H254">
            <v>0</v>
          </cell>
          <cell r="I254">
            <v>0</v>
          </cell>
          <cell r="J254">
            <v>0.03</v>
          </cell>
          <cell r="K254">
            <v>2.6</v>
          </cell>
          <cell r="L254">
            <v>1.76</v>
          </cell>
          <cell r="M254">
            <v>-1.67</v>
          </cell>
          <cell r="N254">
            <v>-0.56000000000000005</v>
          </cell>
          <cell r="O254">
            <v>176.14</v>
          </cell>
          <cell r="P254">
            <v>33.409999999999997</v>
          </cell>
          <cell r="Q254">
            <v>209.54999999999998</v>
          </cell>
          <cell r="R254">
            <v>18.84</v>
          </cell>
          <cell r="S254">
            <v>228.39</v>
          </cell>
        </row>
        <row r="255">
          <cell r="A255" t="str">
            <v>322530310</v>
          </cell>
          <cell r="B255" t="str">
            <v>Katherine Luther Residential Health Care and Rehab C</v>
          </cell>
          <cell r="C255">
            <v>280</v>
          </cell>
          <cell r="D255">
            <v>15.95</v>
          </cell>
          <cell r="E255">
            <v>110.64</v>
          </cell>
          <cell r="F255">
            <v>49.62</v>
          </cell>
          <cell r="G255">
            <v>2.36</v>
          </cell>
          <cell r="H255">
            <v>0</v>
          </cell>
          <cell r="I255">
            <v>0</v>
          </cell>
          <cell r="J255">
            <v>1.81</v>
          </cell>
          <cell r="K255">
            <v>2.7</v>
          </cell>
          <cell r="L255">
            <v>1.83</v>
          </cell>
          <cell r="M255">
            <v>-0.5</v>
          </cell>
          <cell r="N255">
            <v>-0.47</v>
          </cell>
          <cell r="O255">
            <v>183.94000000000003</v>
          </cell>
          <cell r="P255">
            <v>9.98</v>
          </cell>
          <cell r="Q255">
            <v>193.92000000000002</v>
          </cell>
          <cell r="R255">
            <v>12.8</v>
          </cell>
          <cell r="S255">
            <v>206.72000000000003</v>
          </cell>
        </row>
        <row r="256">
          <cell r="A256" t="str">
            <v>540130810</v>
          </cell>
          <cell r="B256" t="str">
            <v>Kendal at Ithaca Inc</v>
          </cell>
          <cell r="C256">
            <v>48</v>
          </cell>
          <cell r="D256">
            <v>8.0500000000000007</v>
          </cell>
          <cell r="E256">
            <v>85.47</v>
          </cell>
          <cell r="F256">
            <v>53.34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2.21</v>
          </cell>
          <cell r="L256">
            <v>1.49</v>
          </cell>
          <cell r="M256">
            <v>-1.91</v>
          </cell>
          <cell r="N256">
            <v>0</v>
          </cell>
          <cell r="O256">
            <v>148.65000000000003</v>
          </cell>
          <cell r="P256">
            <v>38.26</v>
          </cell>
          <cell r="Q256">
            <v>186.91000000000003</v>
          </cell>
          <cell r="R256">
            <v>8.92</v>
          </cell>
          <cell r="S256">
            <v>195.83</v>
          </cell>
        </row>
        <row r="257">
          <cell r="A257" t="str">
            <v>593230010</v>
          </cell>
          <cell r="B257" t="str">
            <v>Kendal on Hudson</v>
          </cell>
          <cell r="C257">
            <v>0</v>
          </cell>
          <cell r="D257">
            <v>11.29</v>
          </cell>
          <cell r="E257">
            <v>121.31</v>
          </cell>
          <cell r="F257">
            <v>59.22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2.87</v>
          </cell>
          <cell r="L257">
            <v>1.94</v>
          </cell>
          <cell r="M257">
            <v>0</v>
          </cell>
          <cell r="N257">
            <v>-0.46</v>
          </cell>
          <cell r="O257">
            <v>196.17</v>
          </cell>
          <cell r="P257">
            <v>0</v>
          </cell>
          <cell r="Q257">
            <v>196.17</v>
          </cell>
          <cell r="R257">
            <v>0</v>
          </cell>
          <cell r="S257">
            <v>196.17</v>
          </cell>
        </row>
        <row r="258">
          <cell r="A258" t="str">
            <v>700180310</v>
          </cell>
          <cell r="B258" t="str">
            <v>King David Center for Nursing and Rehabilitation</v>
          </cell>
          <cell r="C258">
            <v>271</v>
          </cell>
          <cell r="D258">
            <v>22.76</v>
          </cell>
          <cell r="E258">
            <v>236.13</v>
          </cell>
          <cell r="F258">
            <v>62.37</v>
          </cell>
          <cell r="G258">
            <v>2.4700000000000002</v>
          </cell>
          <cell r="H258">
            <v>0</v>
          </cell>
          <cell r="I258">
            <v>-7.6898</v>
          </cell>
          <cell r="J258">
            <v>0</v>
          </cell>
          <cell r="K258">
            <v>4.75</v>
          </cell>
          <cell r="L258">
            <v>3.2</v>
          </cell>
          <cell r="M258">
            <v>-4.9400000000000004</v>
          </cell>
          <cell r="N258">
            <v>-0.76</v>
          </cell>
          <cell r="O258">
            <v>318.29020000000003</v>
          </cell>
          <cell r="P258">
            <v>98.73</v>
          </cell>
          <cell r="Q258">
            <v>417.02020000000005</v>
          </cell>
          <cell r="R258">
            <v>20.12</v>
          </cell>
          <cell r="S258">
            <v>437.14020000000005</v>
          </cell>
        </row>
        <row r="259">
          <cell r="A259" t="str">
            <v>590630010</v>
          </cell>
          <cell r="B259" t="str">
            <v>King Street Home Inc</v>
          </cell>
          <cell r="C259">
            <v>120</v>
          </cell>
          <cell r="D259">
            <v>9.91</v>
          </cell>
          <cell r="E259">
            <v>86.23</v>
          </cell>
          <cell r="F259">
            <v>54.39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2.25</v>
          </cell>
          <cell r="L259">
            <v>1.52</v>
          </cell>
          <cell r="M259">
            <v>-1.07</v>
          </cell>
          <cell r="N259">
            <v>-0.56999999999999995</v>
          </cell>
          <cell r="O259">
            <v>152.66000000000003</v>
          </cell>
          <cell r="P259">
            <v>21.38</v>
          </cell>
          <cell r="Q259">
            <v>174.04000000000002</v>
          </cell>
          <cell r="R259">
            <v>34.86</v>
          </cell>
          <cell r="S259">
            <v>208.90000000000003</v>
          </cell>
        </row>
        <row r="260">
          <cell r="A260" t="str">
            <v>700037210</v>
          </cell>
          <cell r="B260" t="str">
            <v>Kings Harbor Multicare Center</v>
          </cell>
          <cell r="C260">
            <v>720</v>
          </cell>
          <cell r="D260">
            <v>10.119999999999999</v>
          </cell>
          <cell r="E260">
            <v>175.54</v>
          </cell>
          <cell r="F260">
            <v>67.73</v>
          </cell>
          <cell r="G260">
            <v>2.5</v>
          </cell>
          <cell r="H260">
            <v>0</v>
          </cell>
          <cell r="I260">
            <v>0</v>
          </cell>
          <cell r="J260">
            <v>0.8</v>
          </cell>
          <cell r="K260">
            <v>3.84</v>
          </cell>
          <cell r="L260">
            <v>2.6</v>
          </cell>
          <cell r="M260">
            <v>-1.28</v>
          </cell>
          <cell r="N260">
            <v>-0.68</v>
          </cell>
          <cell r="O260">
            <v>261.17</v>
          </cell>
          <cell r="P260">
            <v>25.66</v>
          </cell>
          <cell r="Q260">
            <v>286.83000000000004</v>
          </cell>
          <cell r="R260">
            <v>19.489999999999998</v>
          </cell>
          <cell r="S260">
            <v>306.32000000000005</v>
          </cell>
        </row>
        <row r="261">
          <cell r="A261" t="str">
            <v>460130510</v>
          </cell>
          <cell r="B261" t="str">
            <v>Kingsway Arms Nursing Center Inc</v>
          </cell>
          <cell r="C261">
            <v>160</v>
          </cell>
          <cell r="D261">
            <v>9.31</v>
          </cell>
          <cell r="E261">
            <v>91.91</v>
          </cell>
          <cell r="F261">
            <v>53.15</v>
          </cell>
          <cell r="G261">
            <v>3.21</v>
          </cell>
          <cell r="H261">
            <v>0</v>
          </cell>
          <cell r="I261">
            <v>0</v>
          </cell>
          <cell r="J261">
            <v>0.75</v>
          </cell>
          <cell r="K261">
            <v>2.37</v>
          </cell>
          <cell r="L261">
            <v>1.6</v>
          </cell>
          <cell r="M261">
            <v>-1.37</v>
          </cell>
          <cell r="N261">
            <v>-0.56000000000000005</v>
          </cell>
          <cell r="O261">
            <v>160.37</v>
          </cell>
          <cell r="P261">
            <v>27.43</v>
          </cell>
          <cell r="Q261">
            <v>187.8</v>
          </cell>
          <cell r="R261">
            <v>21.95</v>
          </cell>
          <cell r="S261">
            <v>209.75</v>
          </cell>
        </row>
        <row r="262">
          <cell r="A262" t="str">
            <v>270134510</v>
          </cell>
          <cell r="B262" t="str">
            <v>Kirkhaven</v>
          </cell>
          <cell r="C262">
            <v>147</v>
          </cell>
          <cell r="D262">
            <v>9.24</v>
          </cell>
          <cell r="E262">
            <v>116.31</v>
          </cell>
          <cell r="F262">
            <v>52.18</v>
          </cell>
          <cell r="G262">
            <v>5.0999999999999996</v>
          </cell>
          <cell r="H262">
            <v>0</v>
          </cell>
          <cell r="I262">
            <v>0</v>
          </cell>
          <cell r="J262">
            <v>0.67</v>
          </cell>
          <cell r="K262">
            <v>2.75</v>
          </cell>
          <cell r="L262">
            <v>1.86</v>
          </cell>
          <cell r="M262">
            <v>-0.95</v>
          </cell>
          <cell r="N262">
            <v>-0.48</v>
          </cell>
          <cell r="O262">
            <v>186.68</v>
          </cell>
          <cell r="P262">
            <v>18.97</v>
          </cell>
          <cell r="Q262">
            <v>205.65</v>
          </cell>
          <cell r="R262">
            <v>13.83</v>
          </cell>
          <cell r="S262">
            <v>219.48000000000002</v>
          </cell>
        </row>
        <row r="263">
          <cell r="A263" t="str">
            <v>700037010</v>
          </cell>
          <cell r="B263" t="str">
            <v>Laconia Nursing Home Inc</v>
          </cell>
          <cell r="C263">
            <v>240</v>
          </cell>
          <cell r="D263">
            <v>7.14</v>
          </cell>
          <cell r="E263">
            <v>230.56</v>
          </cell>
          <cell r="F263">
            <v>59</v>
          </cell>
          <cell r="G263">
            <v>2.3199999999999998</v>
          </cell>
          <cell r="H263">
            <v>0</v>
          </cell>
          <cell r="I263">
            <v>0</v>
          </cell>
          <cell r="J263">
            <v>0</v>
          </cell>
          <cell r="K263">
            <v>4.4800000000000004</v>
          </cell>
          <cell r="L263">
            <v>3.03</v>
          </cell>
          <cell r="M263">
            <v>-1.29</v>
          </cell>
          <cell r="N263">
            <v>-0.6</v>
          </cell>
          <cell r="O263">
            <v>304.63999999999993</v>
          </cell>
          <cell r="P263">
            <v>25.76</v>
          </cell>
          <cell r="Q263">
            <v>330.39999999999992</v>
          </cell>
          <cell r="R263">
            <v>21.26</v>
          </cell>
          <cell r="S263">
            <v>351.65999999999991</v>
          </cell>
        </row>
        <row r="264">
          <cell r="A264" t="str">
            <v>270136310</v>
          </cell>
          <cell r="B264" t="str">
            <v>Latta Road Nursing Home East</v>
          </cell>
          <cell r="C264">
            <v>40</v>
          </cell>
          <cell r="D264">
            <v>5.29</v>
          </cell>
          <cell r="E264">
            <v>118.47</v>
          </cell>
          <cell r="F264">
            <v>52.66</v>
          </cell>
          <cell r="G264">
            <v>2.0699999999999998</v>
          </cell>
          <cell r="H264">
            <v>0</v>
          </cell>
          <cell r="I264">
            <v>0</v>
          </cell>
          <cell r="J264">
            <v>2.5099999999999998</v>
          </cell>
          <cell r="K264">
            <v>2.71</v>
          </cell>
          <cell r="L264">
            <v>1.83</v>
          </cell>
          <cell r="M264">
            <v>-0.59</v>
          </cell>
          <cell r="N264">
            <v>-0.48</v>
          </cell>
          <cell r="O264">
            <v>184.47000000000003</v>
          </cell>
          <cell r="P264">
            <v>11.84</v>
          </cell>
          <cell r="Q264">
            <v>196.31000000000003</v>
          </cell>
          <cell r="R264">
            <v>15.47</v>
          </cell>
          <cell r="S264">
            <v>211.78000000000003</v>
          </cell>
        </row>
        <row r="265">
          <cell r="A265" t="str">
            <v>270136210</v>
          </cell>
          <cell r="B265" t="str">
            <v>Latta Road Nursing Home West</v>
          </cell>
          <cell r="C265">
            <v>40</v>
          </cell>
          <cell r="D265">
            <v>5.26</v>
          </cell>
          <cell r="E265">
            <v>117.35</v>
          </cell>
          <cell r="F265">
            <v>51.91</v>
          </cell>
          <cell r="G265">
            <v>3.6</v>
          </cell>
          <cell r="H265">
            <v>0</v>
          </cell>
          <cell r="I265">
            <v>0</v>
          </cell>
          <cell r="J265">
            <v>1.79</v>
          </cell>
          <cell r="K265">
            <v>2.69</v>
          </cell>
          <cell r="L265">
            <v>1.82</v>
          </cell>
          <cell r="M265">
            <v>-0.4</v>
          </cell>
          <cell r="N265">
            <v>-0.46</v>
          </cell>
          <cell r="O265">
            <v>183.55999999999995</v>
          </cell>
          <cell r="P265">
            <v>8.02</v>
          </cell>
          <cell r="Q265">
            <v>191.57999999999996</v>
          </cell>
          <cell r="R265">
            <v>12.8</v>
          </cell>
          <cell r="S265">
            <v>204.37999999999997</v>
          </cell>
        </row>
        <row r="266">
          <cell r="A266" t="str">
            <v>700338510</v>
          </cell>
          <cell r="B266" t="str">
            <v>Lawrence Nursing Care Center Inc</v>
          </cell>
          <cell r="C266">
            <v>200</v>
          </cell>
          <cell r="D266">
            <v>5.74</v>
          </cell>
          <cell r="E266">
            <v>169.37</v>
          </cell>
          <cell r="F266">
            <v>60.3</v>
          </cell>
          <cell r="G266">
            <v>4.5199999999999996</v>
          </cell>
          <cell r="H266">
            <v>0</v>
          </cell>
          <cell r="I266">
            <v>0</v>
          </cell>
          <cell r="J266">
            <v>0.06</v>
          </cell>
          <cell r="K266">
            <v>3.59</v>
          </cell>
          <cell r="L266">
            <v>2.4300000000000002</v>
          </cell>
          <cell r="M266">
            <v>-0.85</v>
          </cell>
          <cell r="N266">
            <v>-0.64</v>
          </cell>
          <cell r="O266">
            <v>244.52000000000007</v>
          </cell>
          <cell r="P266">
            <v>17.02</v>
          </cell>
          <cell r="Q266">
            <v>261.54000000000008</v>
          </cell>
          <cell r="R266">
            <v>15.96</v>
          </cell>
          <cell r="S266">
            <v>277.50000000000006</v>
          </cell>
        </row>
        <row r="267">
          <cell r="A267" t="str">
            <v>182330110</v>
          </cell>
          <cell r="B267" t="str">
            <v>Leroy Village Green Residential Health Care Facility Inc</v>
          </cell>
          <cell r="C267">
            <v>140</v>
          </cell>
          <cell r="D267">
            <v>6.46</v>
          </cell>
          <cell r="E267">
            <v>111.45</v>
          </cell>
          <cell r="F267">
            <v>48.44</v>
          </cell>
          <cell r="G267">
            <v>5.05</v>
          </cell>
          <cell r="H267">
            <v>0</v>
          </cell>
          <cell r="I267">
            <v>0</v>
          </cell>
          <cell r="J267">
            <v>8.66</v>
          </cell>
          <cell r="K267">
            <v>2.69</v>
          </cell>
          <cell r="L267">
            <v>1.82</v>
          </cell>
          <cell r="M267">
            <v>-0.56000000000000005</v>
          </cell>
          <cell r="N267">
            <v>-0.46</v>
          </cell>
          <cell r="O267">
            <v>183.54999999999998</v>
          </cell>
          <cell r="P267">
            <v>11.17</v>
          </cell>
          <cell r="Q267">
            <v>194.71999999999997</v>
          </cell>
          <cell r="R267">
            <v>10.68</v>
          </cell>
          <cell r="S267">
            <v>205.39999999999998</v>
          </cell>
        </row>
        <row r="268">
          <cell r="A268" t="str">
            <v>242400030</v>
          </cell>
          <cell r="B268" t="str">
            <v>Lewis County General Hospital-nursing Home Unit</v>
          </cell>
          <cell r="C268">
            <v>160</v>
          </cell>
          <cell r="D268">
            <v>7.02</v>
          </cell>
          <cell r="E268">
            <v>126.08</v>
          </cell>
          <cell r="F268">
            <v>62.28</v>
          </cell>
          <cell r="G268">
            <v>4.1100000000000003</v>
          </cell>
          <cell r="H268">
            <v>0</v>
          </cell>
          <cell r="I268">
            <v>0</v>
          </cell>
          <cell r="J268">
            <v>0.44</v>
          </cell>
          <cell r="K268">
            <v>2.99</v>
          </cell>
          <cell r="L268">
            <v>2.02</v>
          </cell>
          <cell r="M268">
            <v>-0.74</v>
          </cell>
          <cell r="N268">
            <v>-0.52</v>
          </cell>
          <cell r="O268">
            <v>203.68</v>
          </cell>
          <cell r="P268">
            <v>14.84</v>
          </cell>
          <cell r="Q268">
            <v>218.52</v>
          </cell>
          <cell r="R268">
            <v>14.92</v>
          </cell>
          <cell r="S268">
            <v>233.44</v>
          </cell>
        </row>
        <row r="269">
          <cell r="A269" t="str">
            <v>700139710</v>
          </cell>
          <cell r="B269" t="str">
            <v>Linden Center for Nursing and Rehabilitation</v>
          </cell>
          <cell r="C269">
            <v>280</v>
          </cell>
          <cell r="D269">
            <v>8.36</v>
          </cell>
          <cell r="E269">
            <v>175.5</v>
          </cell>
          <cell r="F269">
            <v>55.02</v>
          </cell>
          <cell r="G269">
            <v>2.67</v>
          </cell>
          <cell r="H269">
            <v>0</v>
          </cell>
          <cell r="I269">
            <v>0</v>
          </cell>
          <cell r="J269">
            <v>0.73</v>
          </cell>
          <cell r="K269">
            <v>3.63</v>
          </cell>
          <cell r="L269">
            <v>2.4500000000000002</v>
          </cell>
          <cell r="M269">
            <v>-2.39</v>
          </cell>
          <cell r="N269">
            <v>-0.5</v>
          </cell>
          <cell r="O269">
            <v>245.47</v>
          </cell>
          <cell r="P269">
            <v>47.87</v>
          </cell>
          <cell r="Q269">
            <v>293.33999999999997</v>
          </cell>
          <cell r="R269">
            <v>15.19</v>
          </cell>
          <cell r="S269">
            <v>308.52999999999997</v>
          </cell>
        </row>
        <row r="270">
          <cell r="A270" t="str">
            <v>700341810</v>
          </cell>
          <cell r="B270" t="str">
            <v>Little Neck Care Center</v>
          </cell>
          <cell r="C270">
            <v>120</v>
          </cell>
          <cell r="D270">
            <v>11.67</v>
          </cell>
          <cell r="E270">
            <v>208.82</v>
          </cell>
          <cell r="F270">
            <v>60.46</v>
          </cell>
          <cell r="G270">
            <v>0.64</v>
          </cell>
          <cell r="H270">
            <v>0</v>
          </cell>
          <cell r="I270">
            <v>0</v>
          </cell>
          <cell r="J270">
            <v>0.04</v>
          </cell>
          <cell r="K270">
            <v>4.22</v>
          </cell>
          <cell r="L270">
            <v>2.85</v>
          </cell>
          <cell r="M270">
            <v>-1.27</v>
          </cell>
          <cell r="N270">
            <v>-0.61</v>
          </cell>
          <cell r="O270">
            <v>286.82000000000005</v>
          </cell>
          <cell r="P270">
            <v>25.44</v>
          </cell>
          <cell r="Q270">
            <v>312.26000000000005</v>
          </cell>
          <cell r="R270">
            <v>19.239999999999998</v>
          </cell>
          <cell r="S270">
            <v>331.50000000000006</v>
          </cell>
        </row>
        <row r="271">
          <cell r="A271" t="str">
            <v>340230310</v>
          </cell>
          <cell r="B271" t="str">
            <v>Living Center At Geneva North</v>
          </cell>
          <cell r="C271">
            <v>82</v>
          </cell>
          <cell r="D271">
            <v>10.98</v>
          </cell>
          <cell r="E271">
            <v>103.38</v>
          </cell>
          <cell r="F271">
            <v>54.02</v>
          </cell>
          <cell r="G271">
            <v>14.14</v>
          </cell>
          <cell r="H271">
            <v>0</v>
          </cell>
          <cell r="I271">
            <v>0</v>
          </cell>
          <cell r="J271">
            <v>0.71</v>
          </cell>
          <cell r="K271">
            <v>2.74</v>
          </cell>
          <cell r="L271">
            <v>1.86</v>
          </cell>
          <cell r="M271">
            <v>-0.88</v>
          </cell>
          <cell r="N271">
            <v>-0.44</v>
          </cell>
          <cell r="O271">
            <v>186.51000000000002</v>
          </cell>
          <cell r="P271">
            <v>17.59</v>
          </cell>
          <cell r="Q271">
            <v>204.10000000000002</v>
          </cell>
          <cell r="R271">
            <v>11.89</v>
          </cell>
          <cell r="S271">
            <v>215.99</v>
          </cell>
        </row>
        <row r="272">
          <cell r="A272" t="str">
            <v>340230210</v>
          </cell>
          <cell r="B272" t="str">
            <v>Living Center At Geneva South</v>
          </cell>
          <cell r="C272">
            <v>103</v>
          </cell>
          <cell r="D272">
            <v>16.47</v>
          </cell>
          <cell r="E272">
            <v>115.68</v>
          </cell>
          <cell r="F272">
            <v>60.95</v>
          </cell>
          <cell r="G272">
            <v>19.600000000000001</v>
          </cell>
          <cell r="H272">
            <v>0</v>
          </cell>
          <cell r="I272">
            <v>0</v>
          </cell>
          <cell r="J272">
            <v>0.68</v>
          </cell>
          <cell r="K272">
            <v>3.19</v>
          </cell>
          <cell r="L272">
            <v>2.16</v>
          </cell>
          <cell r="M272">
            <v>-0.8</v>
          </cell>
          <cell r="N272">
            <v>-0.5</v>
          </cell>
          <cell r="O272">
            <v>217.43</v>
          </cell>
          <cell r="P272">
            <v>15.95</v>
          </cell>
          <cell r="Q272">
            <v>233.38</v>
          </cell>
          <cell r="R272">
            <v>15.04</v>
          </cell>
          <cell r="S272">
            <v>248.42</v>
          </cell>
        </row>
        <row r="273">
          <cell r="A273" t="str">
            <v>252230010</v>
          </cell>
          <cell r="B273" t="str">
            <v>Livingston County Center for Nursing and Rehabilitatio</v>
          </cell>
          <cell r="C273">
            <v>266</v>
          </cell>
          <cell r="D273">
            <v>7.83</v>
          </cell>
          <cell r="E273">
            <v>100.7</v>
          </cell>
          <cell r="F273">
            <v>55.11</v>
          </cell>
          <cell r="G273">
            <v>3.99</v>
          </cell>
          <cell r="H273">
            <v>0</v>
          </cell>
          <cell r="I273">
            <v>0</v>
          </cell>
          <cell r="J273">
            <v>0.04</v>
          </cell>
          <cell r="K273">
            <v>2.5099999999999998</v>
          </cell>
          <cell r="L273">
            <v>1.7</v>
          </cell>
          <cell r="M273">
            <v>-1.9</v>
          </cell>
          <cell r="N273">
            <v>-0.63</v>
          </cell>
          <cell r="O273">
            <v>169.34999999999997</v>
          </cell>
          <cell r="P273">
            <v>37.979999999999997</v>
          </cell>
          <cell r="Q273">
            <v>207.32999999999996</v>
          </cell>
          <cell r="R273">
            <v>15.18</v>
          </cell>
          <cell r="S273">
            <v>222.50999999999996</v>
          </cell>
        </row>
        <row r="274">
          <cell r="A274" t="str">
            <v>106330210</v>
          </cell>
          <cell r="B274" t="str">
            <v>Livingston Hills Nursing and Rehabilitation Center</v>
          </cell>
          <cell r="C274">
            <v>120</v>
          </cell>
          <cell r="D274">
            <v>10.39</v>
          </cell>
          <cell r="E274">
            <v>150.80000000000001</v>
          </cell>
          <cell r="F274">
            <v>54.39</v>
          </cell>
          <cell r="G274">
            <v>3.85</v>
          </cell>
          <cell r="H274">
            <v>0</v>
          </cell>
          <cell r="I274">
            <v>0</v>
          </cell>
          <cell r="J274">
            <v>0.93</v>
          </cell>
          <cell r="K274">
            <v>3.3</v>
          </cell>
          <cell r="L274">
            <v>2.23</v>
          </cell>
          <cell r="M274">
            <v>-0.51</v>
          </cell>
          <cell r="N274">
            <v>-0.49</v>
          </cell>
          <cell r="O274">
            <v>224.89</v>
          </cell>
          <cell r="P274">
            <v>10.119999999999999</v>
          </cell>
          <cell r="Q274">
            <v>235.01</v>
          </cell>
          <cell r="R274">
            <v>15.8</v>
          </cell>
          <cell r="S274">
            <v>250.81</v>
          </cell>
        </row>
        <row r="275">
          <cell r="A275" t="str">
            <v>310130710</v>
          </cell>
          <cell r="B275" t="str">
            <v>Lockport Rehab &amp; Health Care Center</v>
          </cell>
          <cell r="C275">
            <v>82</v>
          </cell>
          <cell r="D275">
            <v>7.14</v>
          </cell>
          <cell r="E275">
            <v>127.79</v>
          </cell>
          <cell r="F275">
            <v>49.16</v>
          </cell>
          <cell r="G275">
            <v>3.06</v>
          </cell>
          <cell r="H275">
            <v>0</v>
          </cell>
          <cell r="I275">
            <v>0</v>
          </cell>
          <cell r="J275">
            <v>4.07</v>
          </cell>
          <cell r="K275">
            <v>2.86</v>
          </cell>
          <cell r="L275">
            <v>1.94</v>
          </cell>
          <cell r="M275">
            <v>-0.72</v>
          </cell>
          <cell r="N275">
            <v>-0.38</v>
          </cell>
          <cell r="O275">
            <v>194.92000000000002</v>
          </cell>
          <cell r="P275">
            <v>14.44</v>
          </cell>
          <cell r="Q275">
            <v>209.36</v>
          </cell>
          <cell r="R275">
            <v>18.45</v>
          </cell>
          <cell r="S275">
            <v>227.81</v>
          </cell>
        </row>
        <row r="276">
          <cell r="A276" t="str">
            <v>290230710</v>
          </cell>
          <cell r="B276" t="str">
            <v>Long Beach Nursing and Rehabilitation Center</v>
          </cell>
          <cell r="C276">
            <v>150</v>
          </cell>
          <cell r="D276">
            <v>20.04</v>
          </cell>
          <cell r="E276">
            <v>186.23</v>
          </cell>
          <cell r="F276">
            <v>66.31</v>
          </cell>
          <cell r="G276">
            <v>2.48</v>
          </cell>
          <cell r="H276">
            <v>0</v>
          </cell>
          <cell r="I276">
            <v>-6.2760000000000007</v>
          </cell>
          <cell r="J276">
            <v>0.87</v>
          </cell>
          <cell r="K276">
            <v>4.04</v>
          </cell>
          <cell r="L276">
            <v>2.73</v>
          </cell>
          <cell r="M276">
            <v>-2.1800000000000002</v>
          </cell>
          <cell r="N276">
            <v>-0.76</v>
          </cell>
          <cell r="O276">
            <v>273.48400000000004</v>
          </cell>
          <cell r="P276">
            <v>43.6</v>
          </cell>
          <cell r="Q276">
            <v>317.08400000000006</v>
          </cell>
          <cell r="R276">
            <v>18.600000000000001</v>
          </cell>
          <cell r="S276">
            <v>335.68400000000008</v>
          </cell>
        </row>
        <row r="277">
          <cell r="A277" t="str">
            <v>700337710</v>
          </cell>
          <cell r="B277" t="str">
            <v>Long Island Care Center Inc</v>
          </cell>
          <cell r="C277">
            <v>200</v>
          </cell>
          <cell r="D277">
            <v>9.32</v>
          </cell>
          <cell r="E277">
            <v>181.52</v>
          </cell>
          <cell r="F277">
            <v>59.53</v>
          </cell>
          <cell r="G277">
            <v>1.94</v>
          </cell>
          <cell r="H277">
            <v>0</v>
          </cell>
          <cell r="I277">
            <v>0</v>
          </cell>
          <cell r="J277">
            <v>1.18</v>
          </cell>
          <cell r="K277">
            <v>3.79</v>
          </cell>
          <cell r="L277">
            <v>2.57</v>
          </cell>
          <cell r="M277">
            <v>-1.68</v>
          </cell>
          <cell r="N277">
            <v>-0.61</v>
          </cell>
          <cell r="O277">
            <v>257.56</v>
          </cell>
          <cell r="P277">
            <v>33.56</v>
          </cell>
          <cell r="Q277">
            <v>291.12</v>
          </cell>
          <cell r="R277">
            <v>15.54</v>
          </cell>
          <cell r="S277">
            <v>306.66000000000003</v>
          </cell>
        </row>
        <row r="278">
          <cell r="A278" t="str">
            <v>515131010</v>
          </cell>
          <cell r="B278" t="str">
            <v>Long Island State Veterans Home</v>
          </cell>
          <cell r="C278">
            <v>350</v>
          </cell>
          <cell r="D278">
            <v>24.2</v>
          </cell>
          <cell r="E278">
            <v>146.31</v>
          </cell>
          <cell r="F278">
            <v>67.94</v>
          </cell>
          <cell r="G278">
            <v>1.89</v>
          </cell>
          <cell r="H278">
            <v>0</v>
          </cell>
          <cell r="I278">
            <v>0</v>
          </cell>
          <cell r="J278">
            <v>0</v>
          </cell>
          <cell r="K278">
            <v>3.6</v>
          </cell>
          <cell r="L278">
            <v>2.4300000000000002</v>
          </cell>
          <cell r="M278">
            <v>-1.71</v>
          </cell>
          <cell r="N278">
            <v>-0.79</v>
          </cell>
          <cell r="O278">
            <v>243.86999999999998</v>
          </cell>
          <cell r="P278">
            <v>34.11</v>
          </cell>
          <cell r="Q278">
            <v>277.97999999999996</v>
          </cell>
          <cell r="R278">
            <v>14.48</v>
          </cell>
          <cell r="S278">
            <v>292.45999999999998</v>
          </cell>
        </row>
        <row r="279">
          <cell r="A279" t="str">
            <v>330132710</v>
          </cell>
          <cell r="B279" t="str">
            <v>Loretto Health and Rehabilitation Center</v>
          </cell>
          <cell r="C279">
            <v>583</v>
          </cell>
          <cell r="D279">
            <v>14.27</v>
          </cell>
          <cell r="E279">
            <v>147.47999999999999</v>
          </cell>
          <cell r="F279">
            <v>61.73</v>
          </cell>
          <cell r="G279">
            <v>4.3099999999999996</v>
          </cell>
          <cell r="H279">
            <v>0</v>
          </cell>
          <cell r="I279">
            <v>0</v>
          </cell>
          <cell r="J279">
            <v>0.22</v>
          </cell>
          <cell r="K279">
            <v>3.41</v>
          </cell>
          <cell r="L279">
            <v>2.31</v>
          </cell>
          <cell r="M279">
            <v>-0.96</v>
          </cell>
          <cell r="N279">
            <v>-0.52</v>
          </cell>
          <cell r="O279">
            <v>232.24999999999997</v>
          </cell>
          <cell r="P279">
            <v>19.13</v>
          </cell>
          <cell r="Q279">
            <v>251.37999999999997</v>
          </cell>
          <cell r="R279">
            <v>16.79</v>
          </cell>
          <cell r="S279">
            <v>268.16999999999996</v>
          </cell>
        </row>
        <row r="280">
          <cell r="A280" t="str">
            <v>130230610</v>
          </cell>
          <cell r="B280" t="str">
            <v>Lutheran Center at Poughkeepsie Inc</v>
          </cell>
          <cell r="C280">
            <v>160</v>
          </cell>
          <cell r="D280">
            <v>10.3</v>
          </cell>
          <cell r="E280">
            <v>126.32</v>
          </cell>
          <cell r="F280">
            <v>58.04</v>
          </cell>
          <cell r="G280">
            <v>1.79</v>
          </cell>
          <cell r="H280">
            <v>0</v>
          </cell>
          <cell r="I280">
            <v>0</v>
          </cell>
          <cell r="J280">
            <v>0.1</v>
          </cell>
          <cell r="K280">
            <v>2.94</v>
          </cell>
          <cell r="L280">
            <v>1.99</v>
          </cell>
          <cell r="M280">
            <v>-0.82</v>
          </cell>
          <cell r="N280">
            <v>-0.53</v>
          </cell>
          <cell r="O280">
            <v>200.13</v>
          </cell>
          <cell r="P280">
            <v>16.34</v>
          </cell>
          <cell r="Q280">
            <v>216.47</v>
          </cell>
          <cell r="R280">
            <v>16.940000000000001</v>
          </cell>
          <cell r="S280">
            <v>233.41</v>
          </cell>
        </row>
        <row r="281">
          <cell r="A281" t="str">
            <v>060230810</v>
          </cell>
          <cell r="B281" t="str">
            <v>Lutheran Retirement Home</v>
          </cell>
          <cell r="C281">
            <v>148</v>
          </cell>
          <cell r="D281">
            <v>9.6999999999999993</v>
          </cell>
          <cell r="E281">
            <v>111.28</v>
          </cell>
          <cell r="F281">
            <v>52.41</v>
          </cell>
          <cell r="G281">
            <v>3.26</v>
          </cell>
          <cell r="H281">
            <v>0</v>
          </cell>
          <cell r="I281">
            <v>0</v>
          </cell>
          <cell r="J281">
            <v>3.38</v>
          </cell>
          <cell r="K281">
            <v>2.69</v>
          </cell>
          <cell r="L281">
            <v>1.82</v>
          </cell>
          <cell r="M281">
            <v>-1.37</v>
          </cell>
          <cell r="N281">
            <v>-0.48</v>
          </cell>
          <cell r="O281">
            <v>182.68999999999997</v>
          </cell>
          <cell r="P281">
            <v>27.36</v>
          </cell>
          <cell r="Q281">
            <v>210.04999999999995</v>
          </cell>
          <cell r="R281">
            <v>14.72</v>
          </cell>
          <cell r="S281">
            <v>224.76999999999995</v>
          </cell>
        </row>
        <row r="282">
          <cell r="A282" t="str">
            <v>515731910</v>
          </cell>
          <cell r="B282" t="str">
            <v>Luxor Nursing and Rehabilitation at Mills Pond</v>
          </cell>
          <cell r="C282">
            <v>250</v>
          </cell>
          <cell r="D282">
            <v>6.94</v>
          </cell>
          <cell r="E282">
            <v>177.9</v>
          </cell>
          <cell r="F282">
            <v>59.75</v>
          </cell>
          <cell r="G282">
            <v>1.95</v>
          </cell>
          <cell r="H282">
            <v>0</v>
          </cell>
          <cell r="I282">
            <v>0</v>
          </cell>
          <cell r="J282">
            <v>0.12</v>
          </cell>
          <cell r="K282">
            <v>3.69</v>
          </cell>
          <cell r="L282">
            <v>2.5</v>
          </cell>
          <cell r="M282">
            <v>-2</v>
          </cell>
          <cell r="N282">
            <v>-0.57999999999999996</v>
          </cell>
          <cell r="O282">
            <v>250.26999999999998</v>
          </cell>
          <cell r="P282">
            <v>39.950000000000003</v>
          </cell>
          <cell r="Q282">
            <v>290.21999999999997</v>
          </cell>
          <cell r="R282">
            <v>18.12</v>
          </cell>
          <cell r="S282">
            <v>308.33999999999997</v>
          </cell>
        </row>
        <row r="283">
          <cell r="A283" t="str">
            <v>515432710</v>
          </cell>
          <cell r="B283" t="str">
            <v>Luxor Nursing and Rehabilitation at Sayville</v>
          </cell>
          <cell r="C283">
            <v>180</v>
          </cell>
          <cell r="D283">
            <v>7.57</v>
          </cell>
          <cell r="E283">
            <v>206.32</v>
          </cell>
          <cell r="F283">
            <v>62.17</v>
          </cell>
          <cell r="G283">
            <v>1.71</v>
          </cell>
          <cell r="H283">
            <v>0</v>
          </cell>
          <cell r="I283">
            <v>-6.1177999999999999</v>
          </cell>
          <cell r="J283">
            <v>0.59</v>
          </cell>
          <cell r="K283">
            <v>4.08</v>
          </cell>
          <cell r="L283">
            <v>2.76</v>
          </cell>
          <cell r="M283">
            <v>-1.84</v>
          </cell>
          <cell r="N283">
            <v>-0.62</v>
          </cell>
          <cell r="O283">
            <v>276.62219999999996</v>
          </cell>
          <cell r="P283">
            <v>36.83</v>
          </cell>
          <cell r="Q283">
            <v>313.45219999999995</v>
          </cell>
          <cell r="R283">
            <v>20.399999999999999</v>
          </cell>
          <cell r="S283">
            <v>333.85219999999993</v>
          </cell>
        </row>
        <row r="284">
          <cell r="A284" t="str">
            <v>291130310</v>
          </cell>
          <cell r="B284" t="str">
            <v>Lynbrook Restorative Therapy and Nursing</v>
          </cell>
          <cell r="C284">
            <v>100</v>
          </cell>
          <cell r="D284">
            <v>7.32</v>
          </cell>
          <cell r="E284">
            <v>194.83</v>
          </cell>
          <cell r="F284">
            <v>59.24</v>
          </cell>
          <cell r="G284">
            <v>3.94</v>
          </cell>
          <cell r="H284">
            <v>0</v>
          </cell>
          <cell r="I284">
            <v>0</v>
          </cell>
          <cell r="J284">
            <v>0.06</v>
          </cell>
          <cell r="K284">
            <v>3.96</v>
          </cell>
          <cell r="L284">
            <v>2.68</v>
          </cell>
          <cell r="M284">
            <v>-1.29</v>
          </cell>
          <cell r="N284">
            <v>-1.17</v>
          </cell>
          <cell r="O284">
            <v>269.56999999999994</v>
          </cell>
          <cell r="P284">
            <v>25.87</v>
          </cell>
          <cell r="Q284">
            <v>295.43999999999994</v>
          </cell>
          <cell r="R284">
            <v>15</v>
          </cell>
          <cell r="S284">
            <v>310.43999999999994</v>
          </cell>
        </row>
        <row r="285">
          <cell r="A285" t="str">
            <v>342930030</v>
          </cell>
          <cell r="B285" t="str">
            <v>MM Ewing Continuing Care Center</v>
          </cell>
          <cell r="C285">
            <v>178</v>
          </cell>
          <cell r="D285">
            <v>7</v>
          </cell>
          <cell r="E285">
            <v>116.68</v>
          </cell>
          <cell r="F285">
            <v>59.75</v>
          </cell>
          <cell r="G285">
            <v>4.12</v>
          </cell>
          <cell r="H285">
            <v>0</v>
          </cell>
          <cell r="I285">
            <v>0</v>
          </cell>
          <cell r="J285">
            <v>0.49</v>
          </cell>
          <cell r="K285">
            <v>2.81</v>
          </cell>
          <cell r="L285">
            <v>1.9</v>
          </cell>
          <cell r="M285">
            <v>-1.1399999999999999</v>
          </cell>
          <cell r="N285">
            <v>-0.52</v>
          </cell>
          <cell r="O285">
            <v>191.09000000000003</v>
          </cell>
          <cell r="P285">
            <v>22.89</v>
          </cell>
          <cell r="Q285">
            <v>213.98000000000002</v>
          </cell>
          <cell r="R285">
            <v>18.059999999999999</v>
          </cell>
          <cell r="S285">
            <v>232.04000000000002</v>
          </cell>
        </row>
        <row r="286">
          <cell r="A286" t="str">
            <v>322730510</v>
          </cell>
          <cell r="B286" t="str">
            <v>MVHS Rehabilitation and Nursing Center</v>
          </cell>
          <cell r="C286">
            <v>202</v>
          </cell>
          <cell r="D286">
            <v>13.82</v>
          </cell>
          <cell r="E286">
            <v>115.24</v>
          </cell>
          <cell r="F286">
            <v>50.43</v>
          </cell>
          <cell r="G286">
            <v>3.65</v>
          </cell>
          <cell r="H286">
            <v>0</v>
          </cell>
          <cell r="I286">
            <v>0</v>
          </cell>
          <cell r="J286">
            <v>1.67</v>
          </cell>
          <cell r="K286">
            <v>2.76</v>
          </cell>
          <cell r="L286">
            <v>1.87</v>
          </cell>
          <cell r="M286">
            <v>-0.65</v>
          </cell>
          <cell r="N286">
            <v>-0.57999999999999996</v>
          </cell>
          <cell r="O286">
            <v>188.20999999999998</v>
          </cell>
          <cell r="P286">
            <v>12.93</v>
          </cell>
          <cell r="Q286">
            <v>201.14</v>
          </cell>
          <cell r="R286">
            <v>9.76</v>
          </cell>
          <cell r="S286">
            <v>210.89999999999998</v>
          </cell>
        </row>
        <row r="287">
          <cell r="A287" t="str">
            <v>700038710</v>
          </cell>
          <cell r="B287" t="str">
            <v>Manhattanville Health Care Center</v>
          </cell>
          <cell r="C287">
            <v>200</v>
          </cell>
          <cell r="D287">
            <v>6.86</v>
          </cell>
          <cell r="E287">
            <v>185.67</v>
          </cell>
          <cell r="F287">
            <v>59.2</v>
          </cell>
          <cell r="G287">
            <v>2.66</v>
          </cell>
          <cell r="H287">
            <v>0</v>
          </cell>
          <cell r="I287">
            <v>-5.4498000000000006</v>
          </cell>
          <cell r="J287">
            <v>0.67</v>
          </cell>
          <cell r="K287">
            <v>3.74</v>
          </cell>
          <cell r="L287">
            <v>2.5299999999999998</v>
          </cell>
          <cell r="M287">
            <v>-1.37</v>
          </cell>
          <cell r="N287">
            <v>-0.66</v>
          </cell>
          <cell r="O287">
            <v>253.8502</v>
          </cell>
          <cell r="P287">
            <v>27.32</v>
          </cell>
          <cell r="Q287">
            <v>281.17020000000002</v>
          </cell>
          <cell r="R287">
            <v>16.489999999999998</v>
          </cell>
          <cell r="S287">
            <v>297.66020000000003</v>
          </cell>
        </row>
        <row r="288">
          <cell r="A288" t="str">
            <v>442030110</v>
          </cell>
          <cell r="B288" t="str">
            <v>Maplewood Health Care and Rehabilitation Center</v>
          </cell>
          <cell r="C288">
            <v>96</v>
          </cell>
          <cell r="D288">
            <v>6.98</v>
          </cell>
          <cell r="E288">
            <v>87.79</v>
          </cell>
          <cell r="F288">
            <v>47.37</v>
          </cell>
          <cell r="G288">
            <v>3.09</v>
          </cell>
          <cell r="H288">
            <v>0</v>
          </cell>
          <cell r="I288">
            <v>0</v>
          </cell>
          <cell r="J288">
            <v>2.85</v>
          </cell>
          <cell r="K288">
            <v>2.21</v>
          </cell>
          <cell r="L288">
            <v>1.5</v>
          </cell>
          <cell r="M288">
            <v>-2.13</v>
          </cell>
          <cell r="N288">
            <v>-0.44</v>
          </cell>
          <cell r="O288">
            <v>149.22000000000003</v>
          </cell>
          <cell r="P288">
            <v>42.66</v>
          </cell>
          <cell r="Q288">
            <v>191.88000000000002</v>
          </cell>
          <cell r="R288">
            <v>15.07</v>
          </cell>
          <cell r="S288">
            <v>206.95000000000002</v>
          </cell>
        </row>
        <row r="289">
          <cell r="A289" t="str">
            <v>272930010</v>
          </cell>
          <cell r="B289" t="str">
            <v>Maplewood Nursing Home Inc</v>
          </cell>
          <cell r="C289">
            <v>72</v>
          </cell>
          <cell r="D289">
            <v>10.92</v>
          </cell>
          <cell r="E289">
            <v>107.56</v>
          </cell>
          <cell r="F289">
            <v>51.07</v>
          </cell>
          <cell r="G289">
            <v>2.58</v>
          </cell>
          <cell r="H289">
            <v>0</v>
          </cell>
          <cell r="I289">
            <v>0</v>
          </cell>
          <cell r="J289">
            <v>0.6</v>
          </cell>
          <cell r="K289">
            <v>2.58</v>
          </cell>
          <cell r="L289">
            <v>1.75</v>
          </cell>
          <cell r="M289">
            <v>-2.27</v>
          </cell>
          <cell r="N289">
            <v>-0.51</v>
          </cell>
          <cell r="O289">
            <v>174.28000000000003</v>
          </cell>
          <cell r="P289">
            <v>45.35</v>
          </cell>
          <cell r="Q289">
            <v>219.63000000000002</v>
          </cell>
          <cell r="R289">
            <v>30.08</v>
          </cell>
          <cell r="S289">
            <v>249.71000000000004</v>
          </cell>
        </row>
        <row r="290">
          <cell r="A290" t="str">
            <v>700341910</v>
          </cell>
          <cell r="B290" t="str">
            <v>Margaret Tietz Center For Nursing Care, Inc.</v>
          </cell>
          <cell r="C290">
            <v>200</v>
          </cell>
          <cell r="D290">
            <v>17.78</v>
          </cell>
          <cell r="E290">
            <v>190.81</v>
          </cell>
          <cell r="F290">
            <v>62.15</v>
          </cell>
          <cell r="G290">
            <v>1.88</v>
          </cell>
          <cell r="H290">
            <v>0</v>
          </cell>
          <cell r="I290">
            <v>-6.1534000000000004</v>
          </cell>
          <cell r="J290">
            <v>0.1</v>
          </cell>
          <cell r="K290">
            <v>3.99</v>
          </cell>
          <cell r="L290">
            <v>2.7</v>
          </cell>
          <cell r="M290">
            <v>-1.99</v>
          </cell>
          <cell r="N290">
            <v>-0.8</v>
          </cell>
          <cell r="O290">
            <v>270.46660000000003</v>
          </cell>
          <cell r="P290">
            <v>39.770000000000003</v>
          </cell>
          <cell r="Q290">
            <v>310.23660000000001</v>
          </cell>
          <cell r="R290">
            <v>20.3</v>
          </cell>
          <cell r="S290">
            <v>330.53660000000002</v>
          </cell>
        </row>
        <row r="291">
          <cell r="A291" t="str">
            <v>515432110</v>
          </cell>
          <cell r="B291" t="str">
            <v>Maria Regina Residence Inc</v>
          </cell>
          <cell r="C291">
            <v>188</v>
          </cell>
          <cell r="D291">
            <v>11.24</v>
          </cell>
          <cell r="E291">
            <v>124.05</v>
          </cell>
          <cell r="F291">
            <v>58.79</v>
          </cell>
          <cell r="G291">
            <v>1.58</v>
          </cell>
          <cell r="H291">
            <v>0</v>
          </cell>
          <cell r="I291">
            <v>0</v>
          </cell>
          <cell r="J291">
            <v>0.33</v>
          </cell>
          <cell r="K291">
            <v>2.93</v>
          </cell>
          <cell r="L291">
            <v>1.98</v>
          </cell>
          <cell r="M291">
            <v>-0.75</v>
          </cell>
          <cell r="N291">
            <v>-0.62</v>
          </cell>
          <cell r="O291">
            <v>199.53</v>
          </cell>
          <cell r="P291">
            <v>15.09</v>
          </cell>
          <cell r="Q291">
            <v>214.62</v>
          </cell>
          <cell r="R291">
            <v>15.9</v>
          </cell>
          <cell r="S291">
            <v>230.52</v>
          </cell>
        </row>
        <row r="292">
          <cell r="A292" t="str">
            <v>590231710</v>
          </cell>
          <cell r="B292" t="str">
            <v>Martine Center for Rehabilitation and Nursing</v>
          </cell>
          <cell r="C292">
            <v>200</v>
          </cell>
          <cell r="D292">
            <v>8.8800000000000008</v>
          </cell>
          <cell r="E292">
            <v>176.62</v>
          </cell>
          <cell r="F292">
            <v>61.12</v>
          </cell>
          <cell r="G292">
            <v>3.95</v>
          </cell>
          <cell r="H292">
            <v>0</v>
          </cell>
          <cell r="I292">
            <v>0</v>
          </cell>
          <cell r="J292">
            <v>1.35</v>
          </cell>
          <cell r="K292">
            <v>3.77</v>
          </cell>
          <cell r="L292">
            <v>2.5499999999999998</v>
          </cell>
          <cell r="M292">
            <v>-1.75</v>
          </cell>
          <cell r="N292">
            <v>-0.7</v>
          </cell>
          <cell r="O292">
            <v>255.79000000000002</v>
          </cell>
          <cell r="P292">
            <v>34.99</v>
          </cell>
          <cell r="Q292">
            <v>290.78000000000003</v>
          </cell>
          <cell r="R292">
            <v>17.350000000000001</v>
          </cell>
          <cell r="S292">
            <v>308.13000000000005</v>
          </cell>
        </row>
        <row r="293">
          <cell r="A293" t="str">
            <v>700230510</v>
          </cell>
          <cell r="B293" t="str">
            <v>Mary Manning Walsh Nursing Home Co Inc</v>
          </cell>
          <cell r="C293">
            <v>362</v>
          </cell>
          <cell r="D293">
            <v>21.65</v>
          </cell>
          <cell r="E293">
            <v>200.07</v>
          </cell>
          <cell r="F293">
            <v>67.819999999999993</v>
          </cell>
          <cell r="G293">
            <v>1.54</v>
          </cell>
          <cell r="H293">
            <v>0</v>
          </cell>
          <cell r="I293">
            <v>0</v>
          </cell>
          <cell r="J293">
            <v>0</v>
          </cell>
          <cell r="K293">
            <v>4.3600000000000003</v>
          </cell>
          <cell r="L293">
            <v>2.95</v>
          </cell>
          <cell r="M293">
            <v>-1.56</v>
          </cell>
          <cell r="N293">
            <v>-0.76</v>
          </cell>
          <cell r="O293">
            <v>296.07</v>
          </cell>
          <cell r="P293">
            <v>31.14</v>
          </cell>
          <cell r="Q293">
            <v>327.20999999999998</v>
          </cell>
          <cell r="R293">
            <v>23.65</v>
          </cell>
          <cell r="S293">
            <v>350.85999999999996</v>
          </cell>
        </row>
        <row r="294">
          <cell r="A294" t="str">
            <v>320230810</v>
          </cell>
          <cell r="B294" t="str">
            <v>Masonic Care Community of New York</v>
          </cell>
          <cell r="C294">
            <v>320</v>
          </cell>
          <cell r="D294">
            <v>25.75</v>
          </cell>
          <cell r="E294">
            <v>108.92</v>
          </cell>
          <cell r="F294">
            <v>57.44</v>
          </cell>
          <cell r="G294">
            <v>2.82</v>
          </cell>
          <cell r="H294">
            <v>0</v>
          </cell>
          <cell r="I294">
            <v>0</v>
          </cell>
          <cell r="J294">
            <v>1.79</v>
          </cell>
          <cell r="K294">
            <v>2.94</v>
          </cell>
          <cell r="L294">
            <v>1.99</v>
          </cell>
          <cell r="M294">
            <v>-1.5</v>
          </cell>
          <cell r="N294">
            <v>-0.7</v>
          </cell>
          <cell r="O294">
            <v>199.45000000000002</v>
          </cell>
          <cell r="P294">
            <v>30.05</v>
          </cell>
          <cell r="Q294">
            <v>229.50000000000003</v>
          </cell>
          <cell r="R294">
            <v>16.899999999999999</v>
          </cell>
          <cell r="S294">
            <v>246.40000000000003</v>
          </cell>
        </row>
        <row r="295">
          <cell r="A295" t="str">
            <v>512030230</v>
          </cell>
          <cell r="B295" t="str">
            <v>Massapequa Center Rehabilitation &amp; Nursing</v>
          </cell>
          <cell r="C295">
            <v>320</v>
          </cell>
          <cell r="D295">
            <v>22.43</v>
          </cell>
          <cell r="E295">
            <v>191.23</v>
          </cell>
          <cell r="F295">
            <v>69.790000000000006</v>
          </cell>
          <cell r="G295">
            <v>2.1</v>
          </cell>
          <cell r="H295">
            <v>0</v>
          </cell>
          <cell r="I295">
            <v>0</v>
          </cell>
          <cell r="J295">
            <v>0</v>
          </cell>
          <cell r="K295">
            <v>4.2699999999999996</v>
          </cell>
          <cell r="L295">
            <v>2.89</v>
          </cell>
          <cell r="M295">
            <v>-1.02</v>
          </cell>
          <cell r="N295">
            <v>-0.68</v>
          </cell>
          <cell r="O295">
            <v>291.01</v>
          </cell>
          <cell r="P295">
            <v>20.47</v>
          </cell>
          <cell r="Q295">
            <v>311.48</v>
          </cell>
          <cell r="R295">
            <v>20.69</v>
          </cell>
          <cell r="S295">
            <v>332.17</v>
          </cell>
        </row>
        <row r="296">
          <cell r="A296" t="str">
            <v>440230410</v>
          </cell>
          <cell r="B296" t="str">
            <v>Massena Rehabilitation and Nursing Center</v>
          </cell>
          <cell r="C296">
            <v>162</v>
          </cell>
          <cell r="D296">
            <v>5.92</v>
          </cell>
          <cell r="E296">
            <v>107.07</v>
          </cell>
          <cell r="F296">
            <v>46.74</v>
          </cell>
          <cell r="G296">
            <v>5.22</v>
          </cell>
          <cell r="H296">
            <v>0</v>
          </cell>
          <cell r="I296">
            <v>-3.2107999999999999</v>
          </cell>
          <cell r="J296">
            <v>0.85</v>
          </cell>
          <cell r="K296">
            <v>2.44</v>
          </cell>
          <cell r="L296">
            <v>1.65</v>
          </cell>
          <cell r="M296">
            <v>-1.1200000000000001</v>
          </cell>
          <cell r="N296">
            <v>-0.41</v>
          </cell>
          <cell r="O296">
            <v>165.14919999999998</v>
          </cell>
          <cell r="P296">
            <v>22.37</v>
          </cell>
          <cell r="Q296">
            <v>187.51919999999998</v>
          </cell>
          <cell r="R296">
            <v>10.27</v>
          </cell>
          <cell r="S296">
            <v>197.78919999999999</v>
          </cell>
        </row>
        <row r="297">
          <cell r="A297" t="str">
            <v>290630210</v>
          </cell>
          <cell r="B297" t="str">
            <v>Mayfair Care Center</v>
          </cell>
          <cell r="C297">
            <v>200</v>
          </cell>
          <cell r="D297">
            <v>7.31</v>
          </cell>
          <cell r="E297">
            <v>143.12</v>
          </cell>
          <cell r="F297">
            <v>58.39</v>
          </cell>
          <cell r="G297">
            <v>2.73</v>
          </cell>
          <cell r="H297">
            <v>0</v>
          </cell>
          <cell r="I297">
            <v>0</v>
          </cell>
          <cell r="J297">
            <v>0</v>
          </cell>
          <cell r="K297">
            <v>3.16</v>
          </cell>
          <cell r="L297">
            <v>2.14</v>
          </cell>
          <cell r="M297">
            <v>-0.49</v>
          </cell>
          <cell r="N297">
            <v>-0.52</v>
          </cell>
          <cell r="O297">
            <v>215.83999999999995</v>
          </cell>
          <cell r="P297">
            <v>9.86</v>
          </cell>
          <cell r="Q297">
            <v>225.69999999999993</v>
          </cell>
          <cell r="R297">
            <v>15.48</v>
          </cell>
          <cell r="S297">
            <v>241.17999999999992</v>
          </cell>
        </row>
        <row r="298">
          <cell r="A298" t="str">
            <v>140400010</v>
          </cell>
          <cell r="B298" t="str">
            <v>Mcauley Residence</v>
          </cell>
          <cell r="C298">
            <v>160</v>
          </cell>
          <cell r="D298">
            <v>7.79</v>
          </cell>
          <cell r="E298">
            <v>117.87</v>
          </cell>
          <cell r="F298">
            <v>54.16</v>
          </cell>
          <cell r="G298">
            <v>5.24</v>
          </cell>
          <cell r="H298">
            <v>0</v>
          </cell>
          <cell r="I298">
            <v>0</v>
          </cell>
          <cell r="J298">
            <v>1.1399999999999999</v>
          </cell>
          <cell r="K298">
            <v>2.78</v>
          </cell>
          <cell r="L298">
            <v>1.88</v>
          </cell>
          <cell r="M298">
            <v>-1.25</v>
          </cell>
          <cell r="N298">
            <v>-0.64</v>
          </cell>
          <cell r="O298">
            <v>188.97</v>
          </cell>
          <cell r="P298">
            <v>24.93</v>
          </cell>
          <cell r="Q298">
            <v>213.9</v>
          </cell>
          <cell r="R298">
            <v>17.68</v>
          </cell>
          <cell r="S298">
            <v>231.58</v>
          </cell>
        </row>
        <row r="299">
          <cell r="A299" t="str">
            <v>700339810</v>
          </cell>
          <cell r="B299" t="str">
            <v>Meadow Park Rehabilitation and Health Care Center</v>
          </cell>
          <cell r="C299">
            <v>143</v>
          </cell>
          <cell r="D299">
            <v>5.57</v>
          </cell>
          <cell r="E299">
            <v>181.95</v>
          </cell>
          <cell r="F299">
            <v>60.13</v>
          </cell>
          <cell r="G299">
            <v>3.19</v>
          </cell>
          <cell r="H299">
            <v>0</v>
          </cell>
          <cell r="I299">
            <v>0</v>
          </cell>
          <cell r="J299">
            <v>0.67</v>
          </cell>
          <cell r="K299">
            <v>3.77</v>
          </cell>
          <cell r="L299">
            <v>2.5499999999999998</v>
          </cell>
          <cell r="M299">
            <v>-1.1399999999999999</v>
          </cell>
          <cell r="N299">
            <v>-0.57999999999999996</v>
          </cell>
          <cell r="O299">
            <v>256.11</v>
          </cell>
          <cell r="P299">
            <v>22.88</v>
          </cell>
          <cell r="Q299">
            <v>278.99</v>
          </cell>
          <cell r="R299">
            <v>16.899999999999999</v>
          </cell>
          <cell r="S299">
            <v>295.89</v>
          </cell>
        </row>
        <row r="300">
          <cell r="A300" t="str">
            <v>290430110</v>
          </cell>
          <cell r="B300" t="str">
            <v>Meadowbrook Care Center Inc</v>
          </cell>
          <cell r="C300">
            <v>280</v>
          </cell>
          <cell r="D300">
            <v>5.51</v>
          </cell>
          <cell r="E300">
            <v>174.83</v>
          </cell>
          <cell r="F300">
            <v>59.38</v>
          </cell>
          <cell r="G300">
            <v>2.14</v>
          </cell>
          <cell r="H300">
            <v>0</v>
          </cell>
          <cell r="I300">
            <v>0</v>
          </cell>
          <cell r="J300">
            <v>0.08</v>
          </cell>
          <cell r="K300">
            <v>3.62</v>
          </cell>
          <cell r="L300">
            <v>2.4500000000000002</v>
          </cell>
          <cell r="M300">
            <v>-1.85</v>
          </cell>
          <cell r="N300">
            <v>-0.65</v>
          </cell>
          <cell r="O300">
            <v>245.51</v>
          </cell>
          <cell r="P300">
            <v>36.909999999999997</v>
          </cell>
          <cell r="Q300">
            <v>282.41999999999996</v>
          </cell>
          <cell r="R300">
            <v>20.03</v>
          </cell>
          <cell r="S300">
            <v>302.44999999999993</v>
          </cell>
        </row>
        <row r="301">
          <cell r="A301" t="str">
            <v>090130310</v>
          </cell>
          <cell r="B301" t="str">
            <v>Meadowbrook Healthcare</v>
          </cell>
          <cell r="C301">
            <v>287</v>
          </cell>
          <cell r="D301">
            <v>7.19</v>
          </cell>
          <cell r="E301">
            <v>115.37</v>
          </cell>
          <cell r="F301">
            <v>49.54</v>
          </cell>
          <cell r="G301">
            <v>4.0999999999999996</v>
          </cell>
          <cell r="H301">
            <v>0</v>
          </cell>
          <cell r="I301">
            <v>0</v>
          </cell>
          <cell r="J301">
            <v>0.37</v>
          </cell>
          <cell r="K301">
            <v>2.64</v>
          </cell>
          <cell r="L301">
            <v>1.79</v>
          </cell>
          <cell r="M301">
            <v>-1</v>
          </cell>
          <cell r="N301">
            <v>-0.51</v>
          </cell>
          <cell r="O301">
            <v>179.48999999999998</v>
          </cell>
          <cell r="P301">
            <v>19.95</v>
          </cell>
          <cell r="Q301">
            <v>199.43999999999997</v>
          </cell>
          <cell r="R301">
            <v>16.920000000000002</v>
          </cell>
          <cell r="S301">
            <v>216.35999999999996</v>
          </cell>
        </row>
        <row r="302">
          <cell r="A302" t="str">
            <v>515131910</v>
          </cell>
          <cell r="B302" t="str">
            <v>Medford Multicare Center for Living</v>
          </cell>
          <cell r="C302">
            <v>320</v>
          </cell>
          <cell r="D302">
            <v>7.04</v>
          </cell>
          <cell r="E302">
            <v>208.09</v>
          </cell>
          <cell r="F302">
            <v>66.819999999999993</v>
          </cell>
          <cell r="G302">
            <v>4.3899999999999997</v>
          </cell>
          <cell r="H302">
            <v>0</v>
          </cell>
          <cell r="I302">
            <v>0</v>
          </cell>
          <cell r="J302">
            <v>0</v>
          </cell>
          <cell r="K302">
            <v>4.25</v>
          </cell>
          <cell r="L302">
            <v>2.9</v>
          </cell>
          <cell r="M302">
            <v>-1.04</v>
          </cell>
          <cell r="N302">
            <v>-0.86</v>
          </cell>
          <cell r="O302">
            <v>291.58999999999992</v>
          </cell>
          <cell r="P302">
            <v>20.71</v>
          </cell>
          <cell r="Q302">
            <v>312.2999999999999</v>
          </cell>
          <cell r="R302">
            <v>27.17</v>
          </cell>
          <cell r="S302">
            <v>339.46999999999991</v>
          </cell>
        </row>
        <row r="303">
          <cell r="A303" t="str">
            <v>362200030</v>
          </cell>
          <cell r="B303" t="str">
            <v>Medina Memorial Hospital Snf</v>
          </cell>
          <cell r="C303">
            <v>30</v>
          </cell>
          <cell r="D303">
            <v>19.09</v>
          </cell>
          <cell r="E303">
            <v>118.5</v>
          </cell>
          <cell r="F303">
            <v>53.17</v>
          </cell>
          <cell r="G303">
            <v>3.07</v>
          </cell>
          <cell r="H303">
            <v>0</v>
          </cell>
          <cell r="I303">
            <v>0</v>
          </cell>
          <cell r="J303">
            <v>0</v>
          </cell>
          <cell r="K303">
            <v>2.9</v>
          </cell>
          <cell r="L303">
            <v>1.96</v>
          </cell>
          <cell r="M303">
            <v>-0.37</v>
          </cell>
          <cell r="N303">
            <v>-0.55000000000000004</v>
          </cell>
          <cell r="O303">
            <v>197.76999999999998</v>
          </cell>
          <cell r="P303">
            <v>7.35</v>
          </cell>
          <cell r="Q303">
            <v>205.11999999999998</v>
          </cell>
          <cell r="R303">
            <v>8.01</v>
          </cell>
          <cell r="S303">
            <v>213.12999999999997</v>
          </cell>
        </row>
        <row r="304">
          <cell r="A304" t="str">
            <v>700137210</v>
          </cell>
          <cell r="B304" t="str">
            <v>Menorah Home And Hospital For</v>
          </cell>
          <cell r="C304">
            <v>436</v>
          </cell>
          <cell r="D304">
            <v>24.74</v>
          </cell>
          <cell r="E304">
            <v>209.12</v>
          </cell>
          <cell r="F304">
            <v>67.55</v>
          </cell>
          <cell r="G304">
            <v>1.39</v>
          </cell>
          <cell r="H304">
            <v>0</v>
          </cell>
          <cell r="I304">
            <v>0</v>
          </cell>
          <cell r="J304">
            <v>0</v>
          </cell>
          <cell r="K304">
            <v>4.54</v>
          </cell>
          <cell r="L304">
            <v>3.06</v>
          </cell>
          <cell r="M304">
            <v>-2.64</v>
          </cell>
          <cell r="N304">
            <v>-0.86</v>
          </cell>
          <cell r="O304">
            <v>306.90000000000003</v>
          </cell>
          <cell r="P304">
            <v>52.71</v>
          </cell>
          <cell r="Q304">
            <v>359.61</v>
          </cell>
          <cell r="R304">
            <v>24.91</v>
          </cell>
          <cell r="S304">
            <v>384.52000000000004</v>
          </cell>
        </row>
        <row r="305">
          <cell r="A305" t="str">
            <v>140100830</v>
          </cell>
          <cell r="B305" t="str">
            <v>Mercy Hospital Skilled Nursing Facility</v>
          </cell>
          <cell r="C305">
            <v>84</v>
          </cell>
          <cell r="D305">
            <v>18.510000000000002</v>
          </cell>
          <cell r="E305">
            <v>104.72</v>
          </cell>
          <cell r="F305">
            <v>60.82</v>
          </cell>
          <cell r="G305">
            <v>8.68</v>
          </cell>
          <cell r="H305">
            <v>0</v>
          </cell>
          <cell r="I305">
            <v>0</v>
          </cell>
          <cell r="J305">
            <v>0.17</v>
          </cell>
          <cell r="K305">
            <v>2.88</v>
          </cell>
          <cell r="L305">
            <v>1.95</v>
          </cell>
          <cell r="M305">
            <v>-2.71</v>
          </cell>
          <cell r="N305">
            <v>-0.86</v>
          </cell>
          <cell r="O305">
            <v>194.15999999999997</v>
          </cell>
          <cell r="P305">
            <v>54.23</v>
          </cell>
          <cell r="Q305">
            <v>248.38999999999996</v>
          </cell>
          <cell r="R305">
            <v>18.02</v>
          </cell>
          <cell r="S305">
            <v>266.40999999999997</v>
          </cell>
        </row>
        <row r="306">
          <cell r="A306" t="str">
            <v>162030030</v>
          </cell>
          <cell r="B306" t="str">
            <v>Mercy Living Center</v>
          </cell>
          <cell r="C306">
            <v>60</v>
          </cell>
          <cell r="D306">
            <v>18.98</v>
          </cell>
          <cell r="E306">
            <v>95.65</v>
          </cell>
          <cell r="F306">
            <v>56.09</v>
          </cell>
          <cell r="G306">
            <v>4.92</v>
          </cell>
          <cell r="H306">
            <v>0</v>
          </cell>
          <cell r="I306">
            <v>0</v>
          </cell>
          <cell r="J306">
            <v>0.43</v>
          </cell>
          <cell r="K306">
            <v>2.63</v>
          </cell>
          <cell r="L306">
            <v>1.78</v>
          </cell>
          <cell r="M306">
            <v>-1.63</v>
          </cell>
          <cell r="N306">
            <v>-0.48</v>
          </cell>
          <cell r="O306">
            <v>178.37000000000003</v>
          </cell>
          <cell r="P306">
            <v>32.54</v>
          </cell>
          <cell r="Q306">
            <v>210.91000000000003</v>
          </cell>
          <cell r="R306">
            <v>11.54</v>
          </cell>
          <cell r="S306">
            <v>222.45000000000002</v>
          </cell>
        </row>
        <row r="307">
          <cell r="A307" t="str">
            <v>700031110</v>
          </cell>
          <cell r="B307" t="str">
            <v>Methodist Home For Nursing and Rehabilitation</v>
          </cell>
          <cell r="C307">
            <v>121</v>
          </cell>
          <cell r="D307">
            <v>8.7899999999999991</v>
          </cell>
          <cell r="E307">
            <v>163.02000000000001</v>
          </cell>
          <cell r="F307">
            <v>60.24</v>
          </cell>
          <cell r="G307">
            <v>1.43</v>
          </cell>
          <cell r="H307">
            <v>0</v>
          </cell>
          <cell r="I307">
            <v>0</v>
          </cell>
          <cell r="J307">
            <v>0.48</v>
          </cell>
          <cell r="K307">
            <v>3.5</v>
          </cell>
          <cell r="L307">
            <v>2.37</v>
          </cell>
          <cell r="M307">
            <v>-1.1399999999999999</v>
          </cell>
          <cell r="N307">
            <v>-0.67</v>
          </cell>
          <cell r="O307">
            <v>238.02000000000004</v>
          </cell>
          <cell r="P307">
            <v>22.77</v>
          </cell>
          <cell r="Q307">
            <v>260.79000000000002</v>
          </cell>
          <cell r="R307">
            <v>21.68</v>
          </cell>
          <cell r="S307">
            <v>282.47000000000003</v>
          </cell>
        </row>
        <row r="308">
          <cell r="A308" t="str">
            <v>350130410</v>
          </cell>
          <cell r="B308" t="str">
            <v>Middletown Park Rehabilitation and Health Ca</v>
          </cell>
          <cell r="C308">
            <v>230</v>
          </cell>
          <cell r="D308">
            <v>8.24</v>
          </cell>
          <cell r="E308">
            <v>153.22999999999999</v>
          </cell>
          <cell r="F308">
            <v>55.63</v>
          </cell>
          <cell r="G308">
            <v>1.72</v>
          </cell>
          <cell r="H308">
            <v>0</v>
          </cell>
          <cell r="I308">
            <v>0</v>
          </cell>
          <cell r="J308">
            <v>1.32</v>
          </cell>
          <cell r="K308">
            <v>3.3</v>
          </cell>
          <cell r="L308">
            <v>2.23</v>
          </cell>
          <cell r="M308">
            <v>-1.61</v>
          </cell>
          <cell r="N308">
            <v>-0.48</v>
          </cell>
          <cell r="O308">
            <v>223.57999999999998</v>
          </cell>
          <cell r="P308">
            <v>32.24</v>
          </cell>
          <cell r="Q308">
            <v>255.82</v>
          </cell>
          <cell r="R308">
            <v>16.8</v>
          </cell>
          <cell r="S308">
            <v>272.62</v>
          </cell>
        </row>
        <row r="309">
          <cell r="A309" t="str">
            <v>700334010</v>
          </cell>
          <cell r="B309" t="str">
            <v>Midway Nursing Home</v>
          </cell>
          <cell r="C309">
            <v>200</v>
          </cell>
          <cell r="D309">
            <v>10.35</v>
          </cell>
          <cell r="E309">
            <v>135.54</v>
          </cell>
          <cell r="F309">
            <v>58.48</v>
          </cell>
          <cell r="G309">
            <v>3.24</v>
          </cell>
          <cell r="H309">
            <v>0</v>
          </cell>
          <cell r="I309">
            <v>0</v>
          </cell>
          <cell r="J309">
            <v>0</v>
          </cell>
          <cell r="K309">
            <v>3.11</v>
          </cell>
          <cell r="L309">
            <v>2.1</v>
          </cell>
          <cell r="M309">
            <v>-0.95</v>
          </cell>
          <cell r="N309">
            <v>-0.57999999999999996</v>
          </cell>
          <cell r="O309">
            <v>211.29</v>
          </cell>
          <cell r="P309">
            <v>18.920000000000002</v>
          </cell>
          <cell r="Q309">
            <v>230.20999999999998</v>
          </cell>
          <cell r="R309">
            <v>16.87</v>
          </cell>
          <cell r="S309">
            <v>247.07999999999998</v>
          </cell>
        </row>
        <row r="310">
          <cell r="A310" t="str">
            <v>515432410</v>
          </cell>
          <cell r="B310" t="str">
            <v>Momentum at South Bay for Rehabilitation and Nursin</v>
          </cell>
          <cell r="C310">
            <v>160</v>
          </cell>
          <cell r="D310">
            <v>7</v>
          </cell>
          <cell r="E310">
            <v>148.16999999999999</v>
          </cell>
          <cell r="F310">
            <v>60.76</v>
          </cell>
          <cell r="G310">
            <v>4.72</v>
          </cell>
          <cell r="H310">
            <v>0</v>
          </cell>
          <cell r="I310">
            <v>0</v>
          </cell>
          <cell r="J310">
            <v>0</v>
          </cell>
          <cell r="K310">
            <v>3.3</v>
          </cell>
          <cell r="L310">
            <v>2.23</v>
          </cell>
          <cell r="M310">
            <v>-1.94</v>
          </cell>
          <cell r="N310">
            <v>-0.69</v>
          </cell>
          <cell r="O310">
            <v>223.54999999999998</v>
          </cell>
          <cell r="P310">
            <v>38.770000000000003</v>
          </cell>
          <cell r="Q310">
            <v>262.32</v>
          </cell>
          <cell r="R310">
            <v>17.98</v>
          </cell>
          <cell r="S310">
            <v>280.3</v>
          </cell>
        </row>
        <row r="311">
          <cell r="A311" t="str">
            <v>270100630</v>
          </cell>
          <cell r="B311" t="str">
            <v>Monroe Community Hospital</v>
          </cell>
          <cell r="C311">
            <v>566</v>
          </cell>
          <cell r="D311">
            <v>34.380000000000003</v>
          </cell>
          <cell r="E311">
            <v>136.18</v>
          </cell>
          <cell r="F311">
            <v>63.23</v>
          </cell>
          <cell r="G311">
            <v>5.36</v>
          </cell>
          <cell r="H311">
            <v>0</v>
          </cell>
          <cell r="I311">
            <v>0</v>
          </cell>
          <cell r="J311">
            <v>0.42</v>
          </cell>
          <cell r="K311">
            <v>3.59</v>
          </cell>
          <cell r="L311">
            <v>2.42</v>
          </cell>
          <cell r="M311">
            <v>-1.34</v>
          </cell>
          <cell r="N311">
            <v>-0.74</v>
          </cell>
          <cell r="O311">
            <v>243.49999999999997</v>
          </cell>
          <cell r="P311">
            <v>26.76</v>
          </cell>
          <cell r="Q311">
            <v>270.26</v>
          </cell>
          <cell r="R311">
            <v>16.21</v>
          </cell>
          <cell r="S311">
            <v>286.46999999999997</v>
          </cell>
        </row>
        <row r="312">
          <cell r="A312" t="str">
            <v>356130210</v>
          </cell>
          <cell r="B312" t="str">
            <v>Montgomery Nursing and Rehabilitation Center</v>
          </cell>
          <cell r="C312">
            <v>100</v>
          </cell>
          <cell r="D312">
            <v>6.93</v>
          </cell>
          <cell r="E312">
            <v>166.13</v>
          </cell>
          <cell r="F312">
            <v>55.97</v>
          </cell>
          <cell r="G312">
            <v>4.54</v>
          </cell>
          <cell r="H312">
            <v>0</v>
          </cell>
          <cell r="I312">
            <v>0</v>
          </cell>
          <cell r="J312">
            <v>0.03</v>
          </cell>
          <cell r="K312">
            <v>3.47</v>
          </cell>
          <cell r="L312">
            <v>2.37</v>
          </cell>
          <cell r="M312">
            <v>-2.37</v>
          </cell>
          <cell r="N312">
            <v>-0.56000000000000005</v>
          </cell>
          <cell r="O312">
            <v>236.51</v>
          </cell>
          <cell r="P312">
            <v>47.44</v>
          </cell>
          <cell r="Q312">
            <v>283.95</v>
          </cell>
          <cell r="R312">
            <v>16.28</v>
          </cell>
          <cell r="S312">
            <v>300.23</v>
          </cell>
        </row>
        <row r="313">
          <cell r="A313" t="str">
            <v>700039110</v>
          </cell>
          <cell r="B313" t="str">
            <v>Morningside Nursing and Rehabilitation Center</v>
          </cell>
          <cell r="C313">
            <v>314</v>
          </cell>
          <cell r="D313">
            <v>17.57</v>
          </cell>
          <cell r="E313">
            <v>198.52</v>
          </cell>
          <cell r="F313">
            <v>68.64</v>
          </cell>
          <cell r="G313">
            <v>2.79</v>
          </cell>
          <cell r="H313">
            <v>0</v>
          </cell>
          <cell r="I313">
            <v>0</v>
          </cell>
          <cell r="J313">
            <v>0.63</v>
          </cell>
          <cell r="K313">
            <v>4.3099999999999996</v>
          </cell>
          <cell r="L313">
            <v>2.92</v>
          </cell>
          <cell r="M313">
            <v>-2.41</v>
          </cell>
          <cell r="N313">
            <v>-0.77</v>
          </cell>
          <cell r="O313">
            <v>292.20000000000005</v>
          </cell>
          <cell r="P313">
            <v>48.16</v>
          </cell>
          <cell r="Q313">
            <v>340.36</v>
          </cell>
          <cell r="R313">
            <v>22.25</v>
          </cell>
          <cell r="S313">
            <v>362.61</v>
          </cell>
        </row>
        <row r="314">
          <cell r="A314" t="str">
            <v>370231510</v>
          </cell>
          <cell r="B314" t="str">
            <v>Morningstar Residential Care Center</v>
          </cell>
          <cell r="C314">
            <v>120</v>
          </cell>
          <cell r="D314">
            <v>6.67</v>
          </cell>
          <cell r="E314">
            <v>90.08</v>
          </cell>
          <cell r="F314">
            <v>48.61</v>
          </cell>
          <cell r="G314">
            <v>6.44</v>
          </cell>
          <cell r="H314">
            <v>0</v>
          </cell>
          <cell r="I314">
            <v>0</v>
          </cell>
          <cell r="J314">
            <v>2.2599999999999998</v>
          </cell>
          <cell r="K314">
            <v>2.31</v>
          </cell>
          <cell r="L314">
            <v>1.56</v>
          </cell>
          <cell r="M314">
            <v>-0.94</v>
          </cell>
          <cell r="N314">
            <v>-0.43</v>
          </cell>
          <cell r="O314">
            <v>156.56</v>
          </cell>
          <cell r="P314">
            <v>18.87</v>
          </cell>
          <cell r="Q314">
            <v>175.43</v>
          </cell>
          <cell r="R314">
            <v>11.13</v>
          </cell>
          <cell r="S314">
            <v>186.56</v>
          </cell>
        </row>
        <row r="315">
          <cell r="A315" t="str">
            <v>700080210</v>
          </cell>
          <cell r="B315" t="str">
            <v>Morris Park Nursing Home</v>
          </cell>
          <cell r="C315">
            <v>191</v>
          </cell>
          <cell r="D315">
            <v>6.29</v>
          </cell>
          <cell r="E315">
            <v>175.5</v>
          </cell>
          <cell r="F315">
            <v>60.62</v>
          </cell>
          <cell r="G315">
            <v>3.33</v>
          </cell>
          <cell r="H315">
            <v>0</v>
          </cell>
          <cell r="I315">
            <v>0</v>
          </cell>
          <cell r="J315">
            <v>0.57999999999999996</v>
          </cell>
          <cell r="K315">
            <v>3.69</v>
          </cell>
          <cell r="L315">
            <v>2.4900000000000002</v>
          </cell>
          <cell r="M315">
            <v>-1.45</v>
          </cell>
          <cell r="N315">
            <v>-0.54</v>
          </cell>
          <cell r="O315">
            <v>250.51000000000005</v>
          </cell>
          <cell r="P315">
            <v>29.07</v>
          </cell>
          <cell r="Q315">
            <v>279.58000000000004</v>
          </cell>
          <cell r="R315">
            <v>11.64</v>
          </cell>
          <cell r="S315">
            <v>291.22000000000003</v>
          </cell>
        </row>
        <row r="316">
          <cell r="A316" t="str">
            <v>700032910</v>
          </cell>
          <cell r="B316" t="str">
            <v>Mosholu Parkway Nursing And Rehabilitation Center</v>
          </cell>
          <cell r="C316">
            <v>122</v>
          </cell>
          <cell r="D316">
            <v>7.45</v>
          </cell>
          <cell r="E316">
            <v>130.97</v>
          </cell>
          <cell r="F316">
            <v>57.74</v>
          </cell>
          <cell r="G316">
            <v>4.49</v>
          </cell>
          <cell r="H316">
            <v>0</v>
          </cell>
          <cell r="I316">
            <v>0</v>
          </cell>
          <cell r="J316">
            <v>0.06</v>
          </cell>
          <cell r="K316">
            <v>3</v>
          </cell>
          <cell r="L316">
            <v>2.0299999999999998</v>
          </cell>
          <cell r="M316">
            <v>-1.1599999999999999</v>
          </cell>
          <cell r="N316">
            <v>-0.57999999999999996</v>
          </cell>
          <cell r="O316">
            <v>204</v>
          </cell>
          <cell r="P316">
            <v>23.14</v>
          </cell>
          <cell r="Q316">
            <v>227.14</v>
          </cell>
          <cell r="R316">
            <v>17.14</v>
          </cell>
          <cell r="S316">
            <v>244.27999999999997</v>
          </cell>
        </row>
        <row r="317">
          <cell r="A317" t="str">
            <v>122630030</v>
          </cell>
          <cell r="B317" t="str">
            <v>Mountainside Residential Care Center</v>
          </cell>
          <cell r="C317">
            <v>82</v>
          </cell>
          <cell r="D317">
            <v>9.4600000000000009</v>
          </cell>
          <cell r="E317">
            <v>100.32</v>
          </cell>
          <cell r="F317">
            <v>58.38</v>
          </cell>
          <cell r="G317">
            <v>2.13</v>
          </cell>
          <cell r="H317">
            <v>0</v>
          </cell>
          <cell r="I317">
            <v>0</v>
          </cell>
          <cell r="J317">
            <v>0.16</v>
          </cell>
          <cell r="K317">
            <v>2.5499999999999998</v>
          </cell>
          <cell r="L317">
            <v>1.73</v>
          </cell>
          <cell r="M317">
            <v>-0.48</v>
          </cell>
          <cell r="N317">
            <v>-0.49</v>
          </cell>
          <cell r="O317">
            <v>173.76</v>
          </cell>
          <cell r="P317">
            <v>9.66</v>
          </cell>
          <cell r="Q317">
            <v>183.42</v>
          </cell>
          <cell r="R317">
            <v>14.47</v>
          </cell>
          <cell r="S317">
            <v>197.89</v>
          </cell>
        </row>
        <row r="318">
          <cell r="A318" t="str">
            <v>082530110</v>
          </cell>
          <cell r="B318" t="str">
            <v>NYS Veterans Home</v>
          </cell>
          <cell r="C318">
            <v>242</v>
          </cell>
          <cell r="D318">
            <v>20.81</v>
          </cell>
          <cell r="E318">
            <v>106.93</v>
          </cell>
          <cell r="F318">
            <v>57.03</v>
          </cell>
          <cell r="G318">
            <v>2.27</v>
          </cell>
          <cell r="H318">
            <v>0</v>
          </cell>
          <cell r="I318">
            <v>0</v>
          </cell>
          <cell r="J318">
            <v>0.42</v>
          </cell>
          <cell r="K318">
            <v>2.8</v>
          </cell>
          <cell r="L318">
            <v>1.9</v>
          </cell>
          <cell r="M318">
            <v>-1.75</v>
          </cell>
          <cell r="N318">
            <v>-0.72</v>
          </cell>
          <cell r="O318">
            <v>189.69000000000003</v>
          </cell>
          <cell r="P318">
            <v>34.950000000000003</v>
          </cell>
          <cell r="Q318">
            <v>224.64000000000004</v>
          </cell>
          <cell r="R318">
            <v>10.67</v>
          </cell>
          <cell r="S318">
            <v>235.31000000000003</v>
          </cell>
        </row>
        <row r="319">
          <cell r="A319" t="str">
            <v>595130010</v>
          </cell>
          <cell r="B319" t="str">
            <v>NYS Veterans Home at Montrose</v>
          </cell>
          <cell r="C319">
            <v>252</v>
          </cell>
          <cell r="D319">
            <v>20.059999999999999</v>
          </cell>
          <cell r="E319">
            <v>139.02000000000001</v>
          </cell>
          <cell r="F319">
            <v>59.22</v>
          </cell>
          <cell r="G319">
            <v>1.1599999999999999</v>
          </cell>
          <cell r="H319">
            <v>0</v>
          </cell>
          <cell r="I319">
            <v>0</v>
          </cell>
          <cell r="J319">
            <v>0</v>
          </cell>
          <cell r="K319">
            <v>3.28</v>
          </cell>
          <cell r="L319">
            <v>2.2200000000000002</v>
          </cell>
          <cell r="M319">
            <v>-1.1200000000000001</v>
          </cell>
          <cell r="N319">
            <v>-0.77</v>
          </cell>
          <cell r="O319">
            <v>223.07</v>
          </cell>
          <cell r="P319">
            <v>22.47</v>
          </cell>
          <cell r="Q319">
            <v>245.54</v>
          </cell>
          <cell r="R319">
            <v>9.64</v>
          </cell>
          <cell r="S319">
            <v>255.18</v>
          </cell>
        </row>
        <row r="320">
          <cell r="A320" t="str">
            <v>290630510</v>
          </cell>
          <cell r="B320" t="str">
            <v>Nassau Rehabilitation &amp; Nursing Center</v>
          </cell>
          <cell r="C320">
            <v>280</v>
          </cell>
          <cell r="D320">
            <v>8.49</v>
          </cell>
          <cell r="E320">
            <v>208.63</v>
          </cell>
          <cell r="F320">
            <v>58.19</v>
          </cell>
          <cell r="G320">
            <v>2.69</v>
          </cell>
          <cell r="H320">
            <v>0</v>
          </cell>
          <cell r="I320">
            <v>0</v>
          </cell>
          <cell r="J320">
            <v>3.68</v>
          </cell>
          <cell r="K320">
            <v>4.22</v>
          </cell>
          <cell r="L320">
            <v>2.85</v>
          </cell>
          <cell r="M320">
            <v>-1.87</v>
          </cell>
          <cell r="N320">
            <v>-0.69</v>
          </cell>
          <cell r="O320">
            <v>286.19000000000005</v>
          </cell>
          <cell r="P320">
            <v>37.39</v>
          </cell>
          <cell r="Q320">
            <v>323.58000000000004</v>
          </cell>
          <cell r="R320">
            <v>17.87</v>
          </cell>
          <cell r="S320">
            <v>341.45000000000005</v>
          </cell>
        </row>
        <row r="321">
          <cell r="A321" t="str">
            <v>170100030</v>
          </cell>
          <cell r="B321" t="str">
            <v>Nathan Littauer Hospital Nursing Home</v>
          </cell>
          <cell r="C321">
            <v>84</v>
          </cell>
          <cell r="D321">
            <v>13.04</v>
          </cell>
          <cell r="E321">
            <v>102.83</v>
          </cell>
          <cell r="F321">
            <v>59.73</v>
          </cell>
          <cell r="G321">
            <v>3.7</v>
          </cell>
          <cell r="H321">
            <v>0</v>
          </cell>
          <cell r="I321">
            <v>0</v>
          </cell>
          <cell r="J321">
            <v>0</v>
          </cell>
          <cell r="K321">
            <v>2.68</v>
          </cell>
          <cell r="L321">
            <v>1.81</v>
          </cell>
          <cell r="M321">
            <v>-0.6</v>
          </cell>
          <cell r="N321">
            <v>-0.56000000000000005</v>
          </cell>
          <cell r="O321">
            <v>182.63</v>
          </cell>
          <cell r="P321">
            <v>11.96</v>
          </cell>
          <cell r="Q321">
            <v>194.59</v>
          </cell>
          <cell r="R321">
            <v>16.02</v>
          </cell>
          <cell r="S321">
            <v>210.61</v>
          </cell>
        </row>
        <row r="322">
          <cell r="A322" t="str">
            <v>700138610</v>
          </cell>
          <cell r="B322" t="str">
            <v>New Carlton Rehab and Nursing Center LLC</v>
          </cell>
          <cell r="C322">
            <v>148</v>
          </cell>
          <cell r="D322">
            <v>5.16</v>
          </cell>
          <cell r="E322">
            <v>223.43</v>
          </cell>
          <cell r="F322">
            <v>58.91</v>
          </cell>
          <cell r="G322">
            <v>2.66</v>
          </cell>
          <cell r="H322">
            <v>0</v>
          </cell>
          <cell r="I322">
            <v>0</v>
          </cell>
          <cell r="J322">
            <v>0</v>
          </cell>
          <cell r="K322">
            <v>4.34</v>
          </cell>
          <cell r="L322">
            <v>2.94</v>
          </cell>
          <cell r="M322">
            <v>-0.55000000000000004</v>
          </cell>
          <cell r="N322">
            <v>-0.57999999999999996</v>
          </cell>
          <cell r="O322">
            <v>296.31</v>
          </cell>
          <cell r="P322">
            <v>10.93</v>
          </cell>
          <cell r="Q322">
            <v>307.24</v>
          </cell>
          <cell r="R322">
            <v>18.04</v>
          </cell>
          <cell r="S322">
            <v>325.28000000000003</v>
          </cell>
        </row>
        <row r="323">
          <cell r="A323" t="str">
            <v>700235810</v>
          </cell>
          <cell r="B323" t="str">
            <v>New East Side Nursing Home</v>
          </cell>
          <cell r="C323">
            <v>58</v>
          </cell>
          <cell r="D323">
            <v>7.87</v>
          </cell>
          <cell r="E323">
            <v>167.16</v>
          </cell>
          <cell r="F323">
            <v>59.04</v>
          </cell>
          <cell r="G323">
            <v>2.16</v>
          </cell>
          <cell r="H323">
            <v>0</v>
          </cell>
          <cell r="I323">
            <v>0</v>
          </cell>
          <cell r="J323">
            <v>0.62</v>
          </cell>
          <cell r="K323">
            <v>3.55</v>
          </cell>
          <cell r="L323">
            <v>2.4</v>
          </cell>
          <cell r="M323">
            <v>-1.19</v>
          </cell>
          <cell r="N323">
            <v>-0.65</v>
          </cell>
          <cell r="O323">
            <v>240.96</v>
          </cell>
          <cell r="P323">
            <v>23.76</v>
          </cell>
          <cell r="Q323">
            <v>264.72000000000003</v>
          </cell>
          <cell r="R323">
            <v>16.38</v>
          </cell>
          <cell r="S323">
            <v>281.10000000000002</v>
          </cell>
        </row>
        <row r="324">
          <cell r="A324" t="str">
            <v>700339110</v>
          </cell>
          <cell r="B324" t="str">
            <v>New Glen Oaks Nursing Home</v>
          </cell>
          <cell r="C324">
            <v>60</v>
          </cell>
          <cell r="D324">
            <v>5.96</v>
          </cell>
          <cell r="E324">
            <v>176.57</v>
          </cell>
          <cell r="F324">
            <v>58.5</v>
          </cell>
          <cell r="G324">
            <v>2</v>
          </cell>
          <cell r="H324">
            <v>0</v>
          </cell>
          <cell r="I324">
            <v>0</v>
          </cell>
          <cell r="J324">
            <v>1.4</v>
          </cell>
          <cell r="K324">
            <v>3.66</v>
          </cell>
          <cell r="L324">
            <v>2.4700000000000002</v>
          </cell>
          <cell r="M324">
            <v>-1.18</v>
          </cell>
          <cell r="N324">
            <v>-0.73</v>
          </cell>
          <cell r="O324">
            <v>248.65</v>
          </cell>
          <cell r="P324">
            <v>23.65</v>
          </cell>
          <cell r="Q324">
            <v>272.3</v>
          </cell>
          <cell r="R324">
            <v>15.18</v>
          </cell>
          <cell r="S324">
            <v>287.48</v>
          </cell>
        </row>
        <row r="325">
          <cell r="A325" t="str">
            <v>700234310</v>
          </cell>
          <cell r="B325" t="str">
            <v>New Gouverneur Hospital Snf</v>
          </cell>
          <cell r="C325">
            <v>295</v>
          </cell>
          <cell r="D325">
            <v>29.64</v>
          </cell>
          <cell r="E325">
            <v>160.83000000000001</v>
          </cell>
          <cell r="F325">
            <v>65.03</v>
          </cell>
          <cell r="G325">
            <v>3.97</v>
          </cell>
          <cell r="H325">
            <v>0</v>
          </cell>
          <cell r="I325">
            <v>0</v>
          </cell>
          <cell r="J325">
            <v>0</v>
          </cell>
          <cell r="K325">
            <v>3.88</v>
          </cell>
          <cell r="L325">
            <v>2.62</v>
          </cell>
          <cell r="M325">
            <v>-5.08</v>
          </cell>
          <cell r="N325">
            <v>-0.99</v>
          </cell>
          <cell r="O325">
            <v>259.90000000000003</v>
          </cell>
          <cell r="P325">
            <v>101.67</v>
          </cell>
          <cell r="Q325">
            <v>361.57000000000005</v>
          </cell>
          <cell r="R325">
            <v>31.03</v>
          </cell>
          <cell r="S325">
            <v>392.6</v>
          </cell>
        </row>
        <row r="326">
          <cell r="A326" t="str">
            <v>552230410</v>
          </cell>
          <cell r="B326" t="str">
            <v>New Paltz Center for Rehabilitation and Nursing</v>
          </cell>
          <cell r="C326">
            <v>77</v>
          </cell>
          <cell r="D326">
            <v>10.25</v>
          </cell>
          <cell r="E326">
            <v>149.91</v>
          </cell>
          <cell r="F326">
            <v>55.62</v>
          </cell>
          <cell r="G326">
            <v>3.92</v>
          </cell>
          <cell r="H326">
            <v>0</v>
          </cell>
          <cell r="I326">
            <v>-5.0039999999999996</v>
          </cell>
          <cell r="J326">
            <v>1.23</v>
          </cell>
          <cell r="K326">
            <v>3.23</v>
          </cell>
          <cell r="L326">
            <v>2.19</v>
          </cell>
          <cell r="M326">
            <v>-1.54</v>
          </cell>
          <cell r="N326">
            <v>-0.59</v>
          </cell>
          <cell r="O326">
            <v>219.21599999999998</v>
          </cell>
          <cell r="P326">
            <v>30.78</v>
          </cell>
          <cell r="Q326">
            <v>249.99599999999998</v>
          </cell>
          <cell r="R326">
            <v>17.649999999999999</v>
          </cell>
          <cell r="S326">
            <v>267.64599999999996</v>
          </cell>
        </row>
        <row r="327">
          <cell r="A327" t="str">
            <v>700000710</v>
          </cell>
          <cell r="B327" t="str">
            <v>New Riverdale Rehab and Nursing</v>
          </cell>
          <cell r="C327">
            <v>146</v>
          </cell>
          <cell r="D327">
            <v>8.94</v>
          </cell>
          <cell r="E327">
            <v>190.37</v>
          </cell>
          <cell r="F327">
            <v>60.22</v>
          </cell>
          <cell r="G327">
            <v>4.1900000000000004</v>
          </cell>
          <cell r="H327">
            <v>0</v>
          </cell>
          <cell r="I327">
            <v>0</v>
          </cell>
          <cell r="J327">
            <v>0.66</v>
          </cell>
          <cell r="K327">
            <v>3.96</v>
          </cell>
          <cell r="L327">
            <v>2.68</v>
          </cell>
          <cell r="M327">
            <v>-1.1000000000000001</v>
          </cell>
          <cell r="N327">
            <v>-0.52</v>
          </cell>
          <cell r="O327">
            <v>269.39999999999998</v>
          </cell>
          <cell r="P327">
            <v>22.05</v>
          </cell>
          <cell r="Q327">
            <v>291.45</v>
          </cell>
          <cell r="R327">
            <v>15.61</v>
          </cell>
          <cell r="S327">
            <v>307.06</v>
          </cell>
        </row>
        <row r="328">
          <cell r="A328" t="str">
            <v>700431610</v>
          </cell>
          <cell r="B328" t="str">
            <v>New Vanderbilt Rehabilitation and Care Center Inc</v>
          </cell>
          <cell r="C328">
            <v>320</v>
          </cell>
          <cell r="D328">
            <v>7.95</v>
          </cell>
          <cell r="E328">
            <v>211.31</v>
          </cell>
          <cell r="F328">
            <v>66.92</v>
          </cell>
          <cell r="G328">
            <v>3.33</v>
          </cell>
          <cell r="H328">
            <v>0</v>
          </cell>
          <cell r="I328">
            <v>0</v>
          </cell>
          <cell r="J328">
            <v>1.28</v>
          </cell>
          <cell r="K328">
            <v>4.3499999999999996</v>
          </cell>
          <cell r="L328">
            <v>2.94</v>
          </cell>
          <cell r="M328">
            <v>-0.97</v>
          </cell>
          <cell r="N328">
            <v>-0.7</v>
          </cell>
          <cell r="O328">
            <v>296.40999999999997</v>
          </cell>
          <cell r="P328">
            <v>19.36</v>
          </cell>
          <cell r="Q328">
            <v>315.77</v>
          </cell>
          <cell r="R328">
            <v>22.76</v>
          </cell>
          <cell r="S328">
            <v>338.53</v>
          </cell>
        </row>
        <row r="329">
          <cell r="A329" t="str">
            <v>700340510</v>
          </cell>
          <cell r="B329" t="str">
            <v>New York Center for Rehabilitation</v>
          </cell>
          <cell r="C329">
            <v>280</v>
          </cell>
          <cell r="D329">
            <v>8.59</v>
          </cell>
          <cell r="E329">
            <v>195.01</v>
          </cell>
          <cell r="F329">
            <v>59.22</v>
          </cell>
          <cell r="G329">
            <v>1.83</v>
          </cell>
          <cell r="H329">
            <v>0</v>
          </cell>
          <cell r="I329">
            <v>0</v>
          </cell>
          <cell r="J329">
            <v>7.37</v>
          </cell>
          <cell r="K329">
            <v>4.07</v>
          </cell>
          <cell r="L329">
            <v>2.75</v>
          </cell>
          <cell r="M329">
            <v>-3.07</v>
          </cell>
          <cell r="N329">
            <v>-0.86</v>
          </cell>
          <cell r="O329">
            <v>274.90999999999997</v>
          </cell>
          <cell r="P329">
            <v>61.41</v>
          </cell>
          <cell r="Q329">
            <v>336.31999999999994</v>
          </cell>
          <cell r="R329">
            <v>19.23</v>
          </cell>
          <cell r="S329">
            <v>355.54999999999995</v>
          </cell>
        </row>
        <row r="330">
          <cell r="A330" t="str">
            <v>700181010</v>
          </cell>
          <cell r="B330" t="str">
            <v>New York Congregational</v>
          </cell>
          <cell r="C330">
            <v>200</v>
          </cell>
          <cell r="D330">
            <v>8.9600000000000009</v>
          </cell>
          <cell r="E330">
            <v>186.27</v>
          </cell>
          <cell r="F330">
            <v>60.67</v>
          </cell>
          <cell r="G330">
            <v>2.61</v>
          </cell>
          <cell r="H330">
            <v>0</v>
          </cell>
          <cell r="I330">
            <v>0</v>
          </cell>
          <cell r="J330">
            <v>0.71</v>
          </cell>
          <cell r="K330">
            <v>3.89</v>
          </cell>
          <cell r="L330">
            <v>2.62</v>
          </cell>
          <cell r="M330">
            <v>-1.27</v>
          </cell>
          <cell r="N330">
            <v>-0.68</v>
          </cell>
          <cell r="O330">
            <v>263.78000000000003</v>
          </cell>
          <cell r="P330">
            <v>25.38</v>
          </cell>
          <cell r="Q330">
            <v>289.16000000000003</v>
          </cell>
          <cell r="R330">
            <v>17.64</v>
          </cell>
          <cell r="S330">
            <v>306.8</v>
          </cell>
        </row>
        <row r="331">
          <cell r="A331" t="str">
            <v>700338310</v>
          </cell>
          <cell r="B331" t="str">
            <v>New York State Veterans Home In New York City</v>
          </cell>
          <cell r="C331">
            <v>250</v>
          </cell>
          <cell r="D331">
            <v>14.42</v>
          </cell>
          <cell r="E331">
            <v>100.95</v>
          </cell>
          <cell r="F331">
            <v>60.46</v>
          </cell>
          <cell r="G331">
            <v>1.3</v>
          </cell>
          <cell r="H331">
            <v>0</v>
          </cell>
          <cell r="I331">
            <v>0</v>
          </cell>
          <cell r="J331">
            <v>0</v>
          </cell>
          <cell r="K331">
            <v>2.65</v>
          </cell>
          <cell r="L331">
            <v>1.79</v>
          </cell>
          <cell r="M331">
            <v>-1.21</v>
          </cell>
          <cell r="N331">
            <v>-0.74</v>
          </cell>
          <cell r="O331">
            <v>179.62</v>
          </cell>
          <cell r="P331">
            <v>24.28</v>
          </cell>
          <cell r="Q331">
            <v>203.9</v>
          </cell>
          <cell r="R331">
            <v>6.99</v>
          </cell>
          <cell r="S331">
            <v>210.89000000000001</v>
          </cell>
        </row>
        <row r="332">
          <cell r="A332" t="str">
            <v>582030210</v>
          </cell>
          <cell r="B332" t="str">
            <v>Newark Manor Nursing Home</v>
          </cell>
          <cell r="C332">
            <v>60</v>
          </cell>
          <cell r="D332">
            <v>9.17</v>
          </cell>
          <cell r="E332">
            <v>110.97</v>
          </cell>
          <cell r="F332">
            <v>51.96</v>
          </cell>
          <cell r="G332">
            <v>5.0599999999999996</v>
          </cell>
          <cell r="H332">
            <v>0</v>
          </cell>
          <cell r="I332">
            <v>0</v>
          </cell>
          <cell r="J332">
            <v>2.35</v>
          </cell>
          <cell r="K332">
            <v>2.69</v>
          </cell>
          <cell r="L332">
            <v>1.82</v>
          </cell>
          <cell r="M332">
            <v>-0.63</v>
          </cell>
          <cell r="N332">
            <v>-0.47</v>
          </cell>
          <cell r="O332">
            <v>182.92</v>
          </cell>
          <cell r="P332">
            <v>12.53</v>
          </cell>
          <cell r="Q332">
            <v>195.45</v>
          </cell>
          <cell r="R332">
            <v>12.37</v>
          </cell>
          <cell r="S332">
            <v>207.82</v>
          </cell>
        </row>
        <row r="333">
          <cell r="A333" t="str">
            <v>315430310</v>
          </cell>
          <cell r="B333" t="str">
            <v>Newfane Rehab &amp; Health Care Center</v>
          </cell>
          <cell r="C333">
            <v>164</v>
          </cell>
          <cell r="D333">
            <v>5.84</v>
          </cell>
          <cell r="E333">
            <v>137.02000000000001</v>
          </cell>
          <cell r="F333">
            <v>52.43</v>
          </cell>
          <cell r="G333">
            <v>9.93</v>
          </cell>
          <cell r="H333">
            <v>0</v>
          </cell>
          <cell r="I333">
            <v>0</v>
          </cell>
          <cell r="J333">
            <v>1.04</v>
          </cell>
          <cell r="K333">
            <v>3.09</v>
          </cell>
          <cell r="L333">
            <v>2.09</v>
          </cell>
          <cell r="M333">
            <v>-0.42</v>
          </cell>
          <cell r="N333">
            <v>-0.4</v>
          </cell>
          <cell r="O333">
            <v>210.62000000000003</v>
          </cell>
          <cell r="P333">
            <v>8.36</v>
          </cell>
          <cell r="Q333">
            <v>218.98000000000002</v>
          </cell>
          <cell r="R333">
            <v>16.62</v>
          </cell>
          <cell r="S333">
            <v>235.60000000000002</v>
          </cell>
        </row>
        <row r="334">
          <cell r="A334" t="str">
            <v>310231110</v>
          </cell>
          <cell r="B334" t="str">
            <v>Niagara Rehabilitation and Nursing Center</v>
          </cell>
          <cell r="C334">
            <v>160</v>
          </cell>
          <cell r="D334">
            <v>7.42</v>
          </cell>
          <cell r="E334">
            <v>117.51</v>
          </cell>
          <cell r="F334">
            <v>51.83</v>
          </cell>
          <cell r="G334">
            <v>6.06</v>
          </cell>
          <cell r="H334">
            <v>0</v>
          </cell>
          <cell r="I334">
            <v>0</v>
          </cell>
          <cell r="J334">
            <v>2.0099999999999998</v>
          </cell>
          <cell r="K334">
            <v>2.77</v>
          </cell>
          <cell r="L334">
            <v>1.87</v>
          </cell>
          <cell r="M334">
            <v>-0.74</v>
          </cell>
          <cell r="N334">
            <v>-0.41</v>
          </cell>
          <cell r="O334">
            <v>188.32</v>
          </cell>
          <cell r="P334">
            <v>14.73</v>
          </cell>
          <cell r="Q334">
            <v>203.04999999999998</v>
          </cell>
          <cell r="R334">
            <v>12.88</v>
          </cell>
          <cell r="S334">
            <v>215.92999999999998</v>
          </cell>
        </row>
        <row r="335">
          <cell r="A335" t="str">
            <v>316030110</v>
          </cell>
          <cell r="B335" t="str">
            <v>North Gate Health Care Facility</v>
          </cell>
          <cell r="C335">
            <v>200</v>
          </cell>
          <cell r="D335">
            <v>8.75</v>
          </cell>
          <cell r="E335">
            <v>138.69999999999999</v>
          </cell>
          <cell r="F335">
            <v>51.15</v>
          </cell>
          <cell r="G335">
            <v>2.38</v>
          </cell>
          <cell r="H335">
            <v>0</v>
          </cell>
          <cell r="I335">
            <v>0</v>
          </cell>
          <cell r="J335">
            <v>2.2599999999999998</v>
          </cell>
          <cell r="K335">
            <v>3.04</v>
          </cell>
          <cell r="L335">
            <v>2.06</v>
          </cell>
          <cell r="M335">
            <v>-0.74</v>
          </cell>
          <cell r="N335">
            <v>-0.52</v>
          </cell>
          <cell r="O335">
            <v>207.07999999999996</v>
          </cell>
          <cell r="P335">
            <v>14.83</v>
          </cell>
          <cell r="Q335">
            <v>221.90999999999997</v>
          </cell>
          <cell r="R335">
            <v>14.77</v>
          </cell>
          <cell r="S335">
            <v>236.67999999999998</v>
          </cell>
        </row>
        <row r="336">
          <cell r="A336" t="str">
            <v>291030010</v>
          </cell>
          <cell r="B336" t="str">
            <v>North Shore-LIJ Orzac Center for Rehabilitation</v>
          </cell>
          <cell r="C336">
            <v>120</v>
          </cell>
          <cell r="D336">
            <v>15.92</v>
          </cell>
          <cell r="E336">
            <v>182.83</v>
          </cell>
          <cell r="F336">
            <v>63.34</v>
          </cell>
          <cell r="G336">
            <v>3.71</v>
          </cell>
          <cell r="H336">
            <v>0</v>
          </cell>
          <cell r="I336">
            <v>0</v>
          </cell>
          <cell r="J336">
            <v>0</v>
          </cell>
          <cell r="K336">
            <v>3.98</v>
          </cell>
          <cell r="L336">
            <v>2.69</v>
          </cell>
          <cell r="M336">
            <v>-1</v>
          </cell>
          <cell r="N336">
            <v>-0.74</v>
          </cell>
          <cell r="O336">
            <v>270.73</v>
          </cell>
          <cell r="P336">
            <v>19.920000000000002</v>
          </cell>
          <cell r="Q336">
            <v>290.65000000000003</v>
          </cell>
          <cell r="R336">
            <v>48.85</v>
          </cell>
          <cell r="S336">
            <v>339.50000000000006</v>
          </cell>
        </row>
        <row r="337">
          <cell r="A337" t="str">
            <v>596830210</v>
          </cell>
          <cell r="B337" t="str">
            <v>North Westchester Restorative Therapy and Nursing</v>
          </cell>
          <cell r="C337">
            <v>120</v>
          </cell>
          <cell r="D337">
            <v>15.56</v>
          </cell>
          <cell r="E337">
            <v>143.80000000000001</v>
          </cell>
          <cell r="F337">
            <v>58.21</v>
          </cell>
          <cell r="G337">
            <v>4.76</v>
          </cell>
          <cell r="H337">
            <v>0</v>
          </cell>
          <cell r="I337">
            <v>0</v>
          </cell>
          <cell r="J337">
            <v>5.89</v>
          </cell>
          <cell r="K337">
            <v>3.41</v>
          </cell>
          <cell r="L337">
            <v>2.31</v>
          </cell>
          <cell r="M337">
            <v>-1.35</v>
          </cell>
          <cell r="N337">
            <v>-0.78</v>
          </cell>
          <cell r="O337">
            <v>231.81</v>
          </cell>
          <cell r="P337">
            <v>27.03</v>
          </cell>
          <cell r="Q337">
            <v>258.84000000000003</v>
          </cell>
          <cell r="R337">
            <v>11.86</v>
          </cell>
          <cell r="S337">
            <v>270.70000000000005</v>
          </cell>
        </row>
        <row r="338">
          <cell r="A338" t="str">
            <v>556730210</v>
          </cell>
          <cell r="B338" t="str">
            <v>Northeast Center for Rehabilitation and Brain Injury</v>
          </cell>
          <cell r="C338">
            <v>280</v>
          </cell>
          <cell r="D338">
            <v>26.64</v>
          </cell>
          <cell r="E338">
            <v>127.54</v>
          </cell>
          <cell r="F338">
            <v>55.54</v>
          </cell>
          <cell r="G338">
            <v>17.22</v>
          </cell>
          <cell r="H338">
            <v>0</v>
          </cell>
          <cell r="I338">
            <v>-5.2664</v>
          </cell>
          <cell r="J338">
            <v>5.43</v>
          </cell>
          <cell r="K338">
            <v>3.39</v>
          </cell>
          <cell r="L338">
            <v>2.29</v>
          </cell>
          <cell r="M338">
            <v>-1.92</v>
          </cell>
          <cell r="N338">
            <v>-1.06</v>
          </cell>
          <cell r="O338">
            <v>229.80359999999999</v>
          </cell>
          <cell r="P338">
            <v>38.36</v>
          </cell>
          <cell r="Q338">
            <v>268.16359999999997</v>
          </cell>
          <cell r="R338">
            <v>21.41</v>
          </cell>
          <cell r="S338">
            <v>289.5736</v>
          </cell>
        </row>
        <row r="339">
          <cell r="A339" t="str">
            <v>132730210</v>
          </cell>
          <cell r="B339" t="str">
            <v>Northern Dutchess Residential Health Care Facility Inc</v>
          </cell>
          <cell r="C339">
            <v>100</v>
          </cell>
          <cell r="D339">
            <v>15.67</v>
          </cell>
          <cell r="E339">
            <v>95.21</v>
          </cell>
          <cell r="F339">
            <v>51.37</v>
          </cell>
          <cell r="G339">
            <v>3.67</v>
          </cell>
          <cell r="H339">
            <v>0</v>
          </cell>
          <cell r="I339">
            <v>0</v>
          </cell>
          <cell r="J339">
            <v>0</v>
          </cell>
          <cell r="K339">
            <v>2.48</v>
          </cell>
          <cell r="L339">
            <v>1.68</v>
          </cell>
          <cell r="M339">
            <v>-0.35</v>
          </cell>
          <cell r="N339">
            <v>-0.52</v>
          </cell>
          <cell r="O339">
            <v>169.20999999999998</v>
          </cell>
          <cell r="P339">
            <v>7.07</v>
          </cell>
          <cell r="Q339">
            <v>176.27999999999997</v>
          </cell>
          <cell r="R339">
            <v>20.329999999999998</v>
          </cell>
          <cell r="S339">
            <v>196.60999999999996</v>
          </cell>
        </row>
        <row r="340">
          <cell r="A340" t="str">
            <v>700235510</v>
          </cell>
          <cell r="B340" t="str">
            <v>Northern Manhattan Rehabilitation and Nursing Center</v>
          </cell>
          <cell r="C340">
            <v>320</v>
          </cell>
          <cell r="D340">
            <v>6.13</v>
          </cell>
          <cell r="E340">
            <v>186.01</v>
          </cell>
          <cell r="F340">
            <v>66.73</v>
          </cell>
          <cell r="G340">
            <v>4.96</v>
          </cell>
          <cell r="H340">
            <v>0</v>
          </cell>
          <cell r="I340">
            <v>0</v>
          </cell>
          <cell r="J340">
            <v>0.56000000000000005</v>
          </cell>
          <cell r="K340">
            <v>3.96</v>
          </cell>
          <cell r="L340">
            <v>2.68</v>
          </cell>
          <cell r="M340">
            <v>-2.13</v>
          </cell>
          <cell r="N340">
            <v>-0.75</v>
          </cell>
          <cell r="O340">
            <v>268.14999999999998</v>
          </cell>
          <cell r="P340">
            <v>42.55</v>
          </cell>
          <cell r="Q340">
            <v>310.7</v>
          </cell>
          <cell r="R340">
            <v>18.059999999999999</v>
          </cell>
          <cell r="S340">
            <v>328.76</v>
          </cell>
        </row>
        <row r="341">
          <cell r="A341" t="str">
            <v>435030410</v>
          </cell>
          <cell r="B341" t="str">
            <v>Northern Manor Geriatric Center Inc</v>
          </cell>
          <cell r="C341">
            <v>231</v>
          </cell>
          <cell r="D341">
            <v>5.95</v>
          </cell>
          <cell r="E341">
            <v>165.5</v>
          </cell>
          <cell r="F341">
            <v>58.51</v>
          </cell>
          <cell r="G341">
            <v>4.93</v>
          </cell>
          <cell r="H341">
            <v>0</v>
          </cell>
          <cell r="I341">
            <v>0</v>
          </cell>
          <cell r="J341">
            <v>1.6</v>
          </cell>
          <cell r="K341">
            <v>3.54</v>
          </cell>
          <cell r="L341">
            <v>2.39</v>
          </cell>
          <cell r="M341">
            <v>-1.45</v>
          </cell>
          <cell r="N341">
            <v>-0.69</v>
          </cell>
          <cell r="O341">
            <v>240.27999999999997</v>
          </cell>
          <cell r="P341">
            <v>29.06</v>
          </cell>
          <cell r="Q341">
            <v>269.33999999999997</v>
          </cell>
          <cell r="R341">
            <v>13.21</v>
          </cell>
          <cell r="S341">
            <v>282.54999999999995</v>
          </cell>
        </row>
        <row r="342">
          <cell r="A342" t="str">
            <v>435330110</v>
          </cell>
          <cell r="B342" t="str">
            <v>Northern Metropolitan Residential Health Care Facility Inc</v>
          </cell>
          <cell r="C342">
            <v>120</v>
          </cell>
          <cell r="D342">
            <v>9.92</v>
          </cell>
          <cell r="E342">
            <v>153.03</v>
          </cell>
          <cell r="F342">
            <v>57.33</v>
          </cell>
          <cell r="G342">
            <v>3.63</v>
          </cell>
          <cell r="H342">
            <v>0</v>
          </cell>
          <cell r="I342">
            <v>0</v>
          </cell>
          <cell r="J342">
            <v>0.79</v>
          </cell>
          <cell r="K342">
            <v>3.37</v>
          </cell>
          <cell r="L342">
            <v>2.2799999999999998</v>
          </cell>
          <cell r="M342">
            <v>-1.85</v>
          </cell>
          <cell r="N342">
            <v>-0.55000000000000004</v>
          </cell>
          <cell r="O342">
            <v>227.94999999999996</v>
          </cell>
          <cell r="P342">
            <v>37.03</v>
          </cell>
          <cell r="Q342">
            <v>264.97999999999996</v>
          </cell>
          <cell r="R342">
            <v>10.52</v>
          </cell>
          <cell r="S342">
            <v>275.49999999999994</v>
          </cell>
        </row>
        <row r="343">
          <cell r="A343" t="str">
            <v>432130210</v>
          </cell>
          <cell r="B343" t="str">
            <v>Northern Riverview Health Care Center Inc</v>
          </cell>
          <cell r="C343">
            <v>180</v>
          </cell>
          <cell r="D343">
            <v>11.32</v>
          </cell>
          <cell r="E343">
            <v>151.01</v>
          </cell>
          <cell r="F343">
            <v>56.07</v>
          </cell>
          <cell r="G343">
            <v>3.05</v>
          </cell>
          <cell r="H343">
            <v>0</v>
          </cell>
          <cell r="I343">
            <v>-5.24</v>
          </cell>
          <cell r="J343">
            <v>1.26</v>
          </cell>
          <cell r="K343">
            <v>3.26</v>
          </cell>
          <cell r="L343">
            <v>2.2000000000000002</v>
          </cell>
          <cell r="M343">
            <v>-1.32</v>
          </cell>
          <cell r="N343">
            <v>-0.61</v>
          </cell>
          <cell r="O343">
            <v>220.99999999999994</v>
          </cell>
          <cell r="P343">
            <v>26.32</v>
          </cell>
          <cell r="Q343">
            <v>247.31999999999994</v>
          </cell>
          <cell r="R343">
            <v>12.06</v>
          </cell>
          <cell r="S343">
            <v>259.37999999999994</v>
          </cell>
        </row>
        <row r="344">
          <cell r="A344" t="str">
            <v>295130510</v>
          </cell>
          <cell r="B344" t="str">
            <v>Northwell Health Stern Family Center for Rehabilitation</v>
          </cell>
          <cell r="C344">
            <v>256</v>
          </cell>
          <cell r="D344">
            <v>30.7</v>
          </cell>
          <cell r="E344">
            <v>177.57</v>
          </cell>
          <cell r="F344">
            <v>63.71</v>
          </cell>
          <cell r="G344">
            <v>12.37</v>
          </cell>
          <cell r="H344">
            <v>0</v>
          </cell>
          <cell r="I344">
            <v>0</v>
          </cell>
          <cell r="J344">
            <v>0</v>
          </cell>
          <cell r="K344">
            <v>4.25</v>
          </cell>
          <cell r="L344">
            <v>2.88</v>
          </cell>
          <cell r="M344">
            <v>-1.2</v>
          </cell>
          <cell r="N344">
            <v>-0.88</v>
          </cell>
          <cell r="O344">
            <v>289.39999999999998</v>
          </cell>
          <cell r="P344">
            <v>24.07</v>
          </cell>
          <cell r="Q344">
            <v>313.46999999999997</v>
          </cell>
          <cell r="R344">
            <v>35.409999999999997</v>
          </cell>
          <cell r="S344">
            <v>348.88</v>
          </cell>
        </row>
        <row r="345">
          <cell r="A345" t="str">
            <v>052630410</v>
          </cell>
          <cell r="B345" t="str">
            <v>Northwoods Rehabilitation and Nursing Center at Moravia</v>
          </cell>
          <cell r="C345">
            <v>40</v>
          </cell>
          <cell r="D345">
            <v>6.47</v>
          </cell>
          <cell r="E345">
            <v>90.03</v>
          </cell>
          <cell r="F345">
            <v>49.2</v>
          </cell>
          <cell r="G345">
            <v>6.79</v>
          </cell>
          <cell r="H345">
            <v>0</v>
          </cell>
          <cell r="I345">
            <v>0</v>
          </cell>
          <cell r="J345">
            <v>10.87</v>
          </cell>
          <cell r="K345">
            <v>2.4500000000000002</v>
          </cell>
          <cell r="L345">
            <v>1.65</v>
          </cell>
          <cell r="M345">
            <v>-0.67</v>
          </cell>
          <cell r="N345">
            <v>-0.39</v>
          </cell>
          <cell r="O345">
            <v>166.4</v>
          </cell>
          <cell r="P345">
            <v>13.41</v>
          </cell>
          <cell r="Q345">
            <v>179.81</v>
          </cell>
          <cell r="R345">
            <v>16.649999999999999</v>
          </cell>
          <cell r="S345">
            <v>196.46</v>
          </cell>
        </row>
        <row r="346">
          <cell r="A346" t="str">
            <v>700131610</v>
          </cell>
          <cell r="B346" t="str">
            <v>Norwegian Christian Home And Health Center</v>
          </cell>
          <cell r="C346">
            <v>137</v>
          </cell>
          <cell r="D346">
            <v>17.64</v>
          </cell>
          <cell r="E346">
            <v>168.84</v>
          </cell>
          <cell r="F346">
            <v>59.23</v>
          </cell>
          <cell r="G346">
            <v>2.57</v>
          </cell>
          <cell r="H346">
            <v>0</v>
          </cell>
          <cell r="I346">
            <v>0</v>
          </cell>
          <cell r="J346">
            <v>5.76</v>
          </cell>
          <cell r="K346">
            <v>3.8</v>
          </cell>
          <cell r="L346">
            <v>2.57</v>
          </cell>
          <cell r="M346">
            <v>-1.74</v>
          </cell>
          <cell r="N346">
            <v>-0.74</v>
          </cell>
          <cell r="O346">
            <v>257.92999999999995</v>
          </cell>
          <cell r="P346">
            <v>34.76</v>
          </cell>
          <cell r="Q346">
            <v>292.68999999999994</v>
          </cell>
          <cell r="R346">
            <v>20.57</v>
          </cell>
          <cell r="S346">
            <v>313.25999999999993</v>
          </cell>
        </row>
        <row r="347">
          <cell r="A347" t="str">
            <v>082430410</v>
          </cell>
          <cell r="B347" t="str">
            <v>Norwich Rehabilitation &amp; Nursing Center</v>
          </cell>
          <cell r="C347">
            <v>82</v>
          </cell>
          <cell r="D347">
            <v>11.12</v>
          </cell>
          <cell r="E347">
            <v>136.91999999999999</v>
          </cell>
          <cell r="F347">
            <v>53.27</v>
          </cell>
          <cell r="G347">
            <v>2.4700000000000002</v>
          </cell>
          <cell r="H347">
            <v>0</v>
          </cell>
          <cell r="I347">
            <v>0</v>
          </cell>
          <cell r="J347">
            <v>2.14</v>
          </cell>
          <cell r="K347">
            <v>3.08</v>
          </cell>
          <cell r="L347">
            <v>2.09</v>
          </cell>
          <cell r="M347">
            <v>-0.84</v>
          </cell>
          <cell r="N347">
            <v>-0.4</v>
          </cell>
          <cell r="O347">
            <v>209.85</v>
          </cell>
          <cell r="P347">
            <v>16.89</v>
          </cell>
          <cell r="Q347">
            <v>226.74</v>
          </cell>
          <cell r="R347">
            <v>14.29</v>
          </cell>
          <cell r="S347">
            <v>241.03</v>
          </cell>
        </row>
        <row r="348">
          <cell r="A348" t="str">
            <v>335330110</v>
          </cell>
          <cell r="B348" t="str">
            <v>Nottingham Residential Health Care Facility</v>
          </cell>
          <cell r="C348">
            <v>40</v>
          </cell>
          <cell r="D348">
            <v>13.18</v>
          </cell>
          <cell r="E348">
            <v>88.95</v>
          </cell>
          <cell r="F348">
            <v>54.38</v>
          </cell>
          <cell r="G348">
            <v>0</v>
          </cell>
          <cell r="H348">
            <v>0</v>
          </cell>
          <cell r="I348">
            <v>0</v>
          </cell>
          <cell r="J348">
            <v>1.04</v>
          </cell>
          <cell r="K348">
            <v>2.35</v>
          </cell>
          <cell r="L348">
            <v>1.59</v>
          </cell>
          <cell r="M348">
            <v>-0.99</v>
          </cell>
          <cell r="N348">
            <v>-0.65</v>
          </cell>
          <cell r="O348">
            <v>159.84999999999997</v>
          </cell>
          <cell r="P348">
            <v>19.86</v>
          </cell>
          <cell r="Q348">
            <v>179.70999999999998</v>
          </cell>
          <cell r="R348">
            <v>26.78</v>
          </cell>
          <cell r="S348">
            <v>206.48999999999998</v>
          </cell>
        </row>
        <row r="349">
          <cell r="A349" t="str">
            <v>435030610</v>
          </cell>
          <cell r="B349" t="str">
            <v>Nyack Ridge Rehabilitation and Nursing Center</v>
          </cell>
          <cell r="C349">
            <v>160</v>
          </cell>
          <cell r="D349">
            <v>5.67</v>
          </cell>
          <cell r="E349">
            <v>176.59</v>
          </cell>
          <cell r="F349">
            <v>57.16</v>
          </cell>
          <cell r="G349">
            <v>2.58</v>
          </cell>
          <cell r="H349">
            <v>0</v>
          </cell>
          <cell r="I349">
            <v>0</v>
          </cell>
          <cell r="J349">
            <v>0.18</v>
          </cell>
          <cell r="K349">
            <v>3.63</v>
          </cell>
          <cell r="L349">
            <v>2.4500000000000002</v>
          </cell>
          <cell r="M349">
            <v>-0.79</v>
          </cell>
          <cell r="N349">
            <v>-0.46</v>
          </cell>
          <cell r="O349">
            <v>247.01</v>
          </cell>
          <cell r="P349">
            <v>15.89</v>
          </cell>
          <cell r="Q349">
            <v>262.89999999999998</v>
          </cell>
          <cell r="R349">
            <v>16.739999999999998</v>
          </cell>
          <cell r="S349">
            <v>279.64</v>
          </cell>
        </row>
        <row r="350">
          <cell r="A350" t="str">
            <v>540131310</v>
          </cell>
          <cell r="B350" t="str">
            <v>Oak Hill Rehabilitation and Nursing Care Center</v>
          </cell>
          <cell r="C350">
            <v>60</v>
          </cell>
          <cell r="D350">
            <v>6.61</v>
          </cell>
          <cell r="E350">
            <v>124.78</v>
          </cell>
          <cell r="F350">
            <v>47.93</v>
          </cell>
          <cell r="G350">
            <v>4.6900000000000004</v>
          </cell>
          <cell r="H350">
            <v>0</v>
          </cell>
          <cell r="I350">
            <v>-3.8251999999999997</v>
          </cell>
          <cell r="J350">
            <v>0</v>
          </cell>
          <cell r="K350">
            <v>2.7</v>
          </cell>
          <cell r="L350">
            <v>1.82</v>
          </cell>
          <cell r="M350">
            <v>-0.64</v>
          </cell>
          <cell r="N350">
            <v>-0.53</v>
          </cell>
          <cell r="O350">
            <v>183.53480000000002</v>
          </cell>
          <cell r="P350">
            <v>12.86</v>
          </cell>
          <cell r="Q350">
            <v>196.39480000000003</v>
          </cell>
          <cell r="R350">
            <v>12.98</v>
          </cell>
          <cell r="S350">
            <v>209.37480000000002</v>
          </cell>
        </row>
        <row r="351">
          <cell r="A351" t="str">
            <v>515132210</v>
          </cell>
          <cell r="B351" t="str">
            <v>Oasis Rehabilitation and Nursing LLC</v>
          </cell>
          <cell r="C351">
            <v>100</v>
          </cell>
          <cell r="D351">
            <v>9.77</v>
          </cell>
          <cell r="E351">
            <v>172.59</v>
          </cell>
          <cell r="F351">
            <v>58.51</v>
          </cell>
          <cell r="G351">
            <v>3.19</v>
          </cell>
          <cell r="H351">
            <v>0</v>
          </cell>
          <cell r="I351">
            <v>0</v>
          </cell>
          <cell r="J351">
            <v>0</v>
          </cell>
          <cell r="K351">
            <v>3.66</v>
          </cell>
          <cell r="L351">
            <v>2.4700000000000002</v>
          </cell>
          <cell r="M351">
            <v>-1.73</v>
          </cell>
          <cell r="N351">
            <v>-0.65</v>
          </cell>
          <cell r="O351">
            <v>247.81</v>
          </cell>
          <cell r="P351">
            <v>34.5</v>
          </cell>
          <cell r="Q351">
            <v>282.31</v>
          </cell>
          <cell r="R351">
            <v>15.7</v>
          </cell>
          <cell r="S351">
            <v>298.01</v>
          </cell>
        </row>
        <row r="352">
          <cell r="A352" t="str">
            <v>295031410</v>
          </cell>
          <cell r="B352" t="str">
            <v>Oceanside Care Center Inc</v>
          </cell>
          <cell r="C352">
            <v>100</v>
          </cell>
          <cell r="D352">
            <v>6.05</v>
          </cell>
          <cell r="E352">
            <v>185.03</v>
          </cell>
          <cell r="F352">
            <v>59.39</v>
          </cell>
          <cell r="G352">
            <v>3.04</v>
          </cell>
          <cell r="H352">
            <v>0</v>
          </cell>
          <cell r="I352">
            <v>0</v>
          </cell>
          <cell r="J352">
            <v>1.08</v>
          </cell>
          <cell r="K352">
            <v>3.81</v>
          </cell>
          <cell r="L352">
            <v>2.58</v>
          </cell>
          <cell r="M352">
            <v>-1.06</v>
          </cell>
          <cell r="N352">
            <v>-0.63</v>
          </cell>
          <cell r="O352">
            <v>259.29000000000002</v>
          </cell>
          <cell r="P352">
            <v>21.12</v>
          </cell>
          <cell r="Q352">
            <v>280.41000000000003</v>
          </cell>
          <cell r="R352">
            <v>18.079999999999998</v>
          </cell>
          <cell r="S352">
            <v>298.49</v>
          </cell>
        </row>
        <row r="353">
          <cell r="A353" t="str">
            <v>700335410</v>
          </cell>
          <cell r="B353" t="str">
            <v>Oceanview Nursing &amp; Rehabilitation Center LLC</v>
          </cell>
          <cell r="C353">
            <v>102</v>
          </cell>
          <cell r="D353">
            <v>6.09</v>
          </cell>
          <cell r="E353">
            <v>151.80000000000001</v>
          </cell>
          <cell r="F353">
            <v>59.2</v>
          </cell>
          <cell r="G353">
            <v>3.32</v>
          </cell>
          <cell r="H353">
            <v>0</v>
          </cell>
          <cell r="I353">
            <v>0</v>
          </cell>
          <cell r="J353">
            <v>0.97</v>
          </cell>
          <cell r="K353">
            <v>3.31</v>
          </cell>
          <cell r="L353">
            <v>2.2400000000000002</v>
          </cell>
          <cell r="M353">
            <v>-0.78</v>
          </cell>
          <cell r="N353">
            <v>-0.59</v>
          </cell>
          <cell r="O353">
            <v>225.56000000000003</v>
          </cell>
          <cell r="P353">
            <v>15.55</v>
          </cell>
          <cell r="Q353">
            <v>241.11000000000004</v>
          </cell>
          <cell r="R353">
            <v>15.28</v>
          </cell>
          <cell r="S353">
            <v>256.39000000000004</v>
          </cell>
        </row>
        <row r="354">
          <cell r="A354" t="str">
            <v>320231710</v>
          </cell>
          <cell r="B354" t="str">
            <v>Oneida Center for Rehabilitation and Nursing</v>
          </cell>
          <cell r="C354">
            <v>120</v>
          </cell>
          <cell r="D354">
            <v>10.36</v>
          </cell>
          <cell r="E354">
            <v>135.69999999999999</v>
          </cell>
          <cell r="F354">
            <v>50.94</v>
          </cell>
          <cell r="G354">
            <v>6.47</v>
          </cell>
          <cell r="H354">
            <v>0</v>
          </cell>
          <cell r="I354">
            <v>0</v>
          </cell>
          <cell r="J354">
            <v>2.11</v>
          </cell>
          <cell r="K354">
            <v>3.08</v>
          </cell>
          <cell r="L354">
            <v>2.08</v>
          </cell>
          <cell r="M354">
            <v>-1.43</v>
          </cell>
          <cell r="N354">
            <v>-0.37</v>
          </cell>
          <cell r="O354">
            <v>208.94000000000003</v>
          </cell>
          <cell r="P354">
            <v>28.62</v>
          </cell>
          <cell r="Q354">
            <v>237.56000000000003</v>
          </cell>
          <cell r="R354">
            <v>15.63</v>
          </cell>
          <cell r="S354">
            <v>253.19000000000003</v>
          </cell>
        </row>
        <row r="355">
          <cell r="A355" t="str">
            <v>260100110</v>
          </cell>
          <cell r="B355" t="str">
            <v>Oneida Health Rehabilitation and Extended Care</v>
          </cell>
          <cell r="C355">
            <v>160</v>
          </cell>
          <cell r="D355">
            <v>17.57</v>
          </cell>
          <cell r="E355">
            <v>123.33</v>
          </cell>
          <cell r="F355">
            <v>61.22</v>
          </cell>
          <cell r="G355">
            <v>4.3499999999999996</v>
          </cell>
          <cell r="H355">
            <v>0</v>
          </cell>
          <cell r="I355">
            <v>0</v>
          </cell>
          <cell r="J355">
            <v>0.46</v>
          </cell>
          <cell r="K355">
            <v>3.09</v>
          </cell>
          <cell r="L355">
            <v>2.09</v>
          </cell>
          <cell r="M355">
            <v>-0.53</v>
          </cell>
          <cell r="N355">
            <v>-0.56999999999999995</v>
          </cell>
          <cell r="O355">
            <v>211.01000000000002</v>
          </cell>
          <cell r="P355">
            <v>10.51</v>
          </cell>
          <cell r="Q355">
            <v>221.52</v>
          </cell>
          <cell r="R355">
            <v>17.649999999999999</v>
          </cell>
          <cell r="S355">
            <v>239.17000000000002</v>
          </cell>
        </row>
        <row r="356">
          <cell r="A356" t="str">
            <v>333430410</v>
          </cell>
          <cell r="B356" t="str">
            <v>Onondaga Center for Rehabilitation and Nursing</v>
          </cell>
          <cell r="C356">
            <v>80</v>
          </cell>
          <cell r="D356">
            <v>14.56</v>
          </cell>
          <cell r="E356">
            <v>138.06</v>
          </cell>
          <cell r="F356">
            <v>51.59</v>
          </cell>
          <cell r="G356">
            <v>7.76</v>
          </cell>
          <cell r="H356">
            <v>0</v>
          </cell>
          <cell r="I356">
            <v>-5.2391999999999994</v>
          </cell>
          <cell r="J356">
            <v>3.87</v>
          </cell>
          <cell r="K356">
            <v>3.15</v>
          </cell>
          <cell r="L356">
            <v>2.13</v>
          </cell>
          <cell r="M356">
            <v>-2.16</v>
          </cell>
          <cell r="N356">
            <v>-0.49</v>
          </cell>
          <cell r="O356">
            <v>213.23079999999999</v>
          </cell>
          <cell r="P356">
            <v>43.23</v>
          </cell>
          <cell r="Q356">
            <v>256.46080000000001</v>
          </cell>
          <cell r="R356">
            <v>14.66</v>
          </cell>
          <cell r="S356">
            <v>271.12080000000003</v>
          </cell>
        </row>
        <row r="357">
          <cell r="A357" t="str">
            <v>342930410</v>
          </cell>
          <cell r="B357" t="str">
            <v>Ontario Center for Rehabilitation and Healthcare</v>
          </cell>
          <cell r="C357">
            <v>98</v>
          </cell>
          <cell r="D357">
            <v>9.0500000000000007</v>
          </cell>
          <cell r="E357">
            <v>139.69</v>
          </cell>
          <cell r="F357">
            <v>56.32</v>
          </cell>
          <cell r="G357">
            <v>5.73</v>
          </cell>
          <cell r="H357">
            <v>0</v>
          </cell>
          <cell r="I357">
            <v>-5.4979999999999993</v>
          </cell>
          <cell r="J357">
            <v>0.97</v>
          </cell>
          <cell r="K357">
            <v>3.08</v>
          </cell>
          <cell r="L357">
            <v>2.09</v>
          </cell>
          <cell r="M357">
            <v>-2.77</v>
          </cell>
          <cell r="N357">
            <v>-0.52</v>
          </cell>
          <cell r="O357">
            <v>208.142</v>
          </cell>
          <cell r="P357">
            <v>55.36</v>
          </cell>
          <cell r="Q357">
            <v>263.50200000000001</v>
          </cell>
          <cell r="R357">
            <v>19.82</v>
          </cell>
          <cell r="S357">
            <v>283.322</v>
          </cell>
        </row>
        <row r="358">
          <cell r="A358" t="str">
            <v>362230410</v>
          </cell>
          <cell r="B358" t="str">
            <v>Orchard Rehabilitation and Nursing Center</v>
          </cell>
          <cell r="C358">
            <v>160</v>
          </cell>
          <cell r="D358">
            <v>8.7799999999999994</v>
          </cell>
          <cell r="E358">
            <v>122.62</v>
          </cell>
          <cell r="F358">
            <v>51.19</v>
          </cell>
          <cell r="G358">
            <v>8.17</v>
          </cell>
          <cell r="H358">
            <v>0</v>
          </cell>
          <cell r="I358">
            <v>-4.4510000000000005</v>
          </cell>
          <cell r="J358">
            <v>2.13</v>
          </cell>
          <cell r="K358">
            <v>2.82</v>
          </cell>
          <cell r="L358">
            <v>1.91</v>
          </cell>
          <cell r="M358">
            <v>-1.73</v>
          </cell>
          <cell r="N358">
            <v>-0.34</v>
          </cell>
          <cell r="O358">
            <v>191.09899999999999</v>
          </cell>
          <cell r="P358">
            <v>34.57</v>
          </cell>
          <cell r="Q358">
            <v>225.66899999999998</v>
          </cell>
          <cell r="R358">
            <v>14.86</v>
          </cell>
          <cell r="S358">
            <v>240.529</v>
          </cell>
        </row>
        <row r="359">
          <cell r="A359" t="str">
            <v>015530110</v>
          </cell>
          <cell r="B359" t="str">
            <v>Our Lady Of Mercy Life Center</v>
          </cell>
          <cell r="C359">
            <v>160</v>
          </cell>
          <cell r="D359">
            <v>8.8800000000000008</v>
          </cell>
          <cell r="E359">
            <v>124.68</v>
          </cell>
          <cell r="F359">
            <v>54.89</v>
          </cell>
          <cell r="G359">
            <v>2.38</v>
          </cell>
          <cell r="H359">
            <v>0</v>
          </cell>
          <cell r="I359">
            <v>0</v>
          </cell>
          <cell r="J359">
            <v>0.55000000000000004</v>
          </cell>
          <cell r="K359">
            <v>2.86</v>
          </cell>
          <cell r="L359">
            <v>1.94</v>
          </cell>
          <cell r="M359">
            <v>-1</v>
          </cell>
          <cell r="N359">
            <v>-0.61</v>
          </cell>
          <cell r="O359">
            <v>194.57</v>
          </cell>
          <cell r="P359">
            <v>19.920000000000002</v>
          </cell>
          <cell r="Q359">
            <v>214.49</v>
          </cell>
          <cell r="R359">
            <v>17.89</v>
          </cell>
          <cell r="S359">
            <v>232.38</v>
          </cell>
        </row>
        <row r="360">
          <cell r="A360" t="str">
            <v>515431910</v>
          </cell>
          <cell r="B360" t="str">
            <v>Our Lady of Consolation Nursing and Rehabilitation Care Center</v>
          </cell>
          <cell r="C360">
            <v>345</v>
          </cell>
          <cell r="D360">
            <v>11.63</v>
          </cell>
          <cell r="E360">
            <v>160.01</v>
          </cell>
          <cell r="F360">
            <v>70.099999999999994</v>
          </cell>
          <cell r="G360">
            <v>1.86</v>
          </cell>
          <cell r="H360">
            <v>0</v>
          </cell>
          <cell r="I360">
            <v>0</v>
          </cell>
          <cell r="J360">
            <v>0</v>
          </cell>
          <cell r="K360">
            <v>3.64</v>
          </cell>
          <cell r="L360">
            <v>2.46</v>
          </cell>
          <cell r="M360">
            <v>-0.82</v>
          </cell>
          <cell r="N360">
            <v>-0.81</v>
          </cell>
          <cell r="O360">
            <v>248.07</v>
          </cell>
          <cell r="P360">
            <v>16.37</v>
          </cell>
          <cell r="Q360">
            <v>264.44</v>
          </cell>
          <cell r="R360">
            <v>20.9</v>
          </cell>
          <cell r="S360">
            <v>285.33999999999997</v>
          </cell>
        </row>
        <row r="361">
          <cell r="A361" t="str">
            <v>312130310</v>
          </cell>
          <cell r="B361" t="str">
            <v>Our Lady of Peace Nursing Care Residence</v>
          </cell>
          <cell r="C361">
            <v>250</v>
          </cell>
          <cell r="D361">
            <v>10.26</v>
          </cell>
          <cell r="E361">
            <v>126.34</v>
          </cell>
          <cell r="F361">
            <v>52.5</v>
          </cell>
          <cell r="G361">
            <v>2.38</v>
          </cell>
          <cell r="H361">
            <v>0</v>
          </cell>
          <cell r="I361">
            <v>0</v>
          </cell>
          <cell r="J361">
            <v>4.0599999999999996</v>
          </cell>
          <cell r="K361">
            <v>2.93</v>
          </cell>
          <cell r="L361">
            <v>1.98</v>
          </cell>
          <cell r="M361">
            <v>-0.8</v>
          </cell>
          <cell r="N361">
            <v>-0.53</v>
          </cell>
          <cell r="O361">
            <v>199.11999999999998</v>
          </cell>
          <cell r="P361">
            <v>15.96</v>
          </cell>
          <cell r="Q361">
            <v>215.07999999999998</v>
          </cell>
          <cell r="R361">
            <v>14.11</v>
          </cell>
          <cell r="S361">
            <v>229.19</v>
          </cell>
        </row>
        <row r="362">
          <cell r="A362" t="str">
            <v>700137310</v>
          </cell>
          <cell r="B362" t="str">
            <v>Oxford Nursing Home</v>
          </cell>
          <cell r="C362">
            <v>235</v>
          </cell>
          <cell r="D362">
            <v>5.47</v>
          </cell>
          <cell r="E362">
            <v>228.65</v>
          </cell>
          <cell r="F362">
            <v>58.26</v>
          </cell>
          <cell r="G362">
            <v>3.55</v>
          </cell>
          <cell r="H362">
            <v>0</v>
          </cell>
          <cell r="I362">
            <v>0</v>
          </cell>
          <cell r="J362">
            <v>1.57</v>
          </cell>
          <cell r="K362">
            <v>4.46</v>
          </cell>
          <cell r="L362">
            <v>3.01</v>
          </cell>
          <cell r="M362">
            <v>-0.49</v>
          </cell>
          <cell r="N362">
            <v>-0.5</v>
          </cell>
          <cell r="O362">
            <v>303.97999999999996</v>
          </cell>
          <cell r="P362">
            <v>9.75</v>
          </cell>
          <cell r="Q362">
            <v>313.72999999999996</v>
          </cell>
          <cell r="R362">
            <v>21.38</v>
          </cell>
          <cell r="S362">
            <v>335.10999999999996</v>
          </cell>
        </row>
        <row r="363">
          <cell r="A363" t="str">
            <v>700330610</v>
          </cell>
          <cell r="B363" t="str">
            <v>Ozanam Hall Of Queens Nursing Home Inc</v>
          </cell>
          <cell r="C363">
            <v>432</v>
          </cell>
          <cell r="D363">
            <v>16.239999999999998</v>
          </cell>
          <cell r="E363">
            <v>178.59</v>
          </cell>
          <cell r="F363">
            <v>71.13</v>
          </cell>
          <cell r="G363">
            <v>1.07</v>
          </cell>
          <cell r="H363">
            <v>0</v>
          </cell>
          <cell r="I363">
            <v>0</v>
          </cell>
          <cell r="J363">
            <v>0.15</v>
          </cell>
          <cell r="K363">
            <v>3.99</v>
          </cell>
          <cell r="L363">
            <v>2.7</v>
          </cell>
          <cell r="M363">
            <v>-1.49</v>
          </cell>
          <cell r="N363">
            <v>-0.68</v>
          </cell>
          <cell r="O363">
            <v>271.7</v>
          </cell>
          <cell r="P363">
            <v>29.81</v>
          </cell>
          <cell r="Q363">
            <v>301.51</v>
          </cell>
          <cell r="R363">
            <v>22.3</v>
          </cell>
          <cell r="S363">
            <v>323.81</v>
          </cell>
        </row>
        <row r="364">
          <cell r="A364" t="str">
            <v>282700010</v>
          </cell>
          <cell r="B364" t="str">
            <v>Palatine Nursing Home</v>
          </cell>
          <cell r="C364">
            <v>70</v>
          </cell>
          <cell r="D364">
            <v>11.21</v>
          </cell>
          <cell r="E364">
            <v>105.71</v>
          </cell>
          <cell r="F364">
            <v>50.94</v>
          </cell>
          <cell r="G364">
            <v>4.0599999999999996</v>
          </cell>
          <cell r="H364">
            <v>0</v>
          </cell>
          <cell r="I364">
            <v>0</v>
          </cell>
          <cell r="J364">
            <v>1.36</v>
          </cell>
          <cell r="K364">
            <v>2.59</v>
          </cell>
          <cell r="L364">
            <v>1.75</v>
          </cell>
          <cell r="M364">
            <v>-0.5</v>
          </cell>
          <cell r="N364">
            <v>-0.4</v>
          </cell>
          <cell r="O364">
            <v>176.72</v>
          </cell>
          <cell r="P364">
            <v>9.98</v>
          </cell>
          <cell r="Q364">
            <v>186.7</v>
          </cell>
          <cell r="R364">
            <v>12.68</v>
          </cell>
          <cell r="S364">
            <v>199.38</v>
          </cell>
        </row>
        <row r="365">
          <cell r="A365" t="str">
            <v>700139110</v>
          </cell>
          <cell r="B365" t="str">
            <v>Palm Gardens Care Center LLC</v>
          </cell>
          <cell r="C365">
            <v>240</v>
          </cell>
          <cell r="D365">
            <v>12.24</v>
          </cell>
          <cell r="E365">
            <v>184.46</v>
          </cell>
          <cell r="F365">
            <v>58.81</v>
          </cell>
          <cell r="G365">
            <v>3.87</v>
          </cell>
          <cell r="H365">
            <v>0</v>
          </cell>
          <cell r="I365">
            <v>0</v>
          </cell>
          <cell r="J365">
            <v>0</v>
          </cell>
          <cell r="K365">
            <v>3.88</v>
          </cell>
          <cell r="L365">
            <v>2.62</v>
          </cell>
          <cell r="M365">
            <v>-1.65</v>
          </cell>
          <cell r="N365">
            <v>-0.79</v>
          </cell>
          <cell r="O365">
            <v>263.44</v>
          </cell>
          <cell r="P365">
            <v>33.07</v>
          </cell>
          <cell r="Q365">
            <v>296.51</v>
          </cell>
          <cell r="R365">
            <v>25.21</v>
          </cell>
          <cell r="S365">
            <v>321.71999999999997</v>
          </cell>
        </row>
        <row r="366">
          <cell r="A366" t="str">
            <v>290230610</v>
          </cell>
          <cell r="B366" t="str">
            <v>Park Avenue Extended Care Facility</v>
          </cell>
          <cell r="C366">
            <v>240</v>
          </cell>
          <cell r="D366">
            <v>8.43</v>
          </cell>
          <cell r="E366">
            <v>170.86</v>
          </cell>
          <cell r="F366">
            <v>58.73</v>
          </cell>
          <cell r="G366">
            <v>4.47</v>
          </cell>
          <cell r="H366">
            <v>0</v>
          </cell>
          <cell r="I366">
            <v>0</v>
          </cell>
          <cell r="J366">
            <v>0</v>
          </cell>
          <cell r="K366">
            <v>3.63</v>
          </cell>
          <cell r="L366">
            <v>2.4500000000000002</v>
          </cell>
          <cell r="M366">
            <v>-2.0499999999999998</v>
          </cell>
          <cell r="N366">
            <v>-0.71</v>
          </cell>
          <cell r="O366">
            <v>245.80999999999997</v>
          </cell>
          <cell r="P366">
            <v>41.02</v>
          </cell>
          <cell r="Q366">
            <v>286.83</v>
          </cell>
          <cell r="R366">
            <v>19.190000000000001</v>
          </cell>
          <cell r="S366">
            <v>306.02</v>
          </cell>
        </row>
        <row r="367">
          <cell r="A367" t="str">
            <v>700038210</v>
          </cell>
          <cell r="B367" t="str">
            <v>Park Gardens Rehabilitation &amp; Nursing Center LLC</v>
          </cell>
          <cell r="C367">
            <v>200</v>
          </cell>
          <cell r="D367">
            <v>8.1999999999999993</v>
          </cell>
          <cell r="E367">
            <v>167.45</v>
          </cell>
          <cell r="F367">
            <v>59.51</v>
          </cell>
          <cell r="G367">
            <v>4.07</v>
          </cell>
          <cell r="H367">
            <v>0</v>
          </cell>
          <cell r="I367">
            <v>-5.5179999999999998</v>
          </cell>
          <cell r="J367">
            <v>1.86</v>
          </cell>
          <cell r="K367">
            <v>3.53</v>
          </cell>
          <cell r="L367">
            <v>2.38</v>
          </cell>
          <cell r="M367">
            <v>-1.1499999999999999</v>
          </cell>
          <cell r="N367">
            <v>-0.63</v>
          </cell>
          <cell r="O367">
            <v>239.70199999999997</v>
          </cell>
          <cell r="P367">
            <v>23.05</v>
          </cell>
          <cell r="Q367">
            <v>262.75199999999995</v>
          </cell>
          <cell r="R367">
            <v>11.04</v>
          </cell>
          <cell r="S367">
            <v>273.79199999999997</v>
          </cell>
        </row>
        <row r="368">
          <cell r="A368" t="str">
            <v>700336410</v>
          </cell>
          <cell r="B368" t="str">
            <v>Park Nursing Home</v>
          </cell>
          <cell r="C368">
            <v>196</v>
          </cell>
          <cell r="D368">
            <v>6.68</v>
          </cell>
          <cell r="E368">
            <v>156.99</v>
          </cell>
          <cell r="F368">
            <v>62.51</v>
          </cell>
          <cell r="G368">
            <v>3.92</v>
          </cell>
          <cell r="H368">
            <v>0</v>
          </cell>
          <cell r="I368">
            <v>0</v>
          </cell>
          <cell r="J368">
            <v>1.01</v>
          </cell>
          <cell r="K368">
            <v>3.45</v>
          </cell>
          <cell r="L368">
            <v>2.34</v>
          </cell>
          <cell r="M368">
            <v>-0.64</v>
          </cell>
          <cell r="N368">
            <v>-0.45</v>
          </cell>
          <cell r="O368">
            <v>235.81</v>
          </cell>
          <cell r="P368">
            <v>12.82</v>
          </cell>
          <cell r="Q368">
            <v>248.63</v>
          </cell>
          <cell r="R368">
            <v>14.25</v>
          </cell>
          <cell r="S368">
            <v>262.88</v>
          </cell>
        </row>
        <row r="369">
          <cell r="A369" t="str">
            <v>275430230</v>
          </cell>
          <cell r="B369" t="str">
            <v>Park Ridge Nursing Home</v>
          </cell>
          <cell r="C369">
            <v>120</v>
          </cell>
          <cell r="D369">
            <v>22.12</v>
          </cell>
          <cell r="E369">
            <v>125.19</v>
          </cell>
          <cell r="F369">
            <v>63.58</v>
          </cell>
          <cell r="G369">
            <v>1.1100000000000001</v>
          </cell>
          <cell r="H369">
            <v>0</v>
          </cell>
          <cell r="I369">
            <v>0</v>
          </cell>
          <cell r="J369">
            <v>0.01</v>
          </cell>
          <cell r="K369">
            <v>3.17</v>
          </cell>
          <cell r="L369">
            <v>2.15</v>
          </cell>
          <cell r="M369">
            <v>-2.89</v>
          </cell>
          <cell r="N369">
            <v>-0.6</v>
          </cell>
          <cell r="O369">
            <v>213.84</v>
          </cell>
          <cell r="P369">
            <v>57.86</v>
          </cell>
          <cell r="Q369">
            <v>271.7</v>
          </cell>
          <cell r="R369">
            <v>26.52</v>
          </cell>
          <cell r="S369">
            <v>298.21999999999997</v>
          </cell>
        </row>
        <row r="370">
          <cell r="A370" t="str">
            <v>700337410</v>
          </cell>
          <cell r="B370" t="str">
            <v>Park Terrace Care Center</v>
          </cell>
          <cell r="C370">
            <v>200</v>
          </cell>
          <cell r="D370">
            <v>9.07</v>
          </cell>
          <cell r="E370">
            <v>185.94</v>
          </cell>
          <cell r="F370">
            <v>60.2</v>
          </cell>
          <cell r="G370">
            <v>37.950000000000003</v>
          </cell>
          <cell r="H370">
            <v>0</v>
          </cell>
          <cell r="I370">
            <v>0</v>
          </cell>
          <cell r="J370">
            <v>7.84</v>
          </cell>
          <cell r="K370">
            <v>4.51</v>
          </cell>
          <cell r="L370">
            <v>3.05</v>
          </cell>
          <cell r="M370">
            <v>-1.45</v>
          </cell>
          <cell r="N370">
            <v>-0.72</v>
          </cell>
          <cell r="O370">
            <v>306.38999999999993</v>
          </cell>
          <cell r="P370">
            <v>28.97</v>
          </cell>
          <cell r="Q370">
            <v>335.3599999999999</v>
          </cell>
          <cell r="R370">
            <v>21.57</v>
          </cell>
          <cell r="S370">
            <v>356.92999999999989</v>
          </cell>
        </row>
        <row r="371">
          <cell r="A371" t="str">
            <v>700330710</v>
          </cell>
          <cell r="B371" t="str">
            <v>Parker Jewish Institute for Health Care and Rehabilitation</v>
          </cell>
          <cell r="C371">
            <v>527</v>
          </cell>
          <cell r="D371">
            <v>33.200000000000003</v>
          </cell>
          <cell r="E371">
            <v>186.71</v>
          </cell>
          <cell r="F371">
            <v>69.599999999999994</v>
          </cell>
          <cell r="G371">
            <v>1.87</v>
          </cell>
          <cell r="H371">
            <v>0</v>
          </cell>
          <cell r="I371">
            <v>0</v>
          </cell>
          <cell r="J371">
            <v>0</v>
          </cell>
          <cell r="K371">
            <v>4.3600000000000003</v>
          </cell>
          <cell r="L371">
            <v>2.95</v>
          </cell>
          <cell r="M371">
            <v>-2.0299999999999998</v>
          </cell>
          <cell r="N371">
            <v>-0.92</v>
          </cell>
          <cell r="O371">
            <v>295.74</v>
          </cell>
          <cell r="P371">
            <v>40.5</v>
          </cell>
          <cell r="Q371">
            <v>336.24</v>
          </cell>
          <cell r="R371">
            <v>23.55</v>
          </cell>
          <cell r="S371">
            <v>359.79</v>
          </cell>
        </row>
        <row r="372">
          <cell r="A372" t="str">
            <v>295230110</v>
          </cell>
          <cell r="B372" t="str">
            <v>Parkview Care and Rehabilitation Center Inc</v>
          </cell>
          <cell r="C372">
            <v>169</v>
          </cell>
          <cell r="D372">
            <v>5.41</v>
          </cell>
          <cell r="E372">
            <v>182.07</v>
          </cell>
          <cell r="F372">
            <v>58.28</v>
          </cell>
          <cell r="G372">
            <v>2.33</v>
          </cell>
          <cell r="H372">
            <v>0</v>
          </cell>
          <cell r="I372">
            <v>-5.3563999999999998</v>
          </cell>
          <cell r="J372">
            <v>0.03</v>
          </cell>
          <cell r="K372">
            <v>3.63</v>
          </cell>
          <cell r="L372">
            <v>2.46</v>
          </cell>
          <cell r="M372">
            <v>-0.8</v>
          </cell>
          <cell r="N372">
            <v>-0.56999999999999995</v>
          </cell>
          <cell r="O372">
            <v>247.4836</v>
          </cell>
          <cell r="P372">
            <v>15.99</v>
          </cell>
          <cell r="Q372">
            <v>263.47359999999998</v>
          </cell>
          <cell r="R372">
            <v>17.95</v>
          </cell>
          <cell r="S372">
            <v>281.42359999999996</v>
          </cell>
        </row>
        <row r="373">
          <cell r="A373" t="str">
            <v>465230210</v>
          </cell>
          <cell r="B373" t="str">
            <v>Pathways Nursing and Rehabilitation Center</v>
          </cell>
          <cell r="C373">
            <v>112</v>
          </cell>
          <cell r="D373">
            <v>28.92</v>
          </cell>
          <cell r="E373">
            <v>137.26</v>
          </cell>
          <cell r="F373">
            <v>55.49</v>
          </cell>
          <cell r="G373">
            <v>1.94</v>
          </cell>
          <cell r="H373">
            <v>0</v>
          </cell>
          <cell r="I373">
            <v>0</v>
          </cell>
          <cell r="J373">
            <v>0.90434758242961266</v>
          </cell>
          <cell r="K373">
            <v>3.4</v>
          </cell>
          <cell r="L373">
            <v>2.2799999999999998</v>
          </cell>
          <cell r="M373">
            <v>-3.95</v>
          </cell>
          <cell r="N373">
            <v>-0.32</v>
          </cell>
          <cell r="O373">
            <v>225.92434758242965</v>
          </cell>
          <cell r="P373">
            <v>79.06</v>
          </cell>
          <cell r="Q373">
            <v>304.98434758242968</v>
          </cell>
          <cell r="R373">
            <v>35.5</v>
          </cell>
          <cell r="S373">
            <v>340.48434758242968</v>
          </cell>
        </row>
        <row r="374">
          <cell r="A374" t="str">
            <v>515500030</v>
          </cell>
          <cell r="B374" t="str">
            <v>Peconic Bay Skilled Nursing Facility</v>
          </cell>
          <cell r="C374">
            <v>60</v>
          </cell>
          <cell r="D374">
            <v>29.17</v>
          </cell>
          <cell r="E374">
            <v>162.37</v>
          </cell>
          <cell r="F374">
            <v>69.569999999999993</v>
          </cell>
          <cell r="G374">
            <v>3.94</v>
          </cell>
          <cell r="H374">
            <v>0</v>
          </cell>
          <cell r="I374">
            <v>0</v>
          </cell>
          <cell r="J374">
            <v>0</v>
          </cell>
          <cell r="K374">
            <v>4</v>
          </cell>
          <cell r="L374">
            <v>2.68</v>
          </cell>
          <cell r="M374">
            <v>-4.67</v>
          </cell>
          <cell r="N374">
            <v>-0.92</v>
          </cell>
          <cell r="O374">
            <v>266.14</v>
          </cell>
          <cell r="P374">
            <v>93.39</v>
          </cell>
          <cell r="Q374">
            <v>359.53</v>
          </cell>
          <cell r="R374">
            <v>150.75</v>
          </cell>
          <cell r="S374">
            <v>510.28</v>
          </cell>
        </row>
        <row r="375">
          <cell r="A375" t="str">
            <v>512730110</v>
          </cell>
          <cell r="B375" t="str">
            <v>Peconic Landing at Southold</v>
          </cell>
          <cell r="C375">
            <v>60</v>
          </cell>
          <cell r="D375">
            <v>12.16</v>
          </cell>
          <cell r="E375">
            <v>104.59</v>
          </cell>
          <cell r="F375">
            <v>60.85</v>
          </cell>
          <cell r="G375">
            <v>7.98</v>
          </cell>
          <cell r="H375">
            <v>0</v>
          </cell>
          <cell r="I375">
            <v>0</v>
          </cell>
          <cell r="J375">
            <v>7.0000000000000007E-2</v>
          </cell>
          <cell r="K375">
            <v>2.78</v>
          </cell>
          <cell r="L375">
            <v>1.88</v>
          </cell>
          <cell r="M375">
            <v>-4.91</v>
          </cell>
          <cell r="N375">
            <v>-0.91</v>
          </cell>
          <cell r="O375">
            <v>184.48999999999998</v>
          </cell>
          <cell r="P375">
            <v>98.27</v>
          </cell>
          <cell r="Q375">
            <v>282.76</v>
          </cell>
          <cell r="R375">
            <v>9.73</v>
          </cell>
          <cell r="S375">
            <v>292.49</v>
          </cell>
        </row>
        <row r="376">
          <cell r="A376" t="str">
            <v>700033810</v>
          </cell>
          <cell r="B376" t="str">
            <v>Pelham Parkway Nursing and Rehabilitation Facility</v>
          </cell>
          <cell r="C376">
            <v>200</v>
          </cell>
          <cell r="D376">
            <v>5.44</v>
          </cell>
          <cell r="E376">
            <v>169.26</v>
          </cell>
          <cell r="F376">
            <v>58.95</v>
          </cell>
          <cell r="G376">
            <v>2.44</v>
          </cell>
          <cell r="H376">
            <v>0</v>
          </cell>
          <cell r="I376">
            <v>0</v>
          </cell>
          <cell r="J376">
            <v>0.57999999999999996</v>
          </cell>
          <cell r="K376">
            <v>3.54</v>
          </cell>
          <cell r="L376">
            <v>2.4</v>
          </cell>
          <cell r="M376">
            <v>-0.93</v>
          </cell>
          <cell r="N376">
            <v>-0.53</v>
          </cell>
          <cell r="O376">
            <v>241.14999999999998</v>
          </cell>
          <cell r="P376">
            <v>18.59</v>
          </cell>
          <cell r="Q376">
            <v>259.73999999999995</v>
          </cell>
          <cell r="R376">
            <v>13.59</v>
          </cell>
          <cell r="S376">
            <v>273.32999999999993</v>
          </cell>
        </row>
        <row r="377">
          <cell r="A377" t="str">
            <v>276130310</v>
          </cell>
          <cell r="B377" t="str">
            <v>Penfield Place LLC</v>
          </cell>
          <cell r="C377">
            <v>48</v>
          </cell>
          <cell r="D377">
            <v>7.02</v>
          </cell>
          <cell r="E377">
            <v>131.74</v>
          </cell>
          <cell r="F377">
            <v>53.33</v>
          </cell>
          <cell r="G377">
            <v>2.1800000000000002</v>
          </cell>
          <cell r="H377">
            <v>0</v>
          </cell>
          <cell r="I377">
            <v>0</v>
          </cell>
          <cell r="J377">
            <v>1.85</v>
          </cell>
          <cell r="K377">
            <v>2.89</v>
          </cell>
          <cell r="L377">
            <v>1.99</v>
          </cell>
          <cell r="M377">
            <v>-3.93</v>
          </cell>
          <cell r="N377">
            <v>-0.5</v>
          </cell>
          <cell r="O377">
            <v>196.57000000000002</v>
          </cell>
          <cell r="P377">
            <v>78.56</v>
          </cell>
          <cell r="Q377">
            <v>275.13</v>
          </cell>
          <cell r="R377">
            <v>20.46</v>
          </cell>
          <cell r="S377">
            <v>295.58999999999997</v>
          </cell>
        </row>
        <row r="378">
          <cell r="A378" t="str">
            <v>700341110</v>
          </cell>
          <cell r="B378" t="str">
            <v>Peninsula Nursing and Rehabilitation Center</v>
          </cell>
          <cell r="C378">
            <v>200</v>
          </cell>
          <cell r="D378">
            <v>17.940000000000001</v>
          </cell>
          <cell r="E378">
            <v>204.88</v>
          </cell>
          <cell r="F378">
            <v>67.77</v>
          </cell>
          <cell r="G378">
            <v>2.65</v>
          </cell>
          <cell r="H378">
            <v>0</v>
          </cell>
          <cell r="I378">
            <v>-6.7176</v>
          </cell>
          <cell r="J378">
            <v>0.31</v>
          </cell>
          <cell r="K378">
            <v>4.3</v>
          </cell>
          <cell r="L378">
            <v>2.9</v>
          </cell>
          <cell r="M378">
            <v>-2.14</v>
          </cell>
          <cell r="N378">
            <v>-0.66</v>
          </cell>
          <cell r="O378">
            <v>291.23239999999993</v>
          </cell>
          <cell r="P378">
            <v>42.71</v>
          </cell>
          <cell r="Q378">
            <v>333.94239999999991</v>
          </cell>
          <cell r="R378">
            <v>17.73</v>
          </cell>
          <cell r="S378">
            <v>351.67239999999993</v>
          </cell>
        </row>
        <row r="379">
          <cell r="A379" t="str">
            <v>612030010</v>
          </cell>
          <cell r="B379" t="str">
            <v>Penn Yan Manor Nursing Home Inc</v>
          </cell>
          <cell r="C379">
            <v>46</v>
          </cell>
          <cell r="D379">
            <v>4.92</v>
          </cell>
          <cell r="E379">
            <v>76.89</v>
          </cell>
          <cell r="F379">
            <v>49.3</v>
          </cell>
          <cell r="G379">
            <v>3.66</v>
          </cell>
          <cell r="H379">
            <v>0</v>
          </cell>
          <cell r="I379">
            <v>0</v>
          </cell>
          <cell r="J379">
            <v>0.34</v>
          </cell>
          <cell r="K379">
            <v>2.02</v>
          </cell>
          <cell r="L379">
            <v>1.37</v>
          </cell>
          <cell r="M379">
            <v>-0.35</v>
          </cell>
          <cell r="N379">
            <v>-0.44</v>
          </cell>
          <cell r="O379">
            <v>137.71000000000004</v>
          </cell>
          <cell r="P379">
            <v>7.06</v>
          </cell>
          <cell r="Q379">
            <v>144.77000000000004</v>
          </cell>
          <cell r="R379">
            <v>12.02</v>
          </cell>
          <cell r="S379">
            <v>156.79000000000005</v>
          </cell>
        </row>
        <row r="380">
          <cell r="A380" t="str">
            <v>102130110</v>
          </cell>
          <cell r="B380" t="str">
            <v>Pine Haven Home</v>
          </cell>
          <cell r="C380">
            <v>120</v>
          </cell>
          <cell r="D380">
            <v>9.7899999999999991</v>
          </cell>
          <cell r="E380">
            <v>167.91</v>
          </cell>
          <cell r="F380">
            <v>58.7</v>
          </cell>
          <cell r="G380">
            <v>3.91</v>
          </cell>
          <cell r="H380">
            <v>0</v>
          </cell>
          <cell r="I380">
            <v>0</v>
          </cell>
          <cell r="J380">
            <v>0.31</v>
          </cell>
          <cell r="K380">
            <v>3.6</v>
          </cell>
          <cell r="L380">
            <v>2.44</v>
          </cell>
          <cell r="M380">
            <v>-0.98</v>
          </cell>
          <cell r="N380">
            <v>-0.47</v>
          </cell>
          <cell r="O380">
            <v>245.20999999999998</v>
          </cell>
          <cell r="P380">
            <v>19.579999999999998</v>
          </cell>
          <cell r="Q380">
            <v>264.78999999999996</v>
          </cell>
          <cell r="R380">
            <v>11.07</v>
          </cell>
          <cell r="S380">
            <v>275.85999999999996</v>
          </cell>
        </row>
        <row r="381">
          <cell r="A381" t="str">
            <v>435330310</v>
          </cell>
          <cell r="B381" t="str">
            <v>Pine Valley Center for Rehabilitation and Nursing</v>
          </cell>
          <cell r="C381">
            <v>160</v>
          </cell>
          <cell r="D381">
            <v>6.46</v>
          </cell>
          <cell r="E381">
            <v>170.6</v>
          </cell>
          <cell r="F381">
            <v>60.9</v>
          </cell>
          <cell r="G381">
            <v>1.95</v>
          </cell>
          <cell r="H381">
            <v>0</v>
          </cell>
          <cell r="I381">
            <v>0</v>
          </cell>
          <cell r="J381">
            <v>0.17</v>
          </cell>
          <cell r="K381">
            <v>3.59</v>
          </cell>
          <cell r="L381">
            <v>2.4300000000000002</v>
          </cell>
          <cell r="M381">
            <v>-0.98</v>
          </cell>
          <cell r="N381">
            <v>-0.6</v>
          </cell>
          <cell r="O381">
            <v>244.52</v>
          </cell>
          <cell r="P381">
            <v>19.62</v>
          </cell>
          <cell r="Q381">
            <v>264.14</v>
          </cell>
          <cell r="R381">
            <v>17.84</v>
          </cell>
          <cell r="S381">
            <v>281.97999999999996</v>
          </cell>
        </row>
        <row r="382">
          <cell r="A382" t="str">
            <v>700038910</v>
          </cell>
          <cell r="B382" t="str">
            <v>Pinnacle Multicare Nursing and Rehabilitation Center</v>
          </cell>
          <cell r="C382">
            <v>480</v>
          </cell>
          <cell r="D382">
            <v>8.6199999999999992</v>
          </cell>
          <cell r="E382">
            <v>205.97</v>
          </cell>
          <cell r="F382">
            <v>67.8</v>
          </cell>
          <cell r="G382">
            <v>1.92</v>
          </cell>
          <cell r="H382">
            <v>0</v>
          </cell>
          <cell r="I382">
            <v>0</v>
          </cell>
          <cell r="J382">
            <v>0.51</v>
          </cell>
          <cell r="K382">
            <v>4.29</v>
          </cell>
          <cell r="L382">
            <v>2.88</v>
          </cell>
          <cell r="M382">
            <v>-3.99</v>
          </cell>
          <cell r="N382">
            <v>-0.7</v>
          </cell>
          <cell r="O382">
            <v>287.3</v>
          </cell>
          <cell r="P382">
            <v>79.8</v>
          </cell>
          <cell r="Q382">
            <v>367.1</v>
          </cell>
          <cell r="R382">
            <v>19.399999999999999</v>
          </cell>
          <cell r="S382">
            <v>386.5</v>
          </cell>
        </row>
        <row r="383">
          <cell r="A383" t="str">
            <v>090130410</v>
          </cell>
          <cell r="B383" t="str">
            <v>Plattsburgh Rehabilitation and Nursing Center</v>
          </cell>
          <cell r="C383">
            <v>89</v>
          </cell>
          <cell r="D383">
            <v>5.3</v>
          </cell>
          <cell r="E383">
            <v>113.98</v>
          </cell>
          <cell r="F383">
            <v>46.52</v>
          </cell>
          <cell r="G383">
            <v>3.55</v>
          </cell>
          <cell r="H383">
            <v>0</v>
          </cell>
          <cell r="I383">
            <v>0</v>
          </cell>
          <cell r="J383">
            <v>2.2599999999999998</v>
          </cell>
          <cell r="K383">
            <v>2.58</v>
          </cell>
          <cell r="L383">
            <v>1.74</v>
          </cell>
          <cell r="M383">
            <v>-1.1299999999999999</v>
          </cell>
          <cell r="N383">
            <v>-0.34</v>
          </cell>
          <cell r="O383">
            <v>174.46000000000004</v>
          </cell>
          <cell r="P383">
            <v>22.6</v>
          </cell>
          <cell r="Q383">
            <v>197.06000000000003</v>
          </cell>
          <cell r="R383">
            <v>11.77</v>
          </cell>
          <cell r="S383">
            <v>208.83000000000004</v>
          </cell>
        </row>
        <row r="384">
          <cell r="A384" t="str">
            <v>370231310</v>
          </cell>
          <cell r="B384" t="str">
            <v>Pontiac Nursing Home</v>
          </cell>
          <cell r="C384">
            <v>80</v>
          </cell>
          <cell r="D384">
            <v>5.71</v>
          </cell>
          <cell r="E384">
            <v>91.77</v>
          </cell>
          <cell r="F384">
            <v>46.88</v>
          </cell>
          <cell r="G384">
            <v>3.48</v>
          </cell>
          <cell r="H384">
            <v>0</v>
          </cell>
          <cell r="I384">
            <v>0</v>
          </cell>
          <cell r="J384">
            <v>6.43</v>
          </cell>
          <cell r="K384">
            <v>2.31</v>
          </cell>
          <cell r="L384">
            <v>1.56</v>
          </cell>
          <cell r="M384">
            <v>-0.47</v>
          </cell>
          <cell r="N384">
            <v>-0.35</v>
          </cell>
          <cell r="O384">
            <v>157.32</v>
          </cell>
          <cell r="P384">
            <v>9.3000000000000007</v>
          </cell>
          <cell r="Q384">
            <v>166.62</v>
          </cell>
          <cell r="R384">
            <v>10.19</v>
          </cell>
          <cell r="S384">
            <v>176.81</v>
          </cell>
        </row>
        <row r="385">
          <cell r="A385" t="str">
            <v>180130810</v>
          </cell>
          <cell r="B385" t="str">
            <v>Premier Genesee Center for Nursing and Rehabilitation</v>
          </cell>
          <cell r="C385">
            <v>160</v>
          </cell>
          <cell r="D385">
            <v>11.83</v>
          </cell>
          <cell r="E385">
            <v>134.88</v>
          </cell>
          <cell r="F385">
            <v>52.82</v>
          </cell>
          <cell r="G385">
            <v>4.8899999999999997</v>
          </cell>
          <cell r="H385">
            <v>0</v>
          </cell>
          <cell r="I385">
            <v>-4.5124000000000004</v>
          </cell>
          <cell r="J385">
            <v>0.98</v>
          </cell>
          <cell r="K385">
            <v>3.01</v>
          </cell>
          <cell r="L385">
            <v>2.0299999999999998</v>
          </cell>
          <cell r="M385">
            <v>-1.52</v>
          </cell>
          <cell r="N385">
            <v>-0.46</v>
          </cell>
          <cell r="O385">
            <v>203.94759999999994</v>
          </cell>
          <cell r="P385">
            <v>30.45</v>
          </cell>
          <cell r="Q385">
            <v>234.39759999999993</v>
          </cell>
          <cell r="R385">
            <v>9.5399999999999991</v>
          </cell>
          <cell r="S385">
            <v>243.93759999999992</v>
          </cell>
        </row>
        <row r="386">
          <cell r="A386" t="str">
            <v>322730310</v>
          </cell>
          <cell r="B386" t="str">
            <v>Presbyterian Home For Central New York Inc</v>
          </cell>
          <cell r="C386">
            <v>236</v>
          </cell>
          <cell r="D386">
            <v>8.6999999999999993</v>
          </cell>
          <cell r="E386">
            <v>110.4</v>
          </cell>
          <cell r="F386">
            <v>49.11</v>
          </cell>
          <cell r="G386">
            <v>3.48</v>
          </cell>
          <cell r="H386">
            <v>0</v>
          </cell>
          <cell r="I386">
            <v>0</v>
          </cell>
          <cell r="J386">
            <v>3.01</v>
          </cell>
          <cell r="K386">
            <v>2.61</v>
          </cell>
          <cell r="L386">
            <v>1.77</v>
          </cell>
          <cell r="M386">
            <v>-0.46</v>
          </cell>
          <cell r="N386">
            <v>-0.45</v>
          </cell>
          <cell r="O386">
            <v>178.17000000000002</v>
          </cell>
          <cell r="P386">
            <v>9.11</v>
          </cell>
          <cell r="Q386">
            <v>187.28000000000003</v>
          </cell>
          <cell r="R386">
            <v>13.89</v>
          </cell>
          <cell r="S386">
            <v>201.17000000000002</v>
          </cell>
        </row>
        <row r="387">
          <cell r="A387" t="str">
            <v>700338610</v>
          </cell>
          <cell r="B387" t="str">
            <v>Promenade Rehabilitation and Health Care Center</v>
          </cell>
          <cell r="C387">
            <v>240</v>
          </cell>
          <cell r="D387">
            <v>5.49</v>
          </cell>
          <cell r="E387">
            <v>155.28</v>
          </cell>
          <cell r="F387">
            <v>58.08</v>
          </cell>
          <cell r="G387">
            <v>2.82</v>
          </cell>
          <cell r="H387">
            <v>0</v>
          </cell>
          <cell r="I387">
            <v>0</v>
          </cell>
          <cell r="J387">
            <v>4.03</v>
          </cell>
          <cell r="K387">
            <v>3.38</v>
          </cell>
          <cell r="L387">
            <v>2.29</v>
          </cell>
          <cell r="M387">
            <v>-0.9</v>
          </cell>
          <cell r="N387">
            <v>-0.54</v>
          </cell>
          <cell r="O387">
            <v>229.93</v>
          </cell>
          <cell r="P387">
            <v>17.93</v>
          </cell>
          <cell r="Q387">
            <v>247.86</v>
          </cell>
          <cell r="R387">
            <v>16.920000000000002</v>
          </cell>
          <cell r="S387">
            <v>264.78000000000003</v>
          </cell>
        </row>
        <row r="388">
          <cell r="A388" t="str">
            <v>700030610</v>
          </cell>
          <cell r="B388" t="str">
            <v>Providence Rest</v>
          </cell>
          <cell r="C388">
            <v>202</v>
          </cell>
          <cell r="D388">
            <v>9.5299999999999994</v>
          </cell>
          <cell r="E388">
            <v>158</v>
          </cell>
          <cell r="F388">
            <v>59.68</v>
          </cell>
          <cell r="G388">
            <v>1.84</v>
          </cell>
          <cell r="H388">
            <v>0</v>
          </cell>
          <cell r="I388">
            <v>0</v>
          </cell>
          <cell r="J388">
            <v>0.11</v>
          </cell>
          <cell r="K388">
            <v>3.43</v>
          </cell>
          <cell r="L388">
            <v>2.3199999999999998</v>
          </cell>
          <cell r="M388">
            <v>-2.4300000000000002</v>
          </cell>
          <cell r="N388">
            <v>-0.9</v>
          </cell>
          <cell r="O388">
            <v>231.58</v>
          </cell>
          <cell r="P388">
            <v>48.6</v>
          </cell>
          <cell r="Q388">
            <v>280.18</v>
          </cell>
          <cell r="R388">
            <v>19.75</v>
          </cell>
          <cell r="S388">
            <v>299.93</v>
          </cell>
        </row>
        <row r="389">
          <cell r="A389" t="str">
            <v>395130210</v>
          </cell>
          <cell r="B389" t="str">
            <v>Putnam Nursing &amp; Rehabilitation Center</v>
          </cell>
          <cell r="C389">
            <v>160</v>
          </cell>
          <cell r="D389">
            <v>4.88</v>
          </cell>
          <cell r="E389">
            <v>151.63999999999999</v>
          </cell>
          <cell r="F389">
            <v>51.01</v>
          </cell>
          <cell r="G389">
            <v>1.82</v>
          </cell>
          <cell r="H389">
            <v>0</v>
          </cell>
          <cell r="I389">
            <v>0</v>
          </cell>
          <cell r="J389">
            <v>2.14</v>
          </cell>
          <cell r="K389">
            <v>3.17</v>
          </cell>
          <cell r="L389">
            <v>2.14</v>
          </cell>
          <cell r="M389">
            <v>-0.47</v>
          </cell>
          <cell r="N389">
            <v>-0.45</v>
          </cell>
          <cell r="O389">
            <v>215.87999999999994</v>
          </cell>
          <cell r="P389">
            <v>9.4</v>
          </cell>
          <cell r="Q389">
            <v>225.27999999999994</v>
          </cell>
          <cell r="R389">
            <v>13.81</v>
          </cell>
          <cell r="S389">
            <v>239.08999999999995</v>
          </cell>
        </row>
        <row r="390">
          <cell r="A390" t="str">
            <v>395030210</v>
          </cell>
          <cell r="B390" t="str">
            <v>Putnam Ridge</v>
          </cell>
          <cell r="C390">
            <v>160</v>
          </cell>
          <cell r="D390">
            <v>11.55</v>
          </cell>
          <cell r="E390">
            <v>132.41999999999999</v>
          </cell>
          <cell r="F390">
            <v>55.36</v>
          </cell>
          <cell r="G390">
            <v>1.57</v>
          </cell>
          <cell r="H390">
            <v>0</v>
          </cell>
          <cell r="I390">
            <v>0</v>
          </cell>
          <cell r="J390">
            <v>1.81</v>
          </cell>
          <cell r="K390">
            <v>3.03</v>
          </cell>
          <cell r="L390">
            <v>2.0499999999999998</v>
          </cell>
          <cell r="M390">
            <v>-1.99</v>
          </cell>
          <cell r="N390">
            <v>-0.62</v>
          </cell>
          <cell r="O390">
            <v>205.17999999999998</v>
          </cell>
          <cell r="P390">
            <v>39.71</v>
          </cell>
          <cell r="Q390">
            <v>244.89</v>
          </cell>
          <cell r="R390">
            <v>16.93</v>
          </cell>
          <cell r="S390">
            <v>261.82</v>
          </cell>
        </row>
        <row r="391">
          <cell r="A391" t="str">
            <v>515132410</v>
          </cell>
          <cell r="B391" t="str">
            <v>Quantum Rehabilitation and Nursing LLC</v>
          </cell>
          <cell r="C391">
            <v>120</v>
          </cell>
          <cell r="D391">
            <v>8.7799999999999994</v>
          </cell>
          <cell r="E391">
            <v>158.78</v>
          </cell>
          <cell r="F391">
            <v>58.42</v>
          </cell>
          <cell r="G391">
            <v>4.3600000000000003</v>
          </cell>
          <cell r="H391">
            <v>0</v>
          </cell>
          <cell r="I391">
            <v>0</v>
          </cell>
          <cell r="J391">
            <v>7.0000000000000007E-2</v>
          </cell>
          <cell r="K391">
            <v>3.45</v>
          </cell>
          <cell r="L391">
            <v>2.33</v>
          </cell>
          <cell r="M391">
            <v>-1.24</v>
          </cell>
          <cell r="N391">
            <v>-0.52</v>
          </cell>
          <cell r="O391">
            <v>234.43</v>
          </cell>
          <cell r="P391">
            <v>24.8</v>
          </cell>
          <cell r="Q391">
            <v>259.23</v>
          </cell>
          <cell r="R391">
            <v>10.8</v>
          </cell>
          <cell r="S391">
            <v>270.03000000000003</v>
          </cell>
        </row>
        <row r="392">
          <cell r="A392" t="str">
            <v>700330310</v>
          </cell>
          <cell r="B392" t="str">
            <v>Queen Of Peace Residence</v>
          </cell>
          <cell r="C392">
            <v>53</v>
          </cell>
          <cell r="D392">
            <v>15.6</v>
          </cell>
          <cell r="E392">
            <v>115.5</v>
          </cell>
          <cell r="F392">
            <v>56.12</v>
          </cell>
          <cell r="G392">
            <v>3.1</v>
          </cell>
          <cell r="H392">
            <v>0</v>
          </cell>
          <cell r="I392">
            <v>0</v>
          </cell>
          <cell r="J392">
            <v>1.63</v>
          </cell>
          <cell r="K392">
            <v>2.87</v>
          </cell>
          <cell r="L392">
            <v>1.94</v>
          </cell>
          <cell r="M392">
            <v>-1.06</v>
          </cell>
          <cell r="N392">
            <v>-0.59</v>
          </cell>
          <cell r="O392">
            <v>195.10999999999999</v>
          </cell>
          <cell r="P392">
            <v>21.22</v>
          </cell>
          <cell r="Q392">
            <v>216.32999999999998</v>
          </cell>
          <cell r="R392">
            <v>13.64</v>
          </cell>
          <cell r="S392">
            <v>229.96999999999997</v>
          </cell>
        </row>
        <row r="393">
          <cell r="A393" t="str">
            <v>700341010</v>
          </cell>
          <cell r="B393" t="str">
            <v>Queens Boulevard Extended Care Facility</v>
          </cell>
          <cell r="C393">
            <v>280</v>
          </cell>
          <cell r="D393">
            <v>10.36</v>
          </cell>
          <cell r="E393">
            <v>168.37</v>
          </cell>
          <cell r="F393">
            <v>57.12</v>
          </cell>
          <cell r="G393">
            <v>5.43</v>
          </cell>
          <cell r="H393">
            <v>0</v>
          </cell>
          <cell r="I393">
            <v>0</v>
          </cell>
          <cell r="J393">
            <v>7.29</v>
          </cell>
          <cell r="K393">
            <v>3.72</v>
          </cell>
          <cell r="L393">
            <v>2.52</v>
          </cell>
          <cell r="M393">
            <v>-2.5099999999999998</v>
          </cell>
          <cell r="N393">
            <v>-0.75</v>
          </cell>
          <cell r="O393">
            <v>251.55000000000004</v>
          </cell>
          <cell r="P393">
            <v>50.28</v>
          </cell>
          <cell r="Q393">
            <v>301.83000000000004</v>
          </cell>
          <cell r="R393">
            <v>18.559999999999999</v>
          </cell>
          <cell r="S393">
            <v>320.39000000000004</v>
          </cell>
        </row>
        <row r="394">
          <cell r="A394" t="str">
            <v>700336110</v>
          </cell>
          <cell r="B394" t="str">
            <v>Queens Nassau Rehabilitation and Nursing Center</v>
          </cell>
          <cell r="C394">
            <v>200</v>
          </cell>
          <cell r="D394">
            <v>5.2</v>
          </cell>
          <cell r="E394">
            <v>190.35</v>
          </cell>
          <cell r="F394">
            <v>59.92</v>
          </cell>
          <cell r="G394">
            <v>36.200000000000003</v>
          </cell>
          <cell r="H394">
            <v>0</v>
          </cell>
          <cell r="I394">
            <v>0</v>
          </cell>
          <cell r="J394">
            <v>2.2799999999999998</v>
          </cell>
          <cell r="K394">
            <v>4.37</v>
          </cell>
          <cell r="L394">
            <v>2.98</v>
          </cell>
          <cell r="M394">
            <v>-3.3</v>
          </cell>
          <cell r="N394">
            <v>-0.69</v>
          </cell>
          <cell r="O394">
            <v>297.30999999999995</v>
          </cell>
          <cell r="P394">
            <v>65.95</v>
          </cell>
          <cell r="Q394">
            <v>363.25999999999993</v>
          </cell>
          <cell r="R394">
            <v>20.48</v>
          </cell>
          <cell r="S394">
            <v>383.73999999999995</v>
          </cell>
        </row>
        <row r="395">
          <cell r="A395" t="str">
            <v>700031410</v>
          </cell>
          <cell r="B395" t="str">
            <v>Rebekah Rehab and Extended Care Center</v>
          </cell>
          <cell r="C395">
            <v>213</v>
          </cell>
          <cell r="D395">
            <v>16.690000000000001</v>
          </cell>
          <cell r="E395">
            <v>164.18</v>
          </cell>
          <cell r="F395">
            <v>61.27</v>
          </cell>
          <cell r="G395">
            <v>3.29</v>
          </cell>
          <cell r="H395">
            <v>0</v>
          </cell>
          <cell r="I395">
            <v>0</v>
          </cell>
          <cell r="J395">
            <v>0.1</v>
          </cell>
          <cell r="K395">
            <v>3.68</v>
          </cell>
          <cell r="L395">
            <v>2.48</v>
          </cell>
          <cell r="M395">
            <v>-2.65</v>
          </cell>
          <cell r="N395">
            <v>-0.8</v>
          </cell>
          <cell r="O395">
            <v>248.23999999999998</v>
          </cell>
          <cell r="P395">
            <v>53.01</v>
          </cell>
          <cell r="Q395">
            <v>301.25</v>
          </cell>
          <cell r="R395">
            <v>19.489999999999998</v>
          </cell>
          <cell r="S395">
            <v>320.74</v>
          </cell>
        </row>
        <row r="396">
          <cell r="A396" t="str">
            <v>700339710</v>
          </cell>
          <cell r="B396" t="str">
            <v>Regal Heights Rehabilitation and Health Care Center</v>
          </cell>
          <cell r="C396">
            <v>280</v>
          </cell>
          <cell r="D396">
            <v>9.6199999999999992</v>
          </cell>
          <cell r="E396">
            <v>196.62</v>
          </cell>
          <cell r="F396">
            <v>58.86</v>
          </cell>
          <cell r="G396">
            <v>2.33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2.71</v>
          </cell>
          <cell r="M396">
            <v>-2.06</v>
          </cell>
          <cell r="N396">
            <v>-0.74</v>
          </cell>
          <cell r="O396">
            <v>271.33999999999997</v>
          </cell>
          <cell r="P396">
            <v>41.2</v>
          </cell>
          <cell r="Q396">
            <v>312.53999999999996</v>
          </cell>
          <cell r="R396">
            <v>16.39</v>
          </cell>
          <cell r="S396">
            <v>328.92999999999995</v>
          </cell>
        </row>
        <row r="397">
          <cell r="A397" t="str">
            <v>700035610</v>
          </cell>
          <cell r="B397" t="str">
            <v>Regeis Care Center</v>
          </cell>
          <cell r="C397">
            <v>238</v>
          </cell>
          <cell r="D397">
            <v>9.86</v>
          </cell>
          <cell r="E397">
            <v>264.52</v>
          </cell>
          <cell r="F397">
            <v>60.78</v>
          </cell>
          <cell r="G397">
            <v>4.3899999999999997</v>
          </cell>
          <cell r="H397">
            <v>0</v>
          </cell>
          <cell r="I397">
            <v>0</v>
          </cell>
          <cell r="J397">
            <v>0.24</v>
          </cell>
          <cell r="K397">
            <v>5.09</v>
          </cell>
          <cell r="L397">
            <v>3.44</v>
          </cell>
          <cell r="M397">
            <v>-2.78</v>
          </cell>
          <cell r="N397">
            <v>-0.91</v>
          </cell>
          <cell r="O397">
            <v>344.62999999999994</v>
          </cell>
          <cell r="P397">
            <v>55.5</v>
          </cell>
          <cell r="Q397">
            <v>400.12999999999994</v>
          </cell>
          <cell r="R397">
            <v>23.94</v>
          </cell>
          <cell r="S397">
            <v>424.06999999999994</v>
          </cell>
        </row>
        <row r="398">
          <cell r="A398" t="str">
            <v>590731510</v>
          </cell>
          <cell r="B398" t="str">
            <v>Regency Extended Care Center</v>
          </cell>
          <cell r="C398">
            <v>315</v>
          </cell>
          <cell r="D398">
            <v>7.82</v>
          </cell>
          <cell r="E398">
            <v>181.66</v>
          </cell>
          <cell r="F398">
            <v>66.819999999999993</v>
          </cell>
          <cell r="G398">
            <v>3.19</v>
          </cell>
          <cell r="H398">
            <v>0</v>
          </cell>
          <cell r="I398">
            <v>0</v>
          </cell>
          <cell r="J398">
            <v>0.75</v>
          </cell>
          <cell r="K398">
            <v>3.9</v>
          </cell>
          <cell r="L398">
            <v>2.64</v>
          </cell>
          <cell r="M398">
            <v>-1</v>
          </cell>
          <cell r="N398">
            <v>-0.61</v>
          </cell>
          <cell r="O398">
            <v>265.1699999999999</v>
          </cell>
          <cell r="P398">
            <v>19.899999999999999</v>
          </cell>
          <cell r="Q398">
            <v>285.06999999999988</v>
          </cell>
          <cell r="R398">
            <v>15.53</v>
          </cell>
          <cell r="S398">
            <v>300.59999999999985</v>
          </cell>
        </row>
        <row r="399">
          <cell r="A399" t="str">
            <v>700339210</v>
          </cell>
          <cell r="B399" t="str">
            <v>Rego Park Nursing Home</v>
          </cell>
          <cell r="C399">
            <v>200</v>
          </cell>
          <cell r="D399">
            <v>7.06</v>
          </cell>
          <cell r="E399">
            <v>163.29</v>
          </cell>
          <cell r="F399">
            <v>58.8</v>
          </cell>
          <cell r="G399">
            <v>2.11</v>
          </cell>
          <cell r="H399">
            <v>0</v>
          </cell>
          <cell r="I399">
            <v>0</v>
          </cell>
          <cell r="J399">
            <v>2.86</v>
          </cell>
          <cell r="K399">
            <v>3.5</v>
          </cell>
          <cell r="L399">
            <v>2.37</v>
          </cell>
          <cell r="M399">
            <v>-1.07</v>
          </cell>
          <cell r="N399">
            <v>-0.6</v>
          </cell>
          <cell r="O399">
            <v>238.32000000000002</v>
          </cell>
          <cell r="P399">
            <v>21.48</v>
          </cell>
          <cell r="Q399">
            <v>259.8</v>
          </cell>
          <cell r="R399">
            <v>17.3</v>
          </cell>
          <cell r="S399">
            <v>277.10000000000002</v>
          </cell>
        </row>
        <row r="400">
          <cell r="A400" t="str">
            <v>135630410</v>
          </cell>
          <cell r="B400" t="str">
            <v>Renaissance Rehabilitation and Nursing Care Center</v>
          </cell>
          <cell r="C400">
            <v>120</v>
          </cell>
          <cell r="D400">
            <v>6.87</v>
          </cell>
          <cell r="E400">
            <v>125.22</v>
          </cell>
          <cell r="F400">
            <v>52.78</v>
          </cell>
          <cell r="G400">
            <v>3.58</v>
          </cell>
          <cell r="H400">
            <v>0</v>
          </cell>
          <cell r="I400">
            <v>0</v>
          </cell>
          <cell r="J400">
            <v>0.36</v>
          </cell>
          <cell r="K400">
            <v>2.83</v>
          </cell>
          <cell r="L400">
            <v>1.91</v>
          </cell>
          <cell r="M400">
            <v>-0.7</v>
          </cell>
          <cell r="N400">
            <v>-0.43</v>
          </cell>
          <cell r="O400">
            <v>192.42000000000004</v>
          </cell>
          <cell r="P400">
            <v>13.97</v>
          </cell>
          <cell r="Q400">
            <v>206.39000000000004</v>
          </cell>
          <cell r="R400">
            <v>14.32</v>
          </cell>
          <cell r="S400">
            <v>220.71000000000004</v>
          </cell>
        </row>
        <row r="401">
          <cell r="A401" t="str">
            <v>700333010</v>
          </cell>
          <cell r="B401" t="str">
            <v>Resort Nursing Home</v>
          </cell>
          <cell r="C401">
            <v>280</v>
          </cell>
          <cell r="D401">
            <v>6.63</v>
          </cell>
          <cell r="E401">
            <v>152.44999999999999</v>
          </cell>
          <cell r="F401">
            <v>58.72</v>
          </cell>
          <cell r="G401">
            <v>3.75</v>
          </cell>
          <cell r="H401">
            <v>0</v>
          </cell>
          <cell r="I401">
            <v>0</v>
          </cell>
          <cell r="J401">
            <v>1.65</v>
          </cell>
          <cell r="K401">
            <v>3.34</v>
          </cell>
          <cell r="L401">
            <v>2.2599999999999998</v>
          </cell>
          <cell r="M401">
            <v>-0.72</v>
          </cell>
          <cell r="N401">
            <v>-0.61</v>
          </cell>
          <cell r="O401">
            <v>227.46999999999997</v>
          </cell>
          <cell r="P401">
            <v>14.34</v>
          </cell>
          <cell r="Q401">
            <v>241.80999999999997</v>
          </cell>
          <cell r="R401">
            <v>15.57</v>
          </cell>
          <cell r="S401">
            <v>257.38</v>
          </cell>
        </row>
        <row r="402">
          <cell r="A402" t="str">
            <v>700432410</v>
          </cell>
          <cell r="B402" t="str">
            <v>Richmond Center for Rehabilitation and Specialty Healthcare</v>
          </cell>
          <cell r="C402">
            <v>372</v>
          </cell>
          <cell r="D402">
            <v>22.43</v>
          </cell>
          <cell r="E402">
            <v>184.63</v>
          </cell>
          <cell r="F402">
            <v>68.02</v>
          </cell>
          <cell r="G402">
            <v>4.62</v>
          </cell>
          <cell r="H402">
            <v>0</v>
          </cell>
          <cell r="I402">
            <v>0</v>
          </cell>
          <cell r="J402">
            <v>10.220000000000001</v>
          </cell>
          <cell r="K402">
            <v>4.33</v>
          </cell>
          <cell r="L402">
            <v>2.94</v>
          </cell>
          <cell r="M402">
            <v>-0.93</v>
          </cell>
          <cell r="N402">
            <v>-0.74</v>
          </cell>
          <cell r="O402">
            <v>295.52</v>
          </cell>
          <cell r="P402">
            <v>18.66</v>
          </cell>
          <cell r="Q402">
            <v>314.18</v>
          </cell>
          <cell r="R402">
            <v>28.77</v>
          </cell>
          <cell r="S402">
            <v>342.95</v>
          </cell>
        </row>
        <row r="403">
          <cell r="A403" t="str">
            <v>280130510</v>
          </cell>
          <cell r="B403" t="str">
            <v>River Ridge Living Center</v>
          </cell>
          <cell r="C403">
            <v>120</v>
          </cell>
          <cell r="D403">
            <v>8.92</v>
          </cell>
          <cell r="E403">
            <v>130.03</v>
          </cell>
          <cell r="F403">
            <v>52.55</v>
          </cell>
          <cell r="G403">
            <v>3.19</v>
          </cell>
          <cell r="H403">
            <v>0</v>
          </cell>
          <cell r="I403">
            <v>0</v>
          </cell>
          <cell r="J403">
            <v>1.0900000000000001</v>
          </cell>
          <cell r="K403">
            <v>2.94</v>
          </cell>
          <cell r="L403">
            <v>1.98</v>
          </cell>
          <cell r="M403">
            <v>-2</v>
          </cell>
          <cell r="N403">
            <v>-0.48</v>
          </cell>
          <cell r="O403">
            <v>198.22</v>
          </cell>
          <cell r="P403">
            <v>39.99</v>
          </cell>
          <cell r="Q403">
            <v>238.21</v>
          </cell>
          <cell r="R403">
            <v>14.45</v>
          </cell>
          <cell r="S403">
            <v>252.66</v>
          </cell>
        </row>
        <row r="404">
          <cell r="A404" t="str">
            <v>532430310</v>
          </cell>
          <cell r="B404" t="str">
            <v>River View Rehabilitation and Nursing Care Center</v>
          </cell>
          <cell r="C404">
            <v>77</v>
          </cell>
          <cell r="D404">
            <v>4.67</v>
          </cell>
          <cell r="E404">
            <v>135.65</v>
          </cell>
          <cell r="F404">
            <v>49.05</v>
          </cell>
          <cell r="G404">
            <v>1.98</v>
          </cell>
          <cell r="H404">
            <v>0</v>
          </cell>
          <cell r="I404">
            <v>-3.839</v>
          </cell>
          <cell r="J404">
            <v>1.49</v>
          </cell>
          <cell r="K404">
            <v>2.83</v>
          </cell>
          <cell r="L404">
            <v>1.91</v>
          </cell>
          <cell r="M404">
            <v>-0.55000000000000004</v>
          </cell>
          <cell r="N404">
            <v>-0.65</v>
          </cell>
          <cell r="O404">
            <v>192.541</v>
          </cell>
          <cell r="P404">
            <v>11.08</v>
          </cell>
          <cell r="Q404">
            <v>203.62100000000001</v>
          </cell>
          <cell r="R404">
            <v>12.45</v>
          </cell>
          <cell r="S404">
            <v>216.071</v>
          </cell>
        </row>
        <row r="405">
          <cell r="A405" t="str">
            <v>412430110</v>
          </cell>
          <cell r="B405" t="str">
            <v>Riverside Center for Rehabilitation and Nursing</v>
          </cell>
          <cell r="C405">
            <v>80</v>
          </cell>
          <cell r="D405">
            <v>11.76</v>
          </cell>
          <cell r="E405">
            <v>126.33</v>
          </cell>
          <cell r="F405">
            <v>54.93</v>
          </cell>
          <cell r="G405">
            <v>4.4000000000000004</v>
          </cell>
          <cell r="H405">
            <v>0</v>
          </cell>
          <cell r="I405">
            <v>0</v>
          </cell>
          <cell r="J405">
            <v>1.06</v>
          </cell>
          <cell r="K405">
            <v>2.97</v>
          </cell>
          <cell r="L405">
            <v>2.0099999999999998</v>
          </cell>
          <cell r="M405">
            <v>-1.03</v>
          </cell>
          <cell r="N405">
            <v>-0.52</v>
          </cell>
          <cell r="O405">
            <v>201.91</v>
          </cell>
          <cell r="P405">
            <v>20.6</v>
          </cell>
          <cell r="Q405">
            <v>222.51</v>
          </cell>
          <cell r="R405">
            <v>14.3</v>
          </cell>
          <cell r="S405">
            <v>236.81</v>
          </cell>
        </row>
        <row r="406">
          <cell r="A406" t="str">
            <v>122500110</v>
          </cell>
          <cell r="B406" t="str">
            <v>Robinson Terrace Rehabilitation and Nursing Center</v>
          </cell>
          <cell r="C406">
            <v>120</v>
          </cell>
          <cell r="D406">
            <v>8.34</v>
          </cell>
          <cell r="E406">
            <v>112.99</v>
          </cell>
          <cell r="F406">
            <v>48.55</v>
          </cell>
          <cell r="G406">
            <v>4.2300000000000004</v>
          </cell>
          <cell r="H406">
            <v>0</v>
          </cell>
          <cell r="I406">
            <v>0</v>
          </cell>
          <cell r="J406">
            <v>3.52</v>
          </cell>
          <cell r="K406">
            <v>2.66</v>
          </cell>
          <cell r="L406">
            <v>1.8</v>
          </cell>
          <cell r="M406">
            <v>-1.1399999999999999</v>
          </cell>
          <cell r="N406">
            <v>-0.37</v>
          </cell>
          <cell r="O406">
            <v>180.58</v>
          </cell>
          <cell r="P406">
            <v>22.72</v>
          </cell>
          <cell r="Q406">
            <v>203.3</v>
          </cell>
          <cell r="R406">
            <v>11.77</v>
          </cell>
          <cell r="S406">
            <v>215.07000000000002</v>
          </cell>
        </row>
        <row r="407">
          <cell r="A407" t="str">
            <v>275330210</v>
          </cell>
          <cell r="B407" t="str">
            <v>Rochester Center for Rehabilitation and Nursing</v>
          </cell>
          <cell r="C407">
            <v>124</v>
          </cell>
          <cell r="D407">
            <v>7.46</v>
          </cell>
          <cell r="E407">
            <v>125.52</v>
          </cell>
          <cell r="F407">
            <v>49.6</v>
          </cell>
          <cell r="G407">
            <v>7.47</v>
          </cell>
          <cell r="H407">
            <v>0</v>
          </cell>
          <cell r="I407">
            <v>0</v>
          </cell>
          <cell r="J407">
            <v>0.94</v>
          </cell>
          <cell r="K407">
            <v>2.86</v>
          </cell>
          <cell r="L407">
            <v>1.93</v>
          </cell>
          <cell r="M407">
            <v>-1.65</v>
          </cell>
          <cell r="N407">
            <v>-0.46</v>
          </cell>
          <cell r="O407">
            <v>193.67</v>
          </cell>
          <cell r="P407">
            <v>33.01</v>
          </cell>
          <cell r="Q407">
            <v>226.67999999999998</v>
          </cell>
          <cell r="R407">
            <v>12.6</v>
          </cell>
          <cell r="S407">
            <v>239.27999999999997</v>
          </cell>
        </row>
        <row r="408">
          <cell r="A408" t="str">
            <v>700336210</v>
          </cell>
          <cell r="B408" t="str">
            <v>Rockaway Care Center</v>
          </cell>
          <cell r="C408">
            <v>228</v>
          </cell>
          <cell r="D408">
            <v>2.36</v>
          </cell>
          <cell r="E408">
            <v>159.04</v>
          </cell>
          <cell r="F408">
            <v>60.46</v>
          </cell>
          <cell r="G408">
            <v>3.31</v>
          </cell>
          <cell r="H408">
            <v>0</v>
          </cell>
          <cell r="I408">
            <v>0</v>
          </cell>
          <cell r="J408">
            <v>0.96</v>
          </cell>
          <cell r="K408">
            <v>3.36</v>
          </cell>
          <cell r="L408">
            <v>2.29</v>
          </cell>
          <cell r="M408">
            <v>-2.36</v>
          </cell>
          <cell r="N408">
            <v>-0.54</v>
          </cell>
          <cell r="O408">
            <v>228.88000000000002</v>
          </cell>
          <cell r="P408">
            <v>47.28</v>
          </cell>
          <cell r="Q408">
            <v>276.16000000000003</v>
          </cell>
          <cell r="R408">
            <v>15.36</v>
          </cell>
          <cell r="S408">
            <v>291.52000000000004</v>
          </cell>
        </row>
        <row r="409">
          <cell r="A409" t="str">
            <v>290930410</v>
          </cell>
          <cell r="B409" t="str">
            <v>Rockville Skilled Nursing &amp; Rehabilitation Center LLC</v>
          </cell>
          <cell r="C409">
            <v>66</v>
          </cell>
          <cell r="D409">
            <v>6.91</v>
          </cell>
          <cell r="E409">
            <v>198.15</v>
          </cell>
          <cell r="F409">
            <v>61.86</v>
          </cell>
          <cell r="G409">
            <v>1.3</v>
          </cell>
          <cell r="H409">
            <v>0</v>
          </cell>
          <cell r="I409">
            <v>0</v>
          </cell>
          <cell r="J409">
            <v>0.73</v>
          </cell>
          <cell r="K409">
            <v>4.0199999999999996</v>
          </cell>
          <cell r="L409">
            <v>2.72</v>
          </cell>
          <cell r="M409">
            <v>-1.75</v>
          </cell>
          <cell r="N409">
            <v>-0.8</v>
          </cell>
          <cell r="O409">
            <v>273.14000000000004</v>
          </cell>
          <cell r="P409">
            <v>34.96</v>
          </cell>
          <cell r="Q409">
            <v>308.10000000000002</v>
          </cell>
          <cell r="R409">
            <v>17.850000000000001</v>
          </cell>
          <cell r="S409">
            <v>325.95000000000005</v>
          </cell>
        </row>
        <row r="410">
          <cell r="A410" t="str">
            <v>320100230</v>
          </cell>
          <cell r="B410" t="str">
            <v>Rome Memorial Hospital Inc - RHCF</v>
          </cell>
          <cell r="C410">
            <v>82</v>
          </cell>
          <cell r="D410">
            <v>15.78</v>
          </cell>
          <cell r="E410">
            <v>102.33</v>
          </cell>
          <cell r="F410">
            <v>55.98</v>
          </cell>
          <cell r="G410">
            <v>3.76</v>
          </cell>
          <cell r="H410">
            <v>0</v>
          </cell>
          <cell r="I410">
            <v>0</v>
          </cell>
          <cell r="J410">
            <v>0.11</v>
          </cell>
          <cell r="K410">
            <v>2.66</v>
          </cell>
          <cell r="L410">
            <v>1.8</v>
          </cell>
          <cell r="M410">
            <v>-1.02</v>
          </cell>
          <cell r="N410">
            <v>-0.67</v>
          </cell>
          <cell r="O410">
            <v>180.73000000000002</v>
          </cell>
          <cell r="P410">
            <v>20.399999999999999</v>
          </cell>
          <cell r="Q410">
            <v>201.13000000000002</v>
          </cell>
          <cell r="R410">
            <v>18.16</v>
          </cell>
          <cell r="S410">
            <v>219.29000000000002</v>
          </cell>
        </row>
        <row r="411">
          <cell r="A411" t="str">
            <v>145130410</v>
          </cell>
          <cell r="B411" t="str">
            <v>Rosa Coplon Jewish Home</v>
          </cell>
          <cell r="C411">
            <v>180</v>
          </cell>
          <cell r="D411">
            <v>10.69</v>
          </cell>
          <cell r="E411">
            <v>123.2</v>
          </cell>
          <cell r="F411">
            <v>51.43</v>
          </cell>
          <cell r="G411">
            <v>2.64</v>
          </cell>
          <cell r="H411">
            <v>0</v>
          </cell>
          <cell r="I411">
            <v>0</v>
          </cell>
          <cell r="J411">
            <v>0.28999999999999998</v>
          </cell>
          <cell r="K411">
            <v>2.81</v>
          </cell>
          <cell r="L411">
            <v>1.91</v>
          </cell>
          <cell r="M411">
            <v>-0.68</v>
          </cell>
          <cell r="N411">
            <v>-0.5</v>
          </cell>
          <cell r="O411">
            <v>191.79</v>
          </cell>
          <cell r="P411">
            <v>13.53</v>
          </cell>
          <cell r="Q411">
            <v>205.32</v>
          </cell>
          <cell r="R411">
            <v>18.41</v>
          </cell>
          <cell r="S411">
            <v>223.73</v>
          </cell>
        </row>
        <row r="412">
          <cell r="A412" t="str">
            <v>526230110</v>
          </cell>
          <cell r="B412" t="str">
            <v>Roscoe Rehabilitation and Nursing Center</v>
          </cell>
          <cell r="C412">
            <v>87</v>
          </cell>
          <cell r="D412">
            <v>12.31</v>
          </cell>
          <cell r="E412">
            <v>139.69</v>
          </cell>
          <cell r="F412">
            <v>51.3</v>
          </cell>
          <cell r="G412">
            <v>1.79</v>
          </cell>
          <cell r="H412">
            <v>0</v>
          </cell>
          <cell r="I412">
            <v>0</v>
          </cell>
          <cell r="J412">
            <v>0.6</v>
          </cell>
          <cell r="K412">
            <v>3.08</v>
          </cell>
          <cell r="L412">
            <v>2.08</v>
          </cell>
          <cell r="M412">
            <v>-1.46</v>
          </cell>
          <cell r="N412">
            <v>-0.52</v>
          </cell>
          <cell r="O412">
            <v>208.87</v>
          </cell>
          <cell r="P412">
            <v>29.24</v>
          </cell>
          <cell r="Q412">
            <v>238.11</v>
          </cell>
          <cell r="R412">
            <v>13.02</v>
          </cell>
          <cell r="S412">
            <v>251.13000000000002</v>
          </cell>
        </row>
        <row r="413">
          <cell r="A413" t="str">
            <v>410130010</v>
          </cell>
          <cell r="B413" t="str">
            <v>Rosewood Rehabilitation and Nursing Center</v>
          </cell>
          <cell r="C413">
            <v>80</v>
          </cell>
          <cell r="D413">
            <v>12.33</v>
          </cell>
          <cell r="E413">
            <v>132.24</v>
          </cell>
          <cell r="F413">
            <v>53.64</v>
          </cell>
          <cell r="G413">
            <v>7.86</v>
          </cell>
          <cell r="H413">
            <v>0</v>
          </cell>
          <cell r="I413">
            <v>0</v>
          </cell>
          <cell r="J413">
            <v>1.17</v>
          </cell>
          <cell r="K413">
            <v>3.11</v>
          </cell>
          <cell r="L413">
            <v>2.1</v>
          </cell>
          <cell r="M413">
            <v>-1.04</v>
          </cell>
          <cell r="N413">
            <v>-0.19</v>
          </cell>
          <cell r="O413">
            <v>211.22000000000006</v>
          </cell>
          <cell r="P413">
            <v>20.88</v>
          </cell>
          <cell r="Q413">
            <v>232.10000000000005</v>
          </cell>
          <cell r="R413">
            <v>12.83</v>
          </cell>
          <cell r="S413">
            <v>244.93000000000006</v>
          </cell>
        </row>
        <row r="414">
          <cell r="A414" t="str">
            <v>515432610</v>
          </cell>
          <cell r="B414" t="str">
            <v>Ross Center for Nursing and Rehabilitation</v>
          </cell>
          <cell r="C414">
            <v>120</v>
          </cell>
          <cell r="D414">
            <v>6.29</v>
          </cell>
          <cell r="E414">
            <v>192.86</v>
          </cell>
          <cell r="F414">
            <v>60.78</v>
          </cell>
          <cell r="G414">
            <v>2.08</v>
          </cell>
          <cell r="H414">
            <v>0</v>
          </cell>
          <cell r="I414">
            <v>0</v>
          </cell>
          <cell r="J414">
            <v>0</v>
          </cell>
          <cell r="K414">
            <v>3.92</v>
          </cell>
          <cell r="L414">
            <v>2.65</v>
          </cell>
          <cell r="M414">
            <v>-0.97</v>
          </cell>
          <cell r="N414">
            <v>-0.68</v>
          </cell>
          <cell r="O414">
            <v>266.92999999999995</v>
          </cell>
          <cell r="P414">
            <v>19.41</v>
          </cell>
          <cell r="Q414">
            <v>286.33999999999997</v>
          </cell>
          <cell r="R414">
            <v>15.01</v>
          </cell>
          <cell r="S414">
            <v>301.34999999999997</v>
          </cell>
        </row>
        <row r="415">
          <cell r="A415" t="str">
            <v>700103310</v>
          </cell>
          <cell r="B415" t="str">
            <v>Rutland Nursing Home Co Inc</v>
          </cell>
          <cell r="C415">
            <v>466</v>
          </cell>
          <cell r="D415">
            <v>25.19</v>
          </cell>
          <cell r="E415">
            <v>204.77</v>
          </cell>
          <cell r="F415">
            <v>69.42</v>
          </cell>
          <cell r="G415">
            <v>21.47</v>
          </cell>
          <cell r="H415">
            <v>0</v>
          </cell>
          <cell r="I415">
            <v>0</v>
          </cell>
          <cell r="J415">
            <v>0.78</v>
          </cell>
          <cell r="K415">
            <v>4.8099999999999996</v>
          </cell>
          <cell r="L415">
            <v>3.25</v>
          </cell>
          <cell r="M415">
            <v>-0.85</v>
          </cell>
          <cell r="N415">
            <v>-1.06</v>
          </cell>
          <cell r="O415">
            <v>327.78</v>
          </cell>
          <cell r="P415">
            <v>17.059999999999999</v>
          </cell>
          <cell r="Q415">
            <v>344.84</v>
          </cell>
          <cell r="R415">
            <v>22.64</v>
          </cell>
          <cell r="S415">
            <v>367.47999999999996</v>
          </cell>
        </row>
        <row r="416">
          <cell r="A416" t="str">
            <v>140330410</v>
          </cell>
          <cell r="B416" t="str">
            <v>Safire Rehabilitation of Northtowns LLC</v>
          </cell>
          <cell r="C416">
            <v>100</v>
          </cell>
          <cell r="D416">
            <v>7.72</v>
          </cell>
          <cell r="E416">
            <v>139.41</v>
          </cell>
          <cell r="F416">
            <v>52.34</v>
          </cell>
          <cell r="G416">
            <v>4.4000000000000004</v>
          </cell>
          <cell r="H416">
            <v>0</v>
          </cell>
          <cell r="I416">
            <v>0</v>
          </cell>
          <cell r="J416">
            <v>0.6</v>
          </cell>
          <cell r="K416">
            <v>3.06</v>
          </cell>
          <cell r="L416">
            <v>2.0699999999999998</v>
          </cell>
          <cell r="M416">
            <v>-0.64</v>
          </cell>
          <cell r="N416">
            <v>-0.42</v>
          </cell>
          <cell r="O416">
            <v>208.54000000000002</v>
          </cell>
          <cell r="P416">
            <v>12.74</v>
          </cell>
          <cell r="Q416">
            <v>221.28000000000003</v>
          </cell>
          <cell r="R416">
            <v>9.58</v>
          </cell>
          <cell r="S416">
            <v>230.86000000000004</v>
          </cell>
        </row>
        <row r="417">
          <cell r="A417" t="str">
            <v>140134210</v>
          </cell>
          <cell r="B417" t="str">
            <v>Safire Rehabilitation of Southtowns LLC</v>
          </cell>
          <cell r="C417">
            <v>120</v>
          </cell>
          <cell r="D417">
            <v>8.48</v>
          </cell>
          <cell r="E417">
            <v>137.27000000000001</v>
          </cell>
          <cell r="F417">
            <v>52.34</v>
          </cell>
          <cell r="G417">
            <v>3.45</v>
          </cell>
          <cell r="H417">
            <v>0</v>
          </cell>
          <cell r="I417">
            <v>-4.7058</v>
          </cell>
          <cell r="J417">
            <v>0.65</v>
          </cell>
          <cell r="K417">
            <v>2.96</v>
          </cell>
          <cell r="L417">
            <v>2</v>
          </cell>
          <cell r="M417">
            <v>-0.87</v>
          </cell>
          <cell r="N417">
            <v>-0.35</v>
          </cell>
          <cell r="O417">
            <v>201.2242</v>
          </cell>
          <cell r="P417">
            <v>17.34</v>
          </cell>
          <cell r="Q417">
            <v>218.5642</v>
          </cell>
          <cell r="R417">
            <v>8.19</v>
          </cell>
          <cell r="S417">
            <v>226.7542</v>
          </cell>
        </row>
        <row r="418">
          <cell r="A418" t="str">
            <v>700137110</v>
          </cell>
          <cell r="B418" t="str">
            <v>Saints Joachim &amp; Anne Nursing and Rehabilitation Ce</v>
          </cell>
          <cell r="C418">
            <v>200</v>
          </cell>
          <cell r="D418">
            <v>10.64</v>
          </cell>
          <cell r="E418">
            <v>187.33</v>
          </cell>
          <cell r="F418">
            <v>59.11</v>
          </cell>
          <cell r="G418">
            <v>2.74</v>
          </cell>
          <cell r="H418">
            <v>0</v>
          </cell>
          <cell r="I418">
            <v>0</v>
          </cell>
          <cell r="J418">
            <v>0</v>
          </cell>
          <cell r="K418">
            <v>3.89</v>
          </cell>
          <cell r="L418">
            <v>2.63</v>
          </cell>
          <cell r="M418">
            <v>-1.46</v>
          </cell>
          <cell r="N418">
            <v>-0.78</v>
          </cell>
          <cell r="O418">
            <v>264.10000000000008</v>
          </cell>
          <cell r="P418">
            <v>29.26</v>
          </cell>
          <cell r="Q418">
            <v>293.36000000000007</v>
          </cell>
          <cell r="R418">
            <v>19.260000000000002</v>
          </cell>
          <cell r="S418">
            <v>312.62000000000006</v>
          </cell>
        </row>
        <row r="419">
          <cell r="A419" t="str">
            <v>043330310</v>
          </cell>
          <cell r="B419" t="str">
            <v>Salamanca Rehabilitation &amp; Nursing Center</v>
          </cell>
          <cell r="C419">
            <v>120</v>
          </cell>
          <cell r="D419">
            <v>3.27</v>
          </cell>
          <cell r="E419">
            <v>125.64</v>
          </cell>
          <cell r="F419">
            <v>50.07</v>
          </cell>
          <cell r="G419">
            <v>3.58</v>
          </cell>
          <cell r="H419">
            <v>0</v>
          </cell>
          <cell r="I419">
            <v>-5.2510000000000003</v>
          </cell>
          <cell r="J419">
            <v>2.68</v>
          </cell>
          <cell r="K419">
            <v>2.66</v>
          </cell>
          <cell r="L419">
            <v>1.82</v>
          </cell>
          <cell r="M419">
            <v>-2.71</v>
          </cell>
          <cell r="N419">
            <v>-0.4</v>
          </cell>
          <cell r="O419">
            <v>181.35899999999998</v>
          </cell>
          <cell r="P419">
            <v>54.11</v>
          </cell>
          <cell r="Q419">
            <v>235.46899999999999</v>
          </cell>
          <cell r="R419">
            <v>10.58</v>
          </cell>
          <cell r="S419">
            <v>246.04900000000001</v>
          </cell>
        </row>
        <row r="420">
          <cell r="A420" t="str">
            <v>596030410</v>
          </cell>
          <cell r="B420" t="str">
            <v>Salem Hills Rehabilitation and Nursing Center</v>
          </cell>
          <cell r="C420">
            <v>126</v>
          </cell>
          <cell r="D420">
            <v>14.02</v>
          </cell>
          <cell r="E420">
            <v>180.96</v>
          </cell>
          <cell r="F420">
            <v>58.56</v>
          </cell>
          <cell r="G420">
            <v>0.64</v>
          </cell>
          <cell r="H420">
            <v>0</v>
          </cell>
          <cell r="I420">
            <v>0</v>
          </cell>
          <cell r="J420">
            <v>0.06</v>
          </cell>
          <cell r="K420">
            <v>3.84</v>
          </cell>
          <cell r="L420">
            <v>2.57</v>
          </cell>
          <cell r="M420">
            <v>-3.84</v>
          </cell>
          <cell r="N420">
            <v>-0.6</v>
          </cell>
          <cell r="O420">
            <v>256.20999999999998</v>
          </cell>
          <cell r="P420">
            <v>76.83</v>
          </cell>
          <cell r="Q420">
            <v>333.03999999999996</v>
          </cell>
          <cell r="R420">
            <v>20.22</v>
          </cell>
          <cell r="S420">
            <v>353.26</v>
          </cell>
        </row>
        <row r="421">
          <cell r="A421" t="str">
            <v>220100010</v>
          </cell>
          <cell r="B421" t="str">
            <v>Samaritan Keep Nursing Home Inc</v>
          </cell>
          <cell r="C421">
            <v>272</v>
          </cell>
          <cell r="D421">
            <v>10.38</v>
          </cell>
          <cell r="E421">
            <v>100.04</v>
          </cell>
          <cell r="F421">
            <v>57.17</v>
          </cell>
          <cell r="G421">
            <v>5.52</v>
          </cell>
          <cell r="H421">
            <v>0</v>
          </cell>
          <cell r="I421">
            <v>-3.6892</v>
          </cell>
          <cell r="J421">
            <v>1.36</v>
          </cell>
          <cell r="K421">
            <v>2.5499999999999998</v>
          </cell>
          <cell r="L421">
            <v>1.73</v>
          </cell>
          <cell r="M421">
            <v>-0.51</v>
          </cell>
          <cell r="N421">
            <v>-0.45</v>
          </cell>
          <cell r="O421">
            <v>174.10080000000005</v>
          </cell>
          <cell r="P421">
            <v>10.28</v>
          </cell>
          <cell r="Q421">
            <v>184.38080000000005</v>
          </cell>
          <cell r="R421">
            <v>13.13</v>
          </cell>
          <cell r="S421">
            <v>197.51080000000005</v>
          </cell>
        </row>
        <row r="422">
          <cell r="A422" t="str">
            <v>226930010</v>
          </cell>
          <cell r="B422" t="str">
            <v>Samaritan Senior Village Inc</v>
          </cell>
          <cell r="C422">
            <v>168</v>
          </cell>
          <cell r="D422">
            <v>12.45</v>
          </cell>
          <cell r="E422">
            <v>105.38</v>
          </cell>
          <cell r="F422">
            <v>55.98</v>
          </cell>
          <cell r="G422">
            <v>4.67</v>
          </cell>
          <cell r="H422">
            <v>0</v>
          </cell>
          <cell r="I422">
            <v>0</v>
          </cell>
          <cell r="J422">
            <v>1.66</v>
          </cell>
          <cell r="K422">
            <v>2.69</v>
          </cell>
          <cell r="L422">
            <v>1.83</v>
          </cell>
          <cell r="M422">
            <v>-1.75</v>
          </cell>
          <cell r="N422">
            <v>0</v>
          </cell>
          <cell r="O422">
            <v>182.91</v>
          </cell>
          <cell r="P422">
            <v>34.909999999999997</v>
          </cell>
          <cell r="Q422">
            <v>217.82</v>
          </cell>
          <cell r="R422">
            <v>17.22</v>
          </cell>
          <cell r="S422">
            <v>235.04</v>
          </cell>
        </row>
        <row r="423">
          <cell r="A423" t="str">
            <v>512730210</v>
          </cell>
          <cell r="B423" t="str">
            <v>San Simeon by the Sound Center for Nrsg and Reha</v>
          </cell>
          <cell r="C423">
            <v>120</v>
          </cell>
          <cell r="D423">
            <v>11.06</v>
          </cell>
          <cell r="E423">
            <v>159.96</v>
          </cell>
          <cell r="F423">
            <v>58.55</v>
          </cell>
          <cell r="G423">
            <v>2.62</v>
          </cell>
          <cell r="H423">
            <v>0</v>
          </cell>
          <cell r="I423">
            <v>0</v>
          </cell>
          <cell r="J423">
            <v>0.24</v>
          </cell>
          <cell r="K423">
            <v>3.48</v>
          </cell>
          <cell r="L423">
            <v>2.35</v>
          </cell>
          <cell r="M423">
            <v>-1.1599999999999999</v>
          </cell>
          <cell r="N423">
            <v>-0.56999999999999995</v>
          </cell>
          <cell r="O423">
            <v>236.53</v>
          </cell>
          <cell r="P423">
            <v>23.1</v>
          </cell>
          <cell r="Q423">
            <v>259.63</v>
          </cell>
          <cell r="R423">
            <v>19.82</v>
          </cell>
          <cell r="S423">
            <v>279.45</v>
          </cell>
        </row>
        <row r="424">
          <cell r="A424" t="str">
            <v>295130410</v>
          </cell>
          <cell r="B424" t="str">
            <v>Sands Point Center For Health And Rehabilitation</v>
          </cell>
          <cell r="C424">
            <v>180</v>
          </cell>
          <cell r="D424">
            <v>5.91</v>
          </cell>
          <cell r="E424">
            <v>159.06</v>
          </cell>
          <cell r="F424">
            <v>60.54</v>
          </cell>
          <cell r="G424">
            <v>1.8</v>
          </cell>
          <cell r="H424">
            <v>0</v>
          </cell>
          <cell r="I424">
            <v>0</v>
          </cell>
          <cell r="J424">
            <v>0</v>
          </cell>
          <cell r="K424">
            <v>3.4</v>
          </cell>
          <cell r="L424">
            <v>2.2999999999999998</v>
          </cell>
          <cell r="M424">
            <v>-1.58</v>
          </cell>
          <cell r="N424">
            <v>-0.74</v>
          </cell>
          <cell r="O424">
            <v>230.69</v>
          </cell>
          <cell r="P424">
            <v>31.68</v>
          </cell>
          <cell r="Q424">
            <v>262.37</v>
          </cell>
          <cell r="R424">
            <v>17.97</v>
          </cell>
          <cell r="S424">
            <v>280.34000000000003</v>
          </cell>
        </row>
        <row r="425">
          <cell r="A425" t="str">
            <v>590731710</v>
          </cell>
          <cell r="B425" t="str">
            <v>Sans Souci Rehabilitation and Nursing Center</v>
          </cell>
          <cell r="C425">
            <v>120</v>
          </cell>
          <cell r="D425">
            <v>8.6999999999999993</v>
          </cell>
          <cell r="E425">
            <v>183.13</v>
          </cell>
          <cell r="F425">
            <v>59.22</v>
          </cell>
          <cell r="G425">
            <v>6.17</v>
          </cell>
          <cell r="H425">
            <v>0</v>
          </cell>
          <cell r="I425">
            <v>-5.6592000000000011</v>
          </cell>
          <cell r="J425">
            <v>0.23</v>
          </cell>
          <cell r="K425">
            <v>3.77</v>
          </cell>
          <cell r="L425">
            <v>2.5499999999999998</v>
          </cell>
          <cell r="M425">
            <v>-1.36</v>
          </cell>
          <cell r="N425">
            <v>-0.63</v>
          </cell>
          <cell r="O425">
            <v>256.12079999999997</v>
          </cell>
          <cell r="P425">
            <v>27.1</v>
          </cell>
          <cell r="Q425">
            <v>283.2208</v>
          </cell>
          <cell r="R425">
            <v>14.72</v>
          </cell>
          <cell r="S425">
            <v>297.94080000000002</v>
          </cell>
        </row>
        <row r="426">
          <cell r="A426" t="str">
            <v>700341510</v>
          </cell>
          <cell r="B426" t="str">
            <v>Sapphire Center for Rehabilitation and Nursing of Central Queens LLC</v>
          </cell>
          <cell r="C426">
            <v>227</v>
          </cell>
          <cell r="D426">
            <v>7.44</v>
          </cell>
          <cell r="E426">
            <v>187.42</v>
          </cell>
          <cell r="F426">
            <v>60.58</v>
          </cell>
          <cell r="G426">
            <v>1.54</v>
          </cell>
          <cell r="H426">
            <v>0</v>
          </cell>
          <cell r="I426">
            <v>0</v>
          </cell>
          <cell r="J426">
            <v>0.04</v>
          </cell>
          <cell r="K426">
            <v>3.85</v>
          </cell>
          <cell r="L426">
            <v>2.6</v>
          </cell>
          <cell r="M426">
            <v>-1.27</v>
          </cell>
          <cell r="N426">
            <v>-0.63</v>
          </cell>
          <cell r="O426">
            <v>261.57000000000011</v>
          </cell>
          <cell r="P426">
            <v>25.36</v>
          </cell>
          <cell r="Q426">
            <v>286.93000000000012</v>
          </cell>
          <cell r="R426">
            <v>11.8</v>
          </cell>
          <cell r="S426">
            <v>298.73000000000013</v>
          </cell>
        </row>
        <row r="427">
          <cell r="A427" t="str">
            <v>352330410</v>
          </cell>
          <cell r="B427" t="str">
            <v>Sapphire Nursing and Rehab at Goshen</v>
          </cell>
          <cell r="C427">
            <v>120</v>
          </cell>
          <cell r="D427">
            <v>22.76</v>
          </cell>
          <cell r="E427">
            <v>158.80000000000001</v>
          </cell>
          <cell r="F427">
            <v>56.62</v>
          </cell>
          <cell r="G427">
            <v>4.7300000000000004</v>
          </cell>
          <cell r="H427">
            <v>0</v>
          </cell>
          <cell r="I427">
            <v>-5.2279999999999998</v>
          </cell>
          <cell r="J427">
            <v>0.11</v>
          </cell>
          <cell r="K427">
            <v>3.56</v>
          </cell>
          <cell r="L427">
            <v>2.41</v>
          </cell>
          <cell r="M427">
            <v>-1.45</v>
          </cell>
          <cell r="N427">
            <v>-0.64</v>
          </cell>
          <cell r="O427">
            <v>241.67200000000003</v>
          </cell>
          <cell r="P427">
            <v>29.09</v>
          </cell>
          <cell r="Q427">
            <v>270.762</v>
          </cell>
          <cell r="R427">
            <v>11.87</v>
          </cell>
          <cell r="S427">
            <v>282.63200000000001</v>
          </cell>
        </row>
        <row r="428">
          <cell r="A428" t="str">
            <v>350230510</v>
          </cell>
          <cell r="B428" t="str">
            <v>Sapphire Nursing at Meadow Hill</v>
          </cell>
          <cell r="C428">
            <v>190</v>
          </cell>
          <cell r="D428">
            <v>11.87</v>
          </cell>
          <cell r="E428">
            <v>156.75</v>
          </cell>
          <cell r="F428">
            <v>55.77</v>
          </cell>
          <cell r="G428">
            <v>2.14</v>
          </cell>
          <cell r="H428">
            <v>0</v>
          </cell>
          <cell r="I428">
            <v>-4.7401999999999997</v>
          </cell>
          <cell r="J428">
            <v>0.2</v>
          </cell>
          <cell r="K428">
            <v>3.32</v>
          </cell>
          <cell r="L428">
            <v>2.25</v>
          </cell>
          <cell r="M428">
            <v>-0.95</v>
          </cell>
          <cell r="N428">
            <v>-0.55000000000000004</v>
          </cell>
          <cell r="O428">
            <v>226.0598</v>
          </cell>
          <cell r="P428">
            <v>18.989999999999998</v>
          </cell>
          <cell r="Q428">
            <v>245.0498</v>
          </cell>
          <cell r="R428">
            <v>12.18</v>
          </cell>
          <cell r="S428">
            <v>257.22980000000001</v>
          </cell>
        </row>
        <row r="429">
          <cell r="A429" t="str">
            <v>132430310</v>
          </cell>
          <cell r="B429" t="str">
            <v>Sapphire Nursing at Wappingers</v>
          </cell>
          <cell r="C429">
            <v>62</v>
          </cell>
          <cell r="D429">
            <v>10.48</v>
          </cell>
          <cell r="E429">
            <v>132.19999999999999</v>
          </cell>
          <cell r="F429">
            <v>53.1</v>
          </cell>
          <cell r="G429">
            <v>5.4</v>
          </cell>
          <cell r="H429">
            <v>0</v>
          </cell>
          <cell r="I429">
            <v>0</v>
          </cell>
          <cell r="J429">
            <v>0.48</v>
          </cell>
          <cell r="K429">
            <v>3.02</v>
          </cell>
          <cell r="L429">
            <v>2.04</v>
          </cell>
          <cell r="M429">
            <v>-1.37</v>
          </cell>
          <cell r="N429">
            <v>-0.48</v>
          </cell>
          <cell r="O429">
            <v>204.86999999999998</v>
          </cell>
          <cell r="P429">
            <v>27.38</v>
          </cell>
          <cell r="Q429">
            <v>232.24999999999997</v>
          </cell>
          <cell r="R429">
            <v>9.5</v>
          </cell>
          <cell r="S429">
            <v>241.74999999999997</v>
          </cell>
        </row>
        <row r="430">
          <cell r="A430" t="str">
            <v>590432210</v>
          </cell>
          <cell r="B430" t="str">
            <v>Schaffer Extended Care Center</v>
          </cell>
          <cell r="C430">
            <v>150</v>
          </cell>
          <cell r="D430">
            <v>21.27</v>
          </cell>
          <cell r="E430">
            <v>143.91</v>
          </cell>
          <cell r="F430">
            <v>69.63</v>
          </cell>
          <cell r="G430">
            <v>3.3</v>
          </cell>
          <cell r="H430">
            <v>0</v>
          </cell>
          <cell r="I430">
            <v>0</v>
          </cell>
          <cell r="J430">
            <v>0</v>
          </cell>
          <cell r="K430">
            <v>3.56</v>
          </cell>
          <cell r="L430">
            <v>2.41</v>
          </cell>
          <cell r="M430">
            <v>-1.89</v>
          </cell>
          <cell r="N430">
            <v>-0.81</v>
          </cell>
          <cell r="O430">
            <v>241.38000000000002</v>
          </cell>
          <cell r="P430">
            <v>37.74</v>
          </cell>
          <cell r="Q430">
            <v>279.12</v>
          </cell>
          <cell r="R430">
            <v>13.91</v>
          </cell>
          <cell r="S430">
            <v>293.03000000000003</v>
          </cell>
        </row>
        <row r="431">
          <cell r="A431" t="str">
            <v>460130710</v>
          </cell>
          <cell r="B431" t="str">
            <v>Schenectady Center for Rehabilitation and Nursing</v>
          </cell>
          <cell r="C431">
            <v>240</v>
          </cell>
          <cell r="D431">
            <v>12.56</v>
          </cell>
          <cell r="E431">
            <v>133.66</v>
          </cell>
          <cell r="F431">
            <v>51.99</v>
          </cell>
          <cell r="G431">
            <v>4.72</v>
          </cell>
          <cell r="H431">
            <v>0</v>
          </cell>
          <cell r="I431">
            <v>-5.1210000000000004</v>
          </cell>
          <cell r="J431">
            <v>2.7</v>
          </cell>
          <cell r="K431">
            <v>3</v>
          </cell>
          <cell r="L431">
            <v>2.0299999999999998</v>
          </cell>
          <cell r="M431">
            <v>-2.16</v>
          </cell>
          <cell r="N431">
            <v>-0.46</v>
          </cell>
          <cell r="O431">
            <v>202.91899999999998</v>
          </cell>
          <cell r="P431">
            <v>43.26</v>
          </cell>
          <cell r="Q431">
            <v>246.17899999999997</v>
          </cell>
          <cell r="R431">
            <v>15.64</v>
          </cell>
          <cell r="S431">
            <v>261.81899999999996</v>
          </cell>
        </row>
        <row r="432">
          <cell r="A432" t="str">
            <v>700080010</v>
          </cell>
          <cell r="B432" t="str">
            <v>Schervier Nursing Care Center</v>
          </cell>
          <cell r="C432">
            <v>366</v>
          </cell>
          <cell r="D432">
            <v>15.47</v>
          </cell>
          <cell r="E432">
            <v>226.54</v>
          </cell>
          <cell r="F432">
            <v>68.31</v>
          </cell>
          <cell r="G432">
            <v>2.85</v>
          </cell>
          <cell r="H432">
            <v>0</v>
          </cell>
          <cell r="I432">
            <v>0</v>
          </cell>
          <cell r="J432">
            <v>0.13</v>
          </cell>
          <cell r="K432">
            <v>4.6900000000000004</v>
          </cell>
          <cell r="L432">
            <v>3.17</v>
          </cell>
          <cell r="M432">
            <v>-3.17</v>
          </cell>
          <cell r="N432">
            <v>-0.75</v>
          </cell>
          <cell r="O432">
            <v>317.24</v>
          </cell>
          <cell r="P432">
            <v>63.41</v>
          </cell>
          <cell r="Q432">
            <v>380.65</v>
          </cell>
          <cell r="R432">
            <v>21.15</v>
          </cell>
          <cell r="S432">
            <v>401.79999999999995</v>
          </cell>
        </row>
        <row r="433">
          <cell r="A433" t="str">
            <v>352930110</v>
          </cell>
          <cell r="B433" t="str">
            <v>Schervier Pavilion</v>
          </cell>
          <cell r="C433">
            <v>120</v>
          </cell>
          <cell r="D433">
            <v>16.3</v>
          </cell>
          <cell r="E433">
            <v>117.61</v>
          </cell>
          <cell r="F433">
            <v>55.56</v>
          </cell>
          <cell r="G433">
            <v>1.75</v>
          </cell>
          <cell r="H433">
            <v>0</v>
          </cell>
          <cell r="I433">
            <v>0</v>
          </cell>
          <cell r="J433">
            <v>0</v>
          </cell>
          <cell r="K433">
            <v>2.86</v>
          </cell>
          <cell r="L433">
            <v>1.94</v>
          </cell>
          <cell r="M433">
            <v>-0.79</v>
          </cell>
          <cell r="N433">
            <v>-0.48</v>
          </cell>
          <cell r="O433">
            <v>194.75000000000003</v>
          </cell>
          <cell r="P433">
            <v>15.88</v>
          </cell>
          <cell r="Q433">
            <v>210.63000000000002</v>
          </cell>
          <cell r="R433">
            <v>19.420000000000002</v>
          </cell>
          <cell r="S433">
            <v>230.05</v>
          </cell>
        </row>
        <row r="434">
          <cell r="A434" t="str">
            <v>310230710</v>
          </cell>
          <cell r="B434" t="str">
            <v>Schoellkopf Health Center</v>
          </cell>
          <cell r="C434">
            <v>120</v>
          </cell>
          <cell r="D434">
            <v>6.34</v>
          </cell>
          <cell r="E434">
            <v>124.41</v>
          </cell>
          <cell r="F434">
            <v>60.95</v>
          </cell>
          <cell r="G434">
            <v>4.0999999999999996</v>
          </cell>
          <cell r="H434">
            <v>0</v>
          </cell>
          <cell r="I434">
            <v>0</v>
          </cell>
          <cell r="J434">
            <v>2.0499999999999998</v>
          </cell>
          <cell r="K434">
            <v>2.96</v>
          </cell>
          <cell r="L434">
            <v>2</v>
          </cell>
          <cell r="M434">
            <v>-0.48</v>
          </cell>
          <cell r="N434">
            <v>-0.48</v>
          </cell>
          <cell r="O434">
            <v>201.85000000000002</v>
          </cell>
          <cell r="P434">
            <v>9.61</v>
          </cell>
          <cell r="Q434">
            <v>211.46000000000004</v>
          </cell>
          <cell r="R434">
            <v>15.93</v>
          </cell>
          <cell r="S434">
            <v>227.39000000000004</v>
          </cell>
        </row>
        <row r="435">
          <cell r="A435" t="str">
            <v>140430010</v>
          </cell>
          <cell r="B435" t="str">
            <v>Schofield Residence</v>
          </cell>
          <cell r="C435">
            <v>120</v>
          </cell>
          <cell r="D435">
            <v>8.83</v>
          </cell>
          <cell r="E435">
            <v>95.95</v>
          </cell>
          <cell r="F435">
            <v>49.54</v>
          </cell>
          <cell r="G435">
            <v>2.71</v>
          </cell>
          <cell r="H435">
            <v>0</v>
          </cell>
          <cell r="I435">
            <v>0</v>
          </cell>
          <cell r="J435">
            <v>0.92</v>
          </cell>
          <cell r="K435">
            <v>2.36</v>
          </cell>
          <cell r="L435">
            <v>1.6</v>
          </cell>
          <cell r="M435">
            <v>-0.39</v>
          </cell>
          <cell r="N435">
            <v>-0.45</v>
          </cell>
          <cell r="O435">
            <v>161.07000000000002</v>
          </cell>
          <cell r="P435">
            <v>7.89</v>
          </cell>
          <cell r="Q435">
            <v>168.96</v>
          </cell>
          <cell r="R435">
            <v>14.76</v>
          </cell>
          <cell r="S435">
            <v>183.72</v>
          </cell>
        </row>
        <row r="436">
          <cell r="A436" t="str">
            <v>700131810</v>
          </cell>
          <cell r="B436" t="str">
            <v>Schulman and Schachne Institute for Nursing and Rehabilitat</v>
          </cell>
          <cell r="C436">
            <v>448</v>
          </cell>
          <cell r="D436">
            <v>44.23</v>
          </cell>
          <cell r="E436">
            <v>165.14</v>
          </cell>
          <cell r="F436">
            <v>68.61</v>
          </cell>
          <cell r="G436">
            <v>2.65</v>
          </cell>
          <cell r="H436">
            <v>0</v>
          </cell>
          <cell r="I436">
            <v>0</v>
          </cell>
          <cell r="J436">
            <v>0</v>
          </cell>
          <cell r="K436">
            <v>4.2</v>
          </cell>
          <cell r="L436">
            <v>2.84</v>
          </cell>
          <cell r="M436">
            <v>-0.54</v>
          </cell>
          <cell r="N436">
            <v>-0.73</v>
          </cell>
          <cell r="O436">
            <v>286.39999999999986</v>
          </cell>
          <cell r="P436">
            <v>10.84</v>
          </cell>
          <cell r="Q436">
            <v>297.23999999999984</v>
          </cell>
          <cell r="R436">
            <v>20.05</v>
          </cell>
          <cell r="S436">
            <v>317.28999999999985</v>
          </cell>
        </row>
        <row r="437">
          <cell r="A437" t="str">
            <v>482300030</v>
          </cell>
          <cell r="B437" t="str">
            <v>Schuyler Hospital Inc And Long Term Care Unit</v>
          </cell>
          <cell r="C437">
            <v>120</v>
          </cell>
          <cell r="D437">
            <v>6.43</v>
          </cell>
          <cell r="E437">
            <v>86.44</v>
          </cell>
          <cell r="F437">
            <v>50.04</v>
          </cell>
          <cell r="G437">
            <v>3.71</v>
          </cell>
          <cell r="H437">
            <v>0</v>
          </cell>
          <cell r="I437">
            <v>0</v>
          </cell>
          <cell r="J437">
            <v>0.03</v>
          </cell>
          <cell r="K437">
            <v>2.19</v>
          </cell>
          <cell r="L437">
            <v>1.48</v>
          </cell>
          <cell r="M437">
            <v>-0.46</v>
          </cell>
          <cell r="N437">
            <v>-0.51</v>
          </cell>
          <cell r="O437">
            <v>149.35</v>
          </cell>
          <cell r="P437">
            <v>9.23</v>
          </cell>
          <cell r="Q437">
            <v>158.57999999999998</v>
          </cell>
          <cell r="R437">
            <v>12.49</v>
          </cell>
          <cell r="S437">
            <v>171.07</v>
          </cell>
        </row>
        <row r="438">
          <cell r="A438" t="str">
            <v>700180610</v>
          </cell>
          <cell r="B438" t="str">
            <v>Sea Crest Nursing and Rehabilitation Center</v>
          </cell>
          <cell r="C438">
            <v>305</v>
          </cell>
          <cell r="D438">
            <v>9.42</v>
          </cell>
          <cell r="E438">
            <v>201.64</v>
          </cell>
          <cell r="F438">
            <v>67.63</v>
          </cell>
          <cell r="G438">
            <v>3.77</v>
          </cell>
          <cell r="H438">
            <v>0</v>
          </cell>
          <cell r="I438">
            <v>-6.1543999999999999</v>
          </cell>
          <cell r="J438">
            <v>0.43</v>
          </cell>
          <cell r="K438">
            <v>4.1399999999999997</v>
          </cell>
          <cell r="L438">
            <v>2.8</v>
          </cell>
          <cell r="M438">
            <v>-1.23</v>
          </cell>
          <cell r="N438">
            <v>-0.67</v>
          </cell>
          <cell r="O438">
            <v>281.77559999999988</v>
          </cell>
          <cell r="P438">
            <v>24.62</v>
          </cell>
          <cell r="Q438">
            <v>306.39559999999989</v>
          </cell>
          <cell r="R438">
            <v>18.46</v>
          </cell>
          <cell r="S438">
            <v>324.85559999999987</v>
          </cell>
        </row>
        <row r="439">
          <cell r="A439" t="str">
            <v>700430410</v>
          </cell>
          <cell r="B439" t="str">
            <v>Sea View Hospital Rehabilitation Center And Home</v>
          </cell>
          <cell r="C439">
            <v>304</v>
          </cell>
          <cell r="D439">
            <v>14.48</v>
          </cell>
          <cell r="E439">
            <v>188.7</v>
          </cell>
          <cell r="F439">
            <v>72.819999999999993</v>
          </cell>
          <cell r="G439">
            <v>4.5599999999999996</v>
          </cell>
          <cell r="H439">
            <v>0</v>
          </cell>
          <cell r="I439">
            <v>0</v>
          </cell>
          <cell r="J439">
            <v>0</v>
          </cell>
          <cell r="K439">
            <v>4.2</v>
          </cell>
          <cell r="L439">
            <v>2.84</v>
          </cell>
          <cell r="M439">
            <v>-1.71</v>
          </cell>
          <cell r="N439">
            <v>-0.88</v>
          </cell>
          <cell r="O439">
            <v>285.01</v>
          </cell>
          <cell r="P439">
            <v>34.130000000000003</v>
          </cell>
          <cell r="Q439">
            <v>319.14</v>
          </cell>
          <cell r="R439">
            <v>21.91</v>
          </cell>
          <cell r="S439">
            <v>341.05</v>
          </cell>
        </row>
        <row r="440">
          <cell r="A440" t="str">
            <v>700180110</v>
          </cell>
          <cell r="B440" t="str">
            <v>Seagate Rehabilitation and Nursing Center</v>
          </cell>
          <cell r="C440">
            <v>360</v>
          </cell>
          <cell r="D440">
            <v>38.28</v>
          </cell>
          <cell r="E440">
            <v>233.02</v>
          </cell>
          <cell r="F440">
            <v>68.680000000000007</v>
          </cell>
          <cell r="G440">
            <v>2.33</v>
          </cell>
          <cell r="H440">
            <v>0</v>
          </cell>
          <cell r="I440">
            <v>0</v>
          </cell>
          <cell r="J440">
            <v>0.21</v>
          </cell>
          <cell r="K440">
            <v>5.13</v>
          </cell>
          <cell r="L440">
            <v>3.47</v>
          </cell>
          <cell r="M440">
            <v>-2.71</v>
          </cell>
          <cell r="N440">
            <v>-0.81</v>
          </cell>
          <cell r="O440">
            <v>347.6</v>
          </cell>
          <cell r="P440">
            <v>54.27</v>
          </cell>
          <cell r="Q440">
            <v>401.87</v>
          </cell>
          <cell r="R440">
            <v>23.14</v>
          </cell>
          <cell r="S440">
            <v>425.01</v>
          </cell>
        </row>
        <row r="441">
          <cell r="A441" t="str">
            <v>147430110</v>
          </cell>
          <cell r="B441" t="str">
            <v>Seneca Health Care Center</v>
          </cell>
          <cell r="C441">
            <v>160</v>
          </cell>
          <cell r="D441">
            <v>8.7899999999999991</v>
          </cell>
          <cell r="E441">
            <v>143.33000000000001</v>
          </cell>
          <cell r="F441">
            <v>50.47</v>
          </cell>
          <cell r="G441">
            <v>4.9400000000000004</v>
          </cell>
          <cell r="H441">
            <v>0</v>
          </cell>
          <cell r="I441">
            <v>0</v>
          </cell>
          <cell r="J441">
            <v>2.0099999999999998</v>
          </cell>
          <cell r="K441">
            <v>3.14</v>
          </cell>
          <cell r="L441">
            <v>2.12</v>
          </cell>
          <cell r="M441">
            <v>-0.87</v>
          </cell>
          <cell r="N441">
            <v>-0.55000000000000004</v>
          </cell>
          <cell r="O441">
            <v>213.37999999999997</v>
          </cell>
          <cell r="P441">
            <v>17.45</v>
          </cell>
          <cell r="Q441">
            <v>230.82999999999996</v>
          </cell>
          <cell r="R441">
            <v>15.94</v>
          </cell>
          <cell r="S441">
            <v>246.76999999999995</v>
          </cell>
        </row>
        <row r="442">
          <cell r="A442" t="str">
            <v>370231210</v>
          </cell>
          <cell r="B442" t="str">
            <v>Seneca Hill Manor Inc</v>
          </cell>
          <cell r="C442">
            <v>120</v>
          </cell>
          <cell r="D442">
            <v>12.92</v>
          </cell>
          <cell r="E442">
            <v>102.25</v>
          </cell>
          <cell r="F442">
            <v>50.67</v>
          </cell>
          <cell r="G442">
            <v>6.99</v>
          </cell>
          <cell r="H442">
            <v>0</v>
          </cell>
          <cell r="I442">
            <v>0</v>
          </cell>
          <cell r="J442">
            <v>0.43</v>
          </cell>
          <cell r="K442">
            <v>2.59</v>
          </cell>
          <cell r="L442">
            <v>1.75</v>
          </cell>
          <cell r="M442">
            <v>-0.57999999999999996</v>
          </cell>
          <cell r="N442">
            <v>-0.59</v>
          </cell>
          <cell r="O442">
            <v>176.43</v>
          </cell>
          <cell r="P442">
            <v>11.51</v>
          </cell>
          <cell r="Q442">
            <v>187.94</v>
          </cell>
          <cell r="R442">
            <v>15.29</v>
          </cell>
          <cell r="S442">
            <v>203.23</v>
          </cell>
        </row>
        <row r="443">
          <cell r="A443" t="str">
            <v>492130310</v>
          </cell>
          <cell r="B443" t="str">
            <v>Seneca Nursing and Rehabilitation Center</v>
          </cell>
          <cell r="C443">
            <v>120</v>
          </cell>
          <cell r="D443">
            <v>9.8000000000000007</v>
          </cell>
          <cell r="E443">
            <v>104.4</v>
          </cell>
          <cell r="F443">
            <v>49.74</v>
          </cell>
          <cell r="G443">
            <v>2.25</v>
          </cell>
          <cell r="H443">
            <v>0</v>
          </cell>
          <cell r="I443">
            <v>0</v>
          </cell>
          <cell r="J443">
            <v>2.56</v>
          </cell>
          <cell r="K443">
            <v>2.52</v>
          </cell>
          <cell r="L443">
            <v>1.71</v>
          </cell>
          <cell r="M443">
            <v>-1.48</v>
          </cell>
          <cell r="N443">
            <v>-0.42</v>
          </cell>
          <cell r="O443">
            <v>171.08000000000004</v>
          </cell>
          <cell r="P443">
            <v>29.62</v>
          </cell>
          <cell r="Q443">
            <v>200.70000000000005</v>
          </cell>
          <cell r="R443">
            <v>13.35</v>
          </cell>
          <cell r="S443">
            <v>214.05000000000004</v>
          </cell>
        </row>
        <row r="444">
          <cell r="A444" t="str">
            <v>455230010</v>
          </cell>
          <cell r="B444" t="str">
            <v>Seton Health at Schuyler Ridge Residential Healthcare</v>
          </cell>
          <cell r="C444">
            <v>120</v>
          </cell>
          <cell r="D444">
            <v>8.8800000000000008</v>
          </cell>
          <cell r="E444">
            <v>131.85</v>
          </cell>
          <cell r="F444">
            <v>54.4</v>
          </cell>
          <cell r="G444">
            <v>5.46</v>
          </cell>
          <cell r="H444">
            <v>0</v>
          </cell>
          <cell r="I444">
            <v>0</v>
          </cell>
          <cell r="J444">
            <v>0.36</v>
          </cell>
          <cell r="K444">
            <v>3.01</v>
          </cell>
          <cell r="L444">
            <v>2.0299999999999998</v>
          </cell>
          <cell r="M444">
            <v>-1.1499999999999999</v>
          </cell>
          <cell r="N444">
            <v>-0.49</v>
          </cell>
          <cell r="O444">
            <v>204.35</v>
          </cell>
          <cell r="P444">
            <v>23.01</v>
          </cell>
          <cell r="Q444">
            <v>227.35999999999999</v>
          </cell>
          <cell r="R444">
            <v>17.78</v>
          </cell>
          <cell r="S444">
            <v>245.14</v>
          </cell>
        </row>
        <row r="445">
          <cell r="A445" t="str">
            <v>015330210</v>
          </cell>
          <cell r="B445" t="str">
            <v>Shaker Place Rehabilitation and Nursing Center</v>
          </cell>
          <cell r="C445">
            <v>250</v>
          </cell>
          <cell r="D445">
            <v>12.66</v>
          </cell>
          <cell r="E445">
            <v>133.91999999999999</v>
          </cell>
          <cell r="F445">
            <v>60.36</v>
          </cell>
          <cell r="G445">
            <v>4.1500000000000004</v>
          </cell>
          <cell r="H445">
            <v>0</v>
          </cell>
          <cell r="I445">
            <v>0</v>
          </cell>
          <cell r="J445">
            <v>0.06</v>
          </cell>
          <cell r="K445">
            <v>3.16</v>
          </cell>
          <cell r="L445">
            <v>2.14</v>
          </cell>
          <cell r="M445">
            <v>-4.2699999999999996</v>
          </cell>
          <cell r="N445">
            <v>-0.59</v>
          </cell>
          <cell r="O445">
            <v>211.58999999999997</v>
          </cell>
          <cell r="P445">
            <v>85.37</v>
          </cell>
          <cell r="Q445">
            <v>296.95999999999998</v>
          </cell>
          <cell r="R445">
            <v>17.149999999999999</v>
          </cell>
          <cell r="S445">
            <v>314.10999999999996</v>
          </cell>
        </row>
        <row r="446">
          <cell r="A446" t="str">
            <v>700136210</v>
          </cell>
          <cell r="B446" t="str">
            <v>Sheepshead Nursing and Rehabilitation Center</v>
          </cell>
          <cell r="C446">
            <v>200</v>
          </cell>
          <cell r="D446">
            <v>8.1</v>
          </cell>
          <cell r="E446">
            <v>206.86</v>
          </cell>
          <cell r="F446">
            <v>59.27</v>
          </cell>
          <cell r="G446">
            <v>2.83</v>
          </cell>
          <cell r="H446">
            <v>0</v>
          </cell>
          <cell r="I446">
            <v>0</v>
          </cell>
          <cell r="J446">
            <v>5.67</v>
          </cell>
          <cell r="K446">
            <v>4.24</v>
          </cell>
          <cell r="L446">
            <v>2.86</v>
          </cell>
          <cell r="M446">
            <v>-1.67</v>
          </cell>
          <cell r="N446">
            <v>-0.64</v>
          </cell>
          <cell r="O446">
            <v>287.52000000000004</v>
          </cell>
          <cell r="P446">
            <v>33.35</v>
          </cell>
          <cell r="Q446">
            <v>320.87000000000006</v>
          </cell>
          <cell r="R446">
            <v>14.42</v>
          </cell>
          <cell r="S446">
            <v>335.29000000000008</v>
          </cell>
        </row>
        <row r="447">
          <cell r="A447" t="str">
            <v>700139910</v>
          </cell>
          <cell r="B447" t="str">
            <v>Shore View Nursing &amp; Rehabilitation Center</v>
          </cell>
          <cell r="C447">
            <v>320</v>
          </cell>
          <cell r="D447">
            <v>6.96</v>
          </cell>
          <cell r="E447">
            <v>198.41</v>
          </cell>
          <cell r="F447">
            <v>65.930000000000007</v>
          </cell>
          <cell r="G447">
            <v>1.21</v>
          </cell>
          <cell r="H447">
            <v>0</v>
          </cell>
          <cell r="I447">
            <v>0</v>
          </cell>
          <cell r="J447">
            <v>0.35</v>
          </cell>
          <cell r="K447">
            <v>4.08</v>
          </cell>
          <cell r="L447">
            <v>2.76</v>
          </cell>
          <cell r="M447">
            <v>-0.78</v>
          </cell>
          <cell r="N447">
            <v>-0.69</v>
          </cell>
          <cell r="O447">
            <v>278.23</v>
          </cell>
          <cell r="P447">
            <v>15.6</v>
          </cell>
          <cell r="Q447">
            <v>293.83000000000004</v>
          </cell>
          <cell r="R447">
            <v>18.32</v>
          </cell>
          <cell r="S447">
            <v>312.15000000000003</v>
          </cell>
        </row>
        <row r="448">
          <cell r="A448" t="str">
            <v>700432310</v>
          </cell>
          <cell r="B448" t="str">
            <v>Silver Lake Specialized Rehabilitation and Care Cente</v>
          </cell>
          <cell r="C448">
            <v>278</v>
          </cell>
          <cell r="D448">
            <v>6.24</v>
          </cell>
          <cell r="E448">
            <v>179.78</v>
          </cell>
          <cell r="F448">
            <v>60.46</v>
          </cell>
          <cell r="G448">
            <v>3.01</v>
          </cell>
          <cell r="H448">
            <v>0</v>
          </cell>
          <cell r="I448">
            <v>0</v>
          </cell>
          <cell r="J448">
            <v>0.1</v>
          </cell>
          <cell r="K448">
            <v>3.73</v>
          </cell>
          <cell r="L448">
            <v>2.5299999999999998</v>
          </cell>
          <cell r="M448">
            <v>-0.71</v>
          </cell>
          <cell r="N448">
            <v>-0.6</v>
          </cell>
          <cell r="O448">
            <v>254.54</v>
          </cell>
          <cell r="P448">
            <v>14.18</v>
          </cell>
          <cell r="Q448">
            <v>268.71999999999997</v>
          </cell>
          <cell r="R448">
            <v>15.12</v>
          </cell>
          <cell r="S448">
            <v>283.83999999999997</v>
          </cell>
        </row>
        <row r="449">
          <cell r="A449" t="str">
            <v>700337210</v>
          </cell>
          <cell r="B449" t="str">
            <v>Silvercrest</v>
          </cell>
          <cell r="C449">
            <v>320</v>
          </cell>
          <cell r="D449">
            <v>17.82</v>
          </cell>
          <cell r="E449">
            <v>196.9</v>
          </cell>
          <cell r="F449">
            <v>67.72</v>
          </cell>
          <cell r="G449">
            <v>2.77</v>
          </cell>
          <cell r="H449">
            <v>0</v>
          </cell>
          <cell r="I449">
            <v>0</v>
          </cell>
          <cell r="J449">
            <v>0</v>
          </cell>
          <cell r="K449">
            <v>4.2699999999999996</v>
          </cell>
          <cell r="L449">
            <v>2.89</v>
          </cell>
          <cell r="M449">
            <v>-1.08</v>
          </cell>
          <cell r="N449">
            <v>-0.85</v>
          </cell>
          <cell r="O449">
            <v>290.43999999999994</v>
          </cell>
          <cell r="P449">
            <v>21.55</v>
          </cell>
          <cell r="Q449">
            <v>311.98999999999995</v>
          </cell>
          <cell r="R449">
            <v>30.36</v>
          </cell>
          <cell r="S449">
            <v>342.34999999999997</v>
          </cell>
        </row>
        <row r="450">
          <cell r="A450" t="str">
            <v>592130210</v>
          </cell>
          <cell r="B450" t="str">
            <v>Sky View Rehabilitation and Health Care Center LLC</v>
          </cell>
          <cell r="C450">
            <v>192</v>
          </cell>
          <cell r="D450">
            <v>9.82</v>
          </cell>
          <cell r="E450">
            <v>171.41</v>
          </cell>
          <cell r="F450">
            <v>59.01</v>
          </cell>
          <cell r="G450">
            <v>1.54</v>
          </cell>
          <cell r="H450">
            <v>0</v>
          </cell>
          <cell r="I450">
            <v>0</v>
          </cell>
          <cell r="J450">
            <v>0.13</v>
          </cell>
          <cell r="K450">
            <v>3.62</v>
          </cell>
          <cell r="L450">
            <v>2.4500000000000002</v>
          </cell>
          <cell r="M450">
            <v>-1.95</v>
          </cell>
          <cell r="N450">
            <v>-0.64</v>
          </cell>
          <cell r="O450">
            <v>245.39</v>
          </cell>
          <cell r="P450">
            <v>39.03</v>
          </cell>
          <cell r="Q450">
            <v>284.41999999999996</v>
          </cell>
          <cell r="R450">
            <v>18.38</v>
          </cell>
          <cell r="S450">
            <v>302.79999999999995</v>
          </cell>
        </row>
        <row r="451">
          <cell r="A451" t="str">
            <v>572530510</v>
          </cell>
          <cell r="B451" t="str">
            <v>Slate Valley Center for Rehabilitation and Nursing</v>
          </cell>
          <cell r="C451">
            <v>88</v>
          </cell>
          <cell r="D451">
            <v>10.86</v>
          </cell>
          <cell r="E451">
            <v>115.04</v>
          </cell>
          <cell r="F451">
            <v>50.46</v>
          </cell>
          <cell r="G451">
            <v>4.04</v>
          </cell>
          <cell r="H451">
            <v>0</v>
          </cell>
          <cell r="I451">
            <v>0</v>
          </cell>
          <cell r="J451">
            <v>2.61</v>
          </cell>
          <cell r="K451">
            <v>2.74</v>
          </cell>
          <cell r="L451">
            <v>1.85</v>
          </cell>
          <cell r="M451">
            <v>-0.81</v>
          </cell>
          <cell r="N451">
            <v>-0.43</v>
          </cell>
          <cell r="O451">
            <v>186.36</v>
          </cell>
          <cell r="P451">
            <v>16.149999999999999</v>
          </cell>
          <cell r="Q451">
            <v>202.51000000000002</v>
          </cell>
          <cell r="R451">
            <v>13.88</v>
          </cell>
          <cell r="S451">
            <v>216.39000000000001</v>
          </cell>
        </row>
        <row r="452">
          <cell r="A452" t="str">
            <v>515731410</v>
          </cell>
          <cell r="B452" t="str">
            <v>Smithtown Center for Rehabilitation &amp; Nursing Care</v>
          </cell>
          <cell r="C452">
            <v>162</v>
          </cell>
          <cell r="D452">
            <v>13.84</v>
          </cell>
          <cell r="E452">
            <v>202.09</v>
          </cell>
          <cell r="F452">
            <v>61.45</v>
          </cell>
          <cell r="G452">
            <v>1.86</v>
          </cell>
          <cell r="H452">
            <v>0</v>
          </cell>
          <cell r="I452">
            <v>0</v>
          </cell>
          <cell r="J452">
            <v>0</v>
          </cell>
          <cell r="K452">
            <v>4.18</v>
          </cell>
          <cell r="L452">
            <v>2.83</v>
          </cell>
          <cell r="M452">
            <v>-1.61</v>
          </cell>
          <cell r="N452">
            <v>-0.72</v>
          </cell>
          <cell r="O452">
            <v>283.91999999999996</v>
          </cell>
          <cell r="P452">
            <v>32.24</v>
          </cell>
          <cell r="Q452">
            <v>316.15999999999997</v>
          </cell>
          <cell r="R452">
            <v>19.59</v>
          </cell>
          <cell r="S452">
            <v>335.74999999999994</v>
          </cell>
        </row>
        <row r="453">
          <cell r="A453" t="str">
            <v>582830210</v>
          </cell>
          <cell r="B453" t="str">
            <v>Sodus Rehabilitation &amp; Nursing Center</v>
          </cell>
          <cell r="C453">
            <v>125</v>
          </cell>
          <cell r="D453">
            <v>8.15</v>
          </cell>
          <cell r="E453">
            <v>132.28</v>
          </cell>
          <cell r="F453">
            <v>51.59</v>
          </cell>
          <cell r="G453">
            <v>5.25</v>
          </cell>
          <cell r="H453">
            <v>0</v>
          </cell>
          <cell r="I453">
            <v>0</v>
          </cell>
          <cell r="J453">
            <v>1.64</v>
          </cell>
          <cell r="K453">
            <v>2.98</v>
          </cell>
          <cell r="L453">
            <v>2.0099999999999998</v>
          </cell>
          <cell r="M453">
            <v>-1.0900000000000001</v>
          </cell>
          <cell r="N453">
            <v>-0.49</v>
          </cell>
          <cell r="O453">
            <v>202.31999999999996</v>
          </cell>
          <cell r="P453">
            <v>21.73</v>
          </cell>
          <cell r="Q453">
            <v>224.04999999999995</v>
          </cell>
          <cell r="R453">
            <v>11.64</v>
          </cell>
          <cell r="S453">
            <v>235.68999999999994</v>
          </cell>
        </row>
        <row r="454">
          <cell r="A454" t="str">
            <v>612000030</v>
          </cell>
          <cell r="B454" t="str">
            <v>Soldiers And Sailors Memorial Hospital Extended Care Unit</v>
          </cell>
          <cell r="C454">
            <v>151</v>
          </cell>
          <cell r="D454">
            <v>7.47</v>
          </cell>
          <cell r="E454">
            <v>106.89</v>
          </cell>
          <cell r="F454">
            <v>52.8</v>
          </cell>
          <cell r="G454">
            <v>3.9</v>
          </cell>
          <cell r="H454">
            <v>0</v>
          </cell>
          <cell r="I454">
            <v>0</v>
          </cell>
          <cell r="J454">
            <v>0.39</v>
          </cell>
          <cell r="K454">
            <v>2.57</v>
          </cell>
          <cell r="L454">
            <v>1.74</v>
          </cell>
          <cell r="M454">
            <v>-0.8</v>
          </cell>
          <cell r="N454">
            <v>-0.41</v>
          </cell>
          <cell r="O454">
            <v>174.54999999999998</v>
          </cell>
          <cell r="P454">
            <v>15.96</v>
          </cell>
          <cell r="Q454">
            <v>190.51</v>
          </cell>
          <cell r="R454">
            <v>14.06</v>
          </cell>
          <cell r="S454">
            <v>204.57</v>
          </cell>
        </row>
        <row r="455">
          <cell r="A455" t="str">
            <v>290430210</v>
          </cell>
          <cell r="B455" t="str">
            <v>South Shore Rehabilitation and Nursing Center</v>
          </cell>
          <cell r="C455">
            <v>100</v>
          </cell>
          <cell r="D455">
            <v>17.38</v>
          </cell>
          <cell r="E455">
            <v>194.11</v>
          </cell>
          <cell r="F455">
            <v>59.71</v>
          </cell>
          <cell r="G455">
            <v>5.27</v>
          </cell>
          <cell r="H455">
            <v>0</v>
          </cell>
          <cell r="I455">
            <v>0</v>
          </cell>
          <cell r="J455">
            <v>0.22</v>
          </cell>
          <cell r="K455">
            <v>4.12</v>
          </cell>
          <cell r="L455">
            <v>2.8</v>
          </cell>
          <cell r="M455">
            <v>-2.27</v>
          </cell>
          <cell r="N455">
            <v>-0.71</v>
          </cell>
          <cell r="O455">
            <v>280.63000000000005</v>
          </cell>
          <cell r="P455">
            <v>45.43</v>
          </cell>
          <cell r="Q455">
            <v>326.06000000000006</v>
          </cell>
          <cell r="R455">
            <v>15.97</v>
          </cell>
          <cell r="S455">
            <v>342.03000000000009</v>
          </cell>
        </row>
        <row r="456">
          <cell r="A456" t="str">
            <v>700038410</v>
          </cell>
          <cell r="B456" t="str">
            <v>Split Rock Rehabilitation and Health Care Center</v>
          </cell>
          <cell r="C456">
            <v>240</v>
          </cell>
          <cell r="D456">
            <v>7.64</v>
          </cell>
          <cell r="E456">
            <v>222.67</v>
          </cell>
          <cell r="F456">
            <v>58.49</v>
          </cell>
          <cell r="G456">
            <v>3.8</v>
          </cell>
          <cell r="H456">
            <v>0</v>
          </cell>
          <cell r="I456">
            <v>0</v>
          </cell>
          <cell r="J456">
            <v>4.32</v>
          </cell>
          <cell r="K456">
            <v>4.45</v>
          </cell>
          <cell r="L456">
            <v>3.01</v>
          </cell>
          <cell r="M456">
            <v>-2.54</v>
          </cell>
          <cell r="N456">
            <v>-0.77</v>
          </cell>
          <cell r="O456">
            <v>301.06999999999994</v>
          </cell>
          <cell r="P456">
            <v>50.75</v>
          </cell>
          <cell r="Q456">
            <v>351.81999999999994</v>
          </cell>
          <cell r="R456">
            <v>21.85</v>
          </cell>
          <cell r="S456">
            <v>373.66999999999996</v>
          </cell>
        </row>
        <row r="457">
          <cell r="A457" t="str">
            <v>591030110</v>
          </cell>
          <cell r="B457" t="str">
            <v>Sprain Brook Manor Rehab LLC</v>
          </cell>
          <cell r="C457">
            <v>121</v>
          </cell>
          <cell r="D457">
            <v>7.73</v>
          </cell>
          <cell r="E457">
            <v>260.77999999999997</v>
          </cell>
          <cell r="F457">
            <v>58.73</v>
          </cell>
          <cell r="G457">
            <v>0.97</v>
          </cell>
          <cell r="H457">
            <v>0</v>
          </cell>
          <cell r="I457">
            <v>0</v>
          </cell>
          <cell r="J457">
            <v>3.13</v>
          </cell>
          <cell r="K457">
            <v>4.96</v>
          </cell>
          <cell r="L457">
            <v>3.36</v>
          </cell>
          <cell r="M457">
            <v>-1.55</v>
          </cell>
          <cell r="N457">
            <v>-0.74</v>
          </cell>
          <cell r="O457">
            <v>337.37</v>
          </cell>
          <cell r="P457">
            <v>30.92</v>
          </cell>
          <cell r="Q457">
            <v>368.29</v>
          </cell>
          <cell r="R457">
            <v>22.62</v>
          </cell>
          <cell r="S457">
            <v>390.91</v>
          </cell>
        </row>
        <row r="458">
          <cell r="A458" t="str">
            <v>700138410</v>
          </cell>
          <cell r="B458" t="str">
            <v>Spring Creek Rehabilitation &amp; Nursing Care Center</v>
          </cell>
          <cell r="C458">
            <v>188</v>
          </cell>
          <cell r="D458">
            <v>9.2100000000000009</v>
          </cell>
          <cell r="E458">
            <v>219.63</v>
          </cell>
          <cell r="F458">
            <v>59.69</v>
          </cell>
          <cell r="G458">
            <v>1.7</v>
          </cell>
          <cell r="H458">
            <v>0</v>
          </cell>
          <cell r="I458">
            <v>0</v>
          </cell>
          <cell r="J458">
            <v>1.32</v>
          </cell>
          <cell r="K458">
            <v>4.37</v>
          </cell>
          <cell r="L458">
            <v>2.95</v>
          </cell>
          <cell r="M458">
            <v>-4.28</v>
          </cell>
          <cell r="N458">
            <v>-0.82</v>
          </cell>
          <cell r="O458">
            <v>293.77</v>
          </cell>
          <cell r="P458">
            <v>85.55</v>
          </cell>
          <cell r="Q458">
            <v>379.32</v>
          </cell>
          <cell r="R458">
            <v>22.62</v>
          </cell>
          <cell r="S458">
            <v>401.94</v>
          </cell>
        </row>
        <row r="459">
          <cell r="A459" t="str">
            <v>275730010</v>
          </cell>
          <cell r="B459" t="str">
            <v>St Anns Community (Aged)</v>
          </cell>
          <cell r="C459">
            <v>376</v>
          </cell>
          <cell r="D459">
            <v>14.81</v>
          </cell>
          <cell r="E459">
            <v>131.33000000000001</v>
          </cell>
          <cell r="F459">
            <v>60.42</v>
          </cell>
          <cell r="G459">
            <v>2.52</v>
          </cell>
          <cell r="H459">
            <v>0</v>
          </cell>
          <cell r="I459">
            <v>0</v>
          </cell>
          <cell r="J459">
            <v>0.28999999999999998</v>
          </cell>
          <cell r="K459">
            <v>3.14</v>
          </cell>
          <cell r="L459">
            <v>2.12</v>
          </cell>
          <cell r="M459">
            <v>-1.88</v>
          </cell>
          <cell r="N459">
            <v>-0.59</v>
          </cell>
          <cell r="O459">
            <v>212.16</v>
          </cell>
          <cell r="P459">
            <v>37.619999999999997</v>
          </cell>
          <cell r="Q459">
            <v>249.78</v>
          </cell>
          <cell r="R459">
            <v>18.91</v>
          </cell>
          <cell r="S459">
            <v>268.69</v>
          </cell>
        </row>
        <row r="460">
          <cell r="A460" t="str">
            <v>275730110</v>
          </cell>
          <cell r="B460" t="str">
            <v>St Anns Community (NH)</v>
          </cell>
          <cell r="C460">
            <v>72</v>
          </cell>
          <cell r="D460">
            <v>13.57</v>
          </cell>
          <cell r="E460">
            <v>130.01</v>
          </cell>
          <cell r="F460">
            <v>55.25</v>
          </cell>
          <cell r="G460">
            <v>1.2</v>
          </cell>
          <cell r="H460">
            <v>0</v>
          </cell>
          <cell r="I460">
            <v>0</v>
          </cell>
          <cell r="J460">
            <v>0.03</v>
          </cell>
          <cell r="K460">
            <v>2.98</v>
          </cell>
          <cell r="L460">
            <v>2.02</v>
          </cell>
          <cell r="M460">
            <v>-2.2599999999999998</v>
          </cell>
          <cell r="N460">
            <v>-0.96</v>
          </cell>
          <cell r="O460">
            <v>201.83999999999997</v>
          </cell>
          <cell r="P460">
            <v>45.21</v>
          </cell>
          <cell r="Q460">
            <v>247.04999999999998</v>
          </cell>
          <cell r="R460">
            <v>24.91</v>
          </cell>
          <cell r="S460">
            <v>271.95999999999998</v>
          </cell>
        </row>
        <row r="461">
          <cell r="A461" t="str">
            <v>592530010</v>
          </cell>
          <cell r="B461" t="str">
            <v>St Cabrini Nursing Home</v>
          </cell>
          <cell r="C461">
            <v>304</v>
          </cell>
          <cell r="D461">
            <v>11.09</v>
          </cell>
          <cell r="E461">
            <v>159.46</v>
          </cell>
          <cell r="F461">
            <v>69.099999999999994</v>
          </cell>
          <cell r="G461">
            <v>1.67</v>
          </cell>
          <cell r="H461">
            <v>0</v>
          </cell>
          <cell r="I461">
            <v>0</v>
          </cell>
          <cell r="J461">
            <v>0</v>
          </cell>
          <cell r="K461">
            <v>3.61</v>
          </cell>
          <cell r="L461">
            <v>2.44</v>
          </cell>
          <cell r="M461">
            <v>-2.78</v>
          </cell>
          <cell r="N461">
            <v>-0.87</v>
          </cell>
          <cell r="O461">
            <v>243.72</v>
          </cell>
          <cell r="P461">
            <v>55.65</v>
          </cell>
          <cell r="Q461">
            <v>299.37</v>
          </cell>
          <cell r="R461">
            <v>21.86</v>
          </cell>
          <cell r="S461">
            <v>321.23</v>
          </cell>
        </row>
        <row r="462">
          <cell r="A462" t="str">
            <v>330132110</v>
          </cell>
          <cell r="B462" t="str">
            <v>St Camillus Residential Health Care Facility</v>
          </cell>
          <cell r="C462">
            <v>284</v>
          </cell>
          <cell r="D462">
            <v>16.690000000000001</v>
          </cell>
          <cell r="E462">
            <v>121.95</v>
          </cell>
          <cell r="F462">
            <v>52.71</v>
          </cell>
          <cell r="G462">
            <v>3.05</v>
          </cell>
          <cell r="H462">
            <v>0</v>
          </cell>
          <cell r="I462">
            <v>0</v>
          </cell>
          <cell r="J462">
            <v>1.78</v>
          </cell>
          <cell r="K462">
            <v>2.94</v>
          </cell>
          <cell r="L462">
            <v>1.99</v>
          </cell>
          <cell r="M462">
            <v>-0.61</v>
          </cell>
          <cell r="N462">
            <v>-0.49</v>
          </cell>
          <cell r="O462">
            <v>200.01000000000002</v>
          </cell>
          <cell r="P462">
            <v>12.11</v>
          </cell>
          <cell r="Q462">
            <v>212.12</v>
          </cell>
          <cell r="R462">
            <v>16.5</v>
          </cell>
          <cell r="S462">
            <v>228.62</v>
          </cell>
        </row>
        <row r="463">
          <cell r="A463" t="str">
            <v>140132430</v>
          </cell>
          <cell r="B463" t="str">
            <v>St Catherine Laboure Health Care Center</v>
          </cell>
          <cell r="C463">
            <v>80</v>
          </cell>
          <cell r="D463">
            <v>23.41</v>
          </cell>
          <cell r="E463">
            <v>107.84</v>
          </cell>
          <cell r="F463">
            <v>59.25</v>
          </cell>
          <cell r="G463">
            <v>4.9800000000000004</v>
          </cell>
          <cell r="H463">
            <v>0</v>
          </cell>
          <cell r="I463">
            <v>0</v>
          </cell>
          <cell r="J463">
            <v>0.06</v>
          </cell>
          <cell r="K463">
            <v>2.92</v>
          </cell>
          <cell r="L463">
            <v>1.98</v>
          </cell>
          <cell r="M463">
            <v>-1.18</v>
          </cell>
          <cell r="N463">
            <v>-0.68</v>
          </cell>
          <cell r="O463">
            <v>198.57999999999996</v>
          </cell>
          <cell r="P463">
            <v>23.58</v>
          </cell>
          <cell r="Q463">
            <v>222.15999999999997</v>
          </cell>
          <cell r="R463">
            <v>14.59</v>
          </cell>
          <cell r="S463">
            <v>236.74999999999997</v>
          </cell>
        </row>
        <row r="464">
          <cell r="A464" t="str">
            <v>515731210</v>
          </cell>
          <cell r="B464" t="str">
            <v>St Catherine of Siena Nursing Home</v>
          </cell>
          <cell r="C464">
            <v>240</v>
          </cell>
          <cell r="D464">
            <v>29.04</v>
          </cell>
          <cell r="E464">
            <v>170.59</v>
          </cell>
          <cell r="F464">
            <v>64.84</v>
          </cell>
          <cell r="G464">
            <v>2.52</v>
          </cell>
          <cell r="H464">
            <v>0</v>
          </cell>
          <cell r="I464">
            <v>0</v>
          </cell>
          <cell r="J464">
            <v>0</v>
          </cell>
          <cell r="K464">
            <v>3.99</v>
          </cell>
          <cell r="L464">
            <v>2.7</v>
          </cell>
          <cell r="M464">
            <v>-0.8</v>
          </cell>
          <cell r="N464">
            <v>-0.69</v>
          </cell>
          <cell r="O464">
            <v>272.19</v>
          </cell>
          <cell r="P464">
            <v>15.97</v>
          </cell>
          <cell r="Q464">
            <v>288.16000000000003</v>
          </cell>
          <cell r="R464">
            <v>23.42</v>
          </cell>
          <cell r="S464">
            <v>311.58000000000004</v>
          </cell>
        </row>
        <row r="465">
          <cell r="A465" t="str">
            <v>515731710</v>
          </cell>
          <cell r="B465" t="str">
            <v>St James Rehabilitation &amp; Healthcare Center</v>
          </cell>
          <cell r="C465">
            <v>230</v>
          </cell>
          <cell r="D465">
            <v>7.11</v>
          </cell>
          <cell r="E465">
            <v>158.66999999999999</v>
          </cell>
          <cell r="F465">
            <v>59.15</v>
          </cell>
          <cell r="G465">
            <v>4.3499999999999996</v>
          </cell>
          <cell r="H465">
            <v>0</v>
          </cell>
          <cell r="I465">
            <v>0</v>
          </cell>
          <cell r="J465">
            <v>0</v>
          </cell>
          <cell r="K465">
            <v>3.43</v>
          </cell>
          <cell r="L465">
            <v>2.3199999999999998</v>
          </cell>
          <cell r="M465">
            <v>-0.98</v>
          </cell>
          <cell r="N465">
            <v>-0.67</v>
          </cell>
          <cell r="O465">
            <v>233.38000000000002</v>
          </cell>
          <cell r="P465">
            <v>19.66</v>
          </cell>
          <cell r="Q465">
            <v>253.04000000000002</v>
          </cell>
          <cell r="R465">
            <v>18.09</v>
          </cell>
          <cell r="S465">
            <v>271.13</v>
          </cell>
        </row>
        <row r="466">
          <cell r="A466" t="str">
            <v>515731110</v>
          </cell>
          <cell r="B466" t="str">
            <v>St Johnland Nursing Center Inc</v>
          </cell>
          <cell r="C466">
            <v>250</v>
          </cell>
          <cell r="D466">
            <v>17.7</v>
          </cell>
          <cell r="E466">
            <v>163.33000000000001</v>
          </cell>
          <cell r="F466">
            <v>62.34</v>
          </cell>
          <cell r="G466">
            <v>7.42</v>
          </cell>
          <cell r="H466">
            <v>0</v>
          </cell>
          <cell r="I466">
            <v>0</v>
          </cell>
          <cell r="J466">
            <v>0</v>
          </cell>
          <cell r="K466">
            <v>3.75</v>
          </cell>
          <cell r="L466">
            <v>2.54</v>
          </cell>
          <cell r="M466">
            <v>-0.52</v>
          </cell>
          <cell r="N466">
            <v>-0.73</v>
          </cell>
          <cell r="O466">
            <v>255.83</v>
          </cell>
          <cell r="P466">
            <v>10.48</v>
          </cell>
          <cell r="Q466">
            <v>266.31</v>
          </cell>
          <cell r="R466">
            <v>16.43</v>
          </cell>
          <cell r="S466">
            <v>282.74</v>
          </cell>
        </row>
        <row r="467">
          <cell r="A467" t="str">
            <v>270135310</v>
          </cell>
          <cell r="B467" t="str">
            <v>St Johns Health Care Corporation</v>
          </cell>
          <cell r="C467">
            <v>455</v>
          </cell>
          <cell r="D467">
            <v>15.92</v>
          </cell>
          <cell r="E467">
            <v>110.34</v>
          </cell>
          <cell r="F467">
            <v>59.79</v>
          </cell>
          <cell r="G467">
            <v>2.98</v>
          </cell>
          <cell r="H467">
            <v>0</v>
          </cell>
          <cell r="I467">
            <v>0</v>
          </cell>
          <cell r="J467">
            <v>0.12</v>
          </cell>
          <cell r="K467">
            <v>2.83</v>
          </cell>
          <cell r="L467">
            <v>1.91</v>
          </cell>
          <cell r="M467">
            <v>-0.8</v>
          </cell>
          <cell r="N467">
            <v>-0.6</v>
          </cell>
          <cell r="O467">
            <v>192.49</v>
          </cell>
          <cell r="P467">
            <v>16.02</v>
          </cell>
          <cell r="Q467">
            <v>208.51000000000002</v>
          </cell>
          <cell r="R467">
            <v>17.149999999999999</v>
          </cell>
          <cell r="S467">
            <v>225.66000000000003</v>
          </cell>
        </row>
        <row r="468">
          <cell r="A468" t="str">
            <v>272530210</v>
          </cell>
          <cell r="B468" t="str">
            <v>St Johns Penfield Homes Corporation</v>
          </cell>
          <cell r="C468">
            <v>20</v>
          </cell>
          <cell r="D468">
            <v>13.69</v>
          </cell>
          <cell r="E468">
            <v>98.19</v>
          </cell>
          <cell r="F468">
            <v>53.27</v>
          </cell>
          <cell r="G468">
            <v>4.6900000000000004</v>
          </cell>
          <cell r="H468">
            <v>0</v>
          </cell>
          <cell r="I468">
            <v>0</v>
          </cell>
          <cell r="J468">
            <v>0</v>
          </cell>
          <cell r="K468">
            <v>2.5499999999999998</v>
          </cell>
          <cell r="L468">
            <v>1.72</v>
          </cell>
          <cell r="M468">
            <v>-1.59</v>
          </cell>
          <cell r="N468">
            <v>0</v>
          </cell>
          <cell r="O468">
            <v>172.52</v>
          </cell>
          <cell r="P468">
            <v>31.81</v>
          </cell>
          <cell r="Q468">
            <v>204.33</v>
          </cell>
          <cell r="R468">
            <v>28.08</v>
          </cell>
          <cell r="S468">
            <v>232.41000000000003</v>
          </cell>
        </row>
        <row r="469">
          <cell r="A469" t="str">
            <v>282830010</v>
          </cell>
          <cell r="B469" t="str">
            <v>St Johnsville Rehabilitation and Nursing Center</v>
          </cell>
          <cell r="C469">
            <v>120</v>
          </cell>
          <cell r="D469">
            <v>5.44</v>
          </cell>
          <cell r="E469">
            <v>123.17</v>
          </cell>
          <cell r="F469">
            <v>50.82</v>
          </cell>
          <cell r="G469">
            <v>5.97</v>
          </cell>
          <cell r="H469">
            <v>0</v>
          </cell>
          <cell r="I469">
            <v>0</v>
          </cell>
          <cell r="J469">
            <v>1.96</v>
          </cell>
          <cell r="K469">
            <v>2.8</v>
          </cell>
          <cell r="L469">
            <v>1.9</v>
          </cell>
          <cell r="M469">
            <v>-0.83</v>
          </cell>
          <cell r="N469">
            <v>-0.45</v>
          </cell>
          <cell r="O469">
            <v>190.78000000000003</v>
          </cell>
          <cell r="P469">
            <v>16.52</v>
          </cell>
          <cell r="Q469">
            <v>207.30000000000004</v>
          </cell>
          <cell r="R469">
            <v>12.03</v>
          </cell>
          <cell r="S469">
            <v>219.33000000000004</v>
          </cell>
        </row>
        <row r="470">
          <cell r="A470" t="str">
            <v>440130010</v>
          </cell>
          <cell r="B470" t="str">
            <v>St Josephs Home</v>
          </cell>
          <cell r="C470">
            <v>84</v>
          </cell>
          <cell r="D470">
            <v>9.5500000000000007</v>
          </cell>
          <cell r="E470">
            <v>74.14</v>
          </cell>
          <cell r="F470">
            <v>47.37</v>
          </cell>
          <cell r="G470">
            <v>2.89</v>
          </cell>
          <cell r="H470">
            <v>0</v>
          </cell>
          <cell r="I470">
            <v>0</v>
          </cell>
          <cell r="J470">
            <v>1.46</v>
          </cell>
          <cell r="K470">
            <v>2.16</v>
          </cell>
          <cell r="L470">
            <v>1.46</v>
          </cell>
          <cell r="M470">
            <v>-1.39</v>
          </cell>
          <cell r="N470">
            <v>-0.51</v>
          </cell>
          <cell r="O470">
            <v>145.95000000000002</v>
          </cell>
          <cell r="P470">
            <v>27.81</v>
          </cell>
          <cell r="Q470">
            <v>173.76000000000002</v>
          </cell>
          <cell r="R470">
            <v>12.21</v>
          </cell>
          <cell r="S470">
            <v>185.97000000000003</v>
          </cell>
        </row>
        <row r="471">
          <cell r="A471" t="str">
            <v>070130230</v>
          </cell>
          <cell r="B471" t="str">
            <v>St Josephs Hospital - Skilled Nursing Facility</v>
          </cell>
          <cell r="C471">
            <v>85</v>
          </cell>
          <cell r="D471">
            <v>16.79</v>
          </cell>
          <cell r="E471">
            <v>99.64</v>
          </cell>
          <cell r="F471">
            <v>55.33</v>
          </cell>
          <cell r="G471">
            <v>3.66</v>
          </cell>
          <cell r="H471">
            <v>0</v>
          </cell>
          <cell r="I471">
            <v>0</v>
          </cell>
          <cell r="J471">
            <v>7.0000000000000007E-2</v>
          </cell>
          <cell r="K471">
            <v>2.65</v>
          </cell>
          <cell r="L471">
            <v>1.78</v>
          </cell>
          <cell r="M471">
            <v>-1.66</v>
          </cell>
          <cell r="N471">
            <v>-0.49</v>
          </cell>
          <cell r="O471">
            <v>177.76999999999998</v>
          </cell>
          <cell r="P471">
            <v>33.11</v>
          </cell>
          <cell r="Q471">
            <v>210.88</v>
          </cell>
          <cell r="R471">
            <v>15.01</v>
          </cell>
          <cell r="S471">
            <v>225.89</v>
          </cell>
        </row>
        <row r="472">
          <cell r="A472" t="str">
            <v>353500130</v>
          </cell>
          <cell r="B472" t="str">
            <v>St Josephs Place</v>
          </cell>
          <cell r="C472">
            <v>46</v>
          </cell>
          <cell r="D472">
            <v>18.260000000000002</v>
          </cell>
          <cell r="E472">
            <v>124.05</v>
          </cell>
          <cell r="F472">
            <v>64.66</v>
          </cell>
          <cell r="G472">
            <v>3.19</v>
          </cell>
          <cell r="H472">
            <v>0</v>
          </cell>
          <cell r="I472">
            <v>0</v>
          </cell>
          <cell r="J472">
            <v>0</v>
          </cell>
          <cell r="K472">
            <v>3.14</v>
          </cell>
          <cell r="L472">
            <v>2.12</v>
          </cell>
          <cell r="M472">
            <v>-2.17</v>
          </cell>
          <cell r="N472">
            <v>-0.99</v>
          </cell>
          <cell r="O472">
            <v>212.26</v>
          </cell>
          <cell r="P472">
            <v>43.39</v>
          </cell>
          <cell r="Q472">
            <v>255.64999999999998</v>
          </cell>
          <cell r="R472">
            <v>19.62</v>
          </cell>
          <cell r="S472">
            <v>275.27</v>
          </cell>
        </row>
        <row r="473">
          <cell r="A473" t="str">
            <v>370230910</v>
          </cell>
          <cell r="B473" t="str">
            <v>St Luke Residential Health Care Facility Inc</v>
          </cell>
          <cell r="C473">
            <v>200</v>
          </cell>
          <cell r="D473">
            <v>13.03</v>
          </cell>
          <cell r="E473">
            <v>92.82</v>
          </cell>
          <cell r="F473">
            <v>49.18</v>
          </cell>
          <cell r="G473">
            <v>5.17</v>
          </cell>
          <cell r="H473">
            <v>0</v>
          </cell>
          <cell r="I473">
            <v>0</v>
          </cell>
          <cell r="J473">
            <v>2.67</v>
          </cell>
          <cell r="K473">
            <v>2.44</v>
          </cell>
          <cell r="L473">
            <v>1.65</v>
          </cell>
          <cell r="M473">
            <v>-0.7</v>
          </cell>
          <cell r="N473">
            <v>-0.46</v>
          </cell>
          <cell r="O473">
            <v>165.79999999999998</v>
          </cell>
          <cell r="P473">
            <v>13.94</v>
          </cell>
          <cell r="Q473">
            <v>179.73999999999998</v>
          </cell>
          <cell r="R473">
            <v>11.62</v>
          </cell>
          <cell r="S473">
            <v>191.35999999999999</v>
          </cell>
        </row>
        <row r="474">
          <cell r="A474" t="str">
            <v>700030710</v>
          </cell>
          <cell r="B474" t="str">
            <v>St Patricks Home</v>
          </cell>
          <cell r="C474">
            <v>264</v>
          </cell>
          <cell r="D474">
            <v>10.92</v>
          </cell>
          <cell r="E474">
            <v>148.01</v>
          </cell>
          <cell r="F474">
            <v>61.81</v>
          </cell>
          <cell r="G474">
            <v>1.86</v>
          </cell>
          <cell r="H474">
            <v>0</v>
          </cell>
          <cell r="I474">
            <v>0</v>
          </cell>
          <cell r="J474">
            <v>0.03</v>
          </cell>
          <cell r="K474">
            <v>3.33</v>
          </cell>
          <cell r="L474">
            <v>2.25</v>
          </cell>
          <cell r="M474">
            <v>-0.56999999999999995</v>
          </cell>
          <cell r="N474">
            <v>-0.63</v>
          </cell>
          <cell r="O474">
            <v>227.01000000000002</v>
          </cell>
          <cell r="P474">
            <v>11.48</v>
          </cell>
          <cell r="Q474">
            <v>238.49</v>
          </cell>
          <cell r="R474">
            <v>15.11</v>
          </cell>
          <cell r="S474">
            <v>253.60000000000002</v>
          </cell>
        </row>
        <row r="475">
          <cell r="A475" t="str">
            <v>010130510</v>
          </cell>
          <cell r="B475" t="str">
            <v>St Peters Nursing and Rehabilitation Center</v>
          </cell>
          <cell r="C475">
            <v>160</v>
          </cell>
          <cell r="D475">
            <v>10.36</v>
          </cell>
          <cell r="E475">
            <v>134.13</v>
          </cell>
          <cell r="F475">
            <v>54.81</v>
          </cell>
          <cell r="G475">
            <v>4.58</v>
          </cell>
          <cell r="H475">
            <v>0</v>
          </cell>
          <cell r="I475">
            <v>0</v>
          </cell>
          <cell r="J475">
            <v>0.24</v>
          </cell>
          <cell r="K475">
            <v>3.05</v>
          </cell>
          <cell r="L475">
            <v>2.0699999999999998</v>
          </cell>
          <cell r="M475">
            <v>-0.45</v>
          </cell>
          <cell r="N475">
            <v>-0.66</v>
          </cell>
          <cell r="O475">
            <v>208.13000000000005</v>
          </cell>
          <cell r="P475">
            <v>8.9</v>
          </cell>
          <cell r="Q475">
            <v>217.03000000000006</v>
          </cell>
          <cell r="R475">
            <v>16.059999999999999</v>
          </cell>
          <cell r="S475">
            <v>233.09000000000006</v>
          </cell>
        </row>
        <row r="476">
          <cell r="A476" t="str">
            <v>700036610</v>
          </cell>
          <cell r="B476" t="str">
            <v>St Vincent Depaul Residence</v>
          </cell>
          <cell r="C476">
            <v>120</v>
          </cell>
          <cell r="D476">
            <v>12.16</v>
          </cell>
          <cell r="E476">
            <v>161.77000000000001</v>
          </cell>
          <cell r="F476">
            <v>59.51</v>
          </cell>
          <cell r="G476">
            <v>2.2799999999999998</v>
          </cell>
          <cell r="H476">
            <v>0</v>
          </cell>
          <cell r="I476">
            <v>0</v>
          </cell>
          <cell r="J476">
            <v>1.1000000000000001</v>
          </cell>
          <cell r="K476">
            <v>3.54</v>
          </cell>
          <cell r="L476">
            <v>2.39</v>
          </cell>
          <cell r="M476">
            <v>-0.9</v>
          </cell>
          <cell r="N476">
            <v>-1</v>
          </cell>
          <cell r="O476">
            <v>240.84999999999997</v>
          </cell>
          <cell r="P476">
            <v>17.899999999999999</v>
          </cell>
          <cell r="Q476">
            <v>258.74999999999994</v>
          </cell>
          <cell r="R476">
            <v>19.78</v>
          </cell>
          <cell r="S476">
            <v>278.52999999999997</v>
          </cell>
        </row>
        <row r="477">
          <cell r="A477" t="str">
            <v>700431410</v>
          </cell>
          <cell r="B477" t="str">
            <v>Staten Island Care Center</v>
          </cell>
          <cell r="C477">
            <v>300</v>
          </cell>
          <cell r="D477">
            <v>7.77</v>
          </cell>
          <cell r="E477">
            <v>220.65</v>
          </cell>
          <cell r="F477">
            <v>67.64</v>
          </cell>
          <cell r="G477">
            <v>2.16</v>
          </cell>
          <cell r="H477">
            <v>0</v>
          </cell>
          <cell r="I477">
            <v>0</v>
          </cell>
          <cell r="J477">
            <v>5.6</v>
          </cell>
          <cell r="K477">
            <v>4.55</v>
          </cell>
          <cell r="L477">
            <v>3.08</v>
          </cell>
          <cell r="M477">
            <v>-1.1399999999999999</v>
          </cell>
          <cell r="N477">
            <v>-0.7</v>
          </cell>
          <cell r="O477">
            <v>309.61000000000007</v>
          </cell>
          <cell r="P477">
            <v>22.81</v>
          </cell>
          <cell r="Q477">
            <v>332.42000000000007</v>
          </cell>
          <cell r="R477">
            <v>17.809999999999999</v>
          </cell>
          <cell r="S477">
            <v>350.23000000000008</v>
          </cell>
        </row>
        <row r="478">
          <cell r="A478" t="str">
            <v>502230210</v>
          </cell>
          <cell r="B478" t="str">
            <v>Steuben Center for Rehabilitation and Healthcare</v>
          </cell>
          <cell r="C478">
            <v>105</v>
          </cell>
          <cell r="D478">
            <v>13.81</v>
          </cell>
          <cell r="E478">
            <v>144.80000000000001</v>
          </cell>
          <cell r="F478">
            <v>54</v>
          </cell>
          <cell r="G478">
            <v>6.65</v>
          </cell>
          <cell r="H478">
            <v>0</v>
          </cell>
          <cell r="I478">
            <v>0</v>
          </cell>
          <cell r="J478">
            <v>1.54</v>
          </cell>
          <cell r="K478">
            <v>3.3</v>
          </cell>
          <cell r="L478">
            <v>2.23</v>
          </cell>
          <cell r="M478">
            <v>-1.73</v>
          </cell>
          <cell r="N478">
            <v>-0.62</v>
          </cell>
          <cell r="O478">
            <v>223.98000000000002</v>
          </cell>
          <cell r="P478">
            <v>34.65</v>
          </cell>
          <cell r="Q478">
            <v>258.63</v>
          </cell>
          <cell r="R478">
            <v>16.86</v>
          </cell>
          <cell r="S478">
            <v>275.49</v>
          </cell>
        </row>
        <row r="479">
          <cell r="A479" t="str">
            <v>512330510</v>
          </cell>
          <cell r="B479" t="str">
            <v>Suffolk Center for Rehabilitation and Nursing</v>
          </cell>
          <cell r="C479">
            <v>120</v>
          </cell>
          <cell r="D479">
            <v>9.4499999999999993</v>
          </cell>
          <cell r="E479">
            <v>175.88</v>
          </cell>
          <cell r="F479">
            <v>60.78</v>
          </cell>
          <cell r="G479">
            <v>3.64</v>
          </cell>
          <cell r="H479">
            <v>0</v>
          </cell>
          <cell r="I479">
            <v>-5.7182000000000004</v>
          </cell>
          <cell r="J479">
            <v>3.54</v>
          </cell>
          <cell r="K479">
            <v>3.7</v>
          </cell>
          <cell r="L479">
            <v>2.5099999999999998</v>
          </cell>
          <cell r="M479">
            <v>-1.66</v>
          </cell>
          <cell r="N479">
            <v>-0.68</v>
          </cell>
          <cell r="O479">
            <v>251.44179999999994</v>
          </cell>
          <cell r="P479">
            <v>33.25</v>
          </cell>
          <cell r="Q479">
            <v>284.69179999999994</v>
          </cell>
          <cell r="R479">
            <v>18.190000000000001</v>
          </cell>
          <cell r="S479">
            <v>302.88179999999994</v>
          </cell>
        </row>
        <row r="480">
          <cell r="A480" t="str">
            <v>522030110</v>
          </cell>
          <cell r="B480" t="str">
            <v>Sullivan County Adult Care Center</v>
          </cell>
          <cell r="C480">
            <v>146</v>
          </cell>
          <cell r="D480">
            <v>9.26</v>
          </cell>
          <cell r="E480">
            <v>132.81</v>
          </cell>
          <cell r="F480">
            <v>58.13</v>
          </cell>
          <cell r="G480">
            <v>3.89</v>
          </cell>
          <cell r="H480">
            <v>0</v>
          </cell>
          <cell r="I480">
            <v>0</v>
          </cell>
          <cell r="J480">
            <v>0</v>
          </cell>
          <cell r="K480">
            <v>3.05</v>
          </cell>
          <cell r="L480">
            <v>2.0699999999999998</v>
          </cell>
          <cell r="M480">
            <v>-0.44</v>
          </cell>
          <cell r="N480">
            <v>-0.54</v>
          </cell>
          <cell r="O480">
            <v>208.23</v>
          </cell>
          <cell r="P480">
            <v>8.85</v>
          </cell>
          <cell r="Q480">
            <v>217.07999999999998</v>
          </cell>
          <cell r="R480">
            <v>12.63</v>
          </cell>
          <cell r="S480">
            <v>229.70999999999998</v>
          </cell>
        </row>
        <row r="481">
          <cell r="A481" t="str">
            <v>295130710</v>
          </cell>
          <cell r="B481" t="str">
            <v>Sunharbor Manor</v>
          </cell>
          <cell r="C481">
            <v>266</v>
          </cell>
          <cell r="D481">
            <v>12.93</v>
          </cell>
          <cell r="E481">
            <v>159.53</v>
          </cell>
          <cell r="F481">
            <v>59.08</v>
          </cell>
          <cell r="G481">
            <v>2.25</v>
          </cell>
          <cell r="H481">
            <v>0</v>
          </cell>
          <cell r="I481">
            <v>0</v>
          </cell>
          <cell r="J481">
            <v>0.83</v>
          </cell>
          <cell r="K481">
            <v>3.5</v>
          </cell>
          <cell r="L481">
            <v>2.37</v>
          </cell>
          <cell r="M481">
            <v>-1.23</v>
          </cell>
          <cell r="N481">
            <v>-0.71</v>
          </cell>
          <cell r="O481">
            <v>238.55000000000004</v>
          </cell>
          <cell r="P481">
            <v>24.68</v>
          </cell>
          <cell r="Q481">
            <v>263.23</v>
          </cell>
          <cell r="R481">
            <v>14.68</v>
          </cell>
          <cell r="S481">
            <v>277.91000000000003</v>
          </cell>
        </row>
        <row r="482">
          <cell r="A482" t="str">
            <v>332130110</v>
          </cell>
          <cell r="B482" t="str">
            <v>Sunnyside Care Center</v>
          </cell>
          <cell r="C482">
            <v>80</v>
          </cell>
          <cell r="D482">
            <v>7.05</v>
          </cell>
          <cell r="E482">
            <v>129.82</v>
          </cell>
          <cell r="F482">
            <v>47.6</v>
          </cell>
          <cell r="G482">
            <v>2.68</v>
          </cell>
          <cell r="H482">
            <v>0</v>
          </cell>
          <cell r="I482">
            <v>-3.8780000000000001</v>
          </cell>
          <cell r="J482">
            <v>0.48</v>
          </cell>
          <cell r="K482">
            <v>2.75</v>
          </cell>
          <cell r="L482">
            <v>1.86</v>
          </cell>
          <cell r="M482">
            <v>-0.59</v>
          </cell>
          <cell r="N482">
            <v>-0.42</v>
          </cell>
          <cell r="O482">
            <v>187.352</v>
          </cell>
          <cell r="P482">
            <v>11.7</v>
          </cell>
          <cell r="Q482">
            <v>199.05199999999999</v>
          </cell>
          <cell r="R482">
            <v>12.1</v>
          </cell>
          <cell r="S482">
            <v>211.15199999999999</v>
          </cell>
        </row>
        <row r="483">
          <cell r="A483" t="str">
            <v>515431210</v>
          </cell>
          <cell r="B483" t="str">
            <v>Sunrise Manor Center for Nursing and Rehabilitation</v>
          </cell>
          <cell r="C483">
            <v>84</v>
          </cell>
          <cell r="D483">
            <v>9.48</v>
          </cell>
          <cell r="E483">
            <v>212.96</v>
          </cell>
          <cell r="F483">
            <v>60.41</v>
          </cell>
          <cell r="G483">
            <v>3.89</v>
          </cell>
          <cell r="H483">
            <v>0</v>
          </cell>
          <cell r="I483">
            <v>0</v>
          </cell>
          <cell r="J483">
            <v>0.01</v>
          </cell>
          <cell r="K483">
            <v>4.29</v>
          </cell>
          <cell r="L483">
            <v>2.9</v>
          </cell>
          <cell r="M483">
            <v>-0.9</v>
          </cell>
          <cell r="N483">
            <v>-0.65</v>
          </cell>
          <cell r="O483">
            <v>292.39000000000004</v>
          </cell>
          <cell r="P483">
            <v>18.09</v>
          </cell>
          <cell r="Q483">
            <v>310.48</v>
          </cell>
          <cell r="R483">
            <v>16.579999999999998</v>
          </cell>
          <cell r="S483">
            <v>327.06</v>
          </cell>
        </row>
        <row r="484">
          <cell r="A484" t="str">
            <v>322130110</v>
          </cell>
          <cell r="B484" t="str">
            <v>Sunset Nursing and Rehabilitation Center Inc</v>
          </cell>
          <cell r="C484">
            <v>120</v>
          </cell>
          <cell r="D484">
            <v>7.5</v>
          </cell>
          <cell r="E484">
            <v>111.29</v>
          </cell>
          <cell r="F484">
            <v>45.97</v>
          </cell>
          <cell r="G484">
            <v>3.89</v>
          </cell>
          <cell r="H484">
            <v>0</v>
          </cell>
          <cell r="I484">
            <v>0</v>
          </cell>
          <cell r="J484">
            <v>5.12</v>
          </cell>
          <cell r="K484">
            <v>2.6</v>
          </cell>
          <cell r="L484">
            <v>1.76</v>
          </cell>
          <cell r="M484">
            <v>-0.7</v>
          </cell>
          <cell r="N484">
            <v>-0.37</v>
          </cell>
          <cell r="O484">
            <v>177.05999999999997</v>
          </cell>
          <cell r="P484">
            <v>13.91</v>
          </cell>
          <cell r="Q484">
            <v>190.96999999999997</v>
          </cell>
          <cell r="R484">
            <v>10.64</v>
          </cell>
          <cell r="S484">
            <v>201.60999999999996</v>
          </cell>
        </row>
        <row r="485">
          <cell r="A485" t="str">
            <v>515132510</v>
          </cell>
          <cell r="B485" t="str">
            <v>Surge Rehabilitation and Nursing LLC</v>
          </cell>
          <cell r="C485">
            <v>149</v>
          </cell>
          <cell r="D485">
            <v>7.33</v>
          </cell>
          <cell r="E485">
            <v>154.54</v>
          </cell>
          <cell r="F485">
            <v>59.31</v>
          </cell>
          <cell r="G485">
            <v>2.83</v>
          </cell>
          <cell r="H485">
            <v>0</v>
          </cell>
          <cell r="I485">
            <v>0</v>
          </cell>
          <cell r="J485">
            <v>0.42</v>
          </cell>
          <cell r="K485">
            <v>3.36</v>
          </cell>
          <cell r="L485">
            <v>2.27</v>
          </cell>
          <cell r="M485">
            <v>-1.1399999999999999</v>
          </cell>
          <cell r="N485">
            <v>-0.57999999999999996</v>
          </cell>
          <cell r="O485">
            <v>228.34000000000003</v>
          </cell>
          <cell r="P485">
            <v>22.77</v>
          </cell>
          <cell r="Q485">
            <v>251.11000000000004</v>
          </cell>
          <cell r="R485">
            <v>9.52</v>
          </cell>
          <cell r="S485">
            <v>260.63000000000005</v>
          </cell>
        </row>
        <row r="486">
          <cell r="A486" t="str">
            <v>030330710</v>
          </cell>
          <cell r="B486" t="str">
            <v>Susquehanna Nursing &amp; Rehabilitation Center LLC</v>
          </cell>
          <cell r="C486">
            <v>160</v>
          </cell>
          <cell r="D486">
            <v>8.7899999999999991</v>
          </cell>
          <cell r="E486">
            <v>130.6</v>
          </cell>
          <cell r="F486">
            <v>52.31</v>
          </cell>
          <cell r="G486">
            <v>2.79</v>
          </cell>
          <cell r="H486">
            <v>0</v>
          </cell>
          <cell r="I486">
            <v>0</v>
          </cell>
          <cell r="J486">
            <v>0.54</v>
          </cell>
          <cell r="K486">
            <v>2.92</v>
          </cell>
          <cell r="L486">
            <v>1.97</v>
          </cell>
          <cell r="M486">
            <v>-1.51</v>
          </cell>
          <cell r="N486">
            <v>-0.48</v>
          </cell>
          <cell r="O486">
            <v>197.92999999999998</v>
          </cell>
          <cell r="P486">
            <v>30.23</v>
          </cell>
          <cell r="Q486">
            <v>228.15999999999997</v>
          </cell>
          <cell r="R486">
            <v>17.07</v>
          </cell>
          <cell r="S486">
            <v>245.22999999999996</v>
          </cell>
        </row>
        <row r="487">
          <cell r="A487" t="str">
            <v>590432010</v>
          </cell>
          <cell r="B487" t="str">
            <v>Sutton Park Center for Nursing and Rehabilitation</v>
          </cell>
          <cell r="C487">
            <v>160</v>
          </cell>
          <cell r="D487">
            <v>7.03</v>
          </cell>
          <cell r="E487">
            <v>165.76</v>
          </cell>
          <cell r="F487">
            <v>59.22</v>
          </cell>
          <cell r="G487">
            <v>4.1100000000000003</v>
          </cell>
          <cell r="H487">
            <v>0</v>
          </cell>
          <cell r="I487">
            <v>0</v>
          </cell>
          <cell r="J487">
            <v>0.53</v>
          </cell>
          <cell r="K487">
            <v>3.54</v>
          </cell>
          <cell r="L487">
            <v>2.4</v>
          </cell>
          <cell r="M487">
            <v>-0.71</v>
          </cell>
          <cell r="N487">
            <v>-0.6</v>
          </cell>
          <cell r="O487">
            <v>241.28</v>
          </cell>
          <cell r="P487">
            <v>14.1</v>
          </cell>
          <cell r="Q487">
            <v>255.38</v>
          </cell>
          <cell r="R487">
            <v>10.92</v>
          </cell>
          <cell r="S487">
            <v>266.3</v>
          </cell>
        </row>
        <row r="488">
          <cell r="A488" t="str">
            <v>332730110</v>
          </cell>
          <cell r="B488" t="str">
            <v>Syracuse Home Association</v>
          </cell>
          <cell r="C488">
            <v>120</v>
          </cell>
          <cell r="D488">
            <v>16.5</v>
          </cell>
          <cell r="E488">
            <v>89.76</v>
          </cell>
          <cell r="F488">
            <v>51.62</v>
          </cell>
          <cell r="G488">
            <v>1.99</v>
          </cell>
          <cell r="H488">
            <v>0</v>
          </cell>
          <cell r="I488">
            <v>0</v>
          </cell>
          <cell r="J488">
            <v>0.61</v>
          </cell>
          <cell r="K488">
            <v>2.4</v>
          </cell>
          <cell r="L488">
            <v>1.62</v>
          </cell>
          <cell r="M488">
            <v>-1.46</v>
          </cell>
          <cell r="N488">
            <v>-0.68</v>
          </cell>
          <cell r="O488">
            <v>162.36000000000001</v>
          </cell>
          <cell r="P488">
            <v>29.19</v>
          </cell>
          <cell r="Q488">
            <v>191.55</v>
          </cell>
          <cell r="R488">
            <v>17.43</v>
          </cell>
          <cell r="S488">
            <v>208.98000000000002</v>
          </cell>
        </row>
        <row r="489">
          <cell r="A489" t="str">
            <v>591130210</v>
          </cell>
          <cell r="B489" t="str">
            <v>Tarrytown Hall Care Center</v>
          </cell>
          <cell r="C489">
            <v>120</v>
          </cell>
          <cell r="D489">
            <v>12.28</v>
          </cell>
          <cell r="E489">
            <v>168.62</v>
          </cell>
          <cell r="F489">
            <v>57.29</v>
          </cell>
          <cell r="G489">
            <v>3.91</v>
          </cell>
          <cell r="H489">
            <v>0</v>
          </cell>
          <cell r="I489">
            <v>0</v>
          </cell>
          <cell r="J489">
            <v>7.46</v>
          </cell>
          <cell r="K489">
            <v>3.68</v>
          </cell>
          <cell r="L489">
            <v>2.5299999999999998</v>
          </cell>
          <cell r="M489">
            <v>-5.21</v>
          </cell>
          <cell r="N489">
            <v>-0.68</v>
          </cell>
          <cell r="O489">
            <v>249.88</v>
          </cell>
          <cell r="P489">
            <v>104.14</v>
          </cell>
          <cell r="Q489">
            <v>354.02</v>
          </cell>
          <cell r="R489">
            <v>17.73</v>
          </cell>
          <cell r="S489">
            <v>371.75</v>
          </cell>
        </row>
        <row r="490">
          <cell r="A490" t="str">
            <v>556730310</v>
          </cell>
          <cell r="B490" t="str">
            <v>Ten Broeck Center for Rehabilitation and Nursing</v>
          </cell>
          <cell r="C490">
            <v>258</v>
          </cell>
          <cell r="D490">
            <v>7.98</v>
          </cell>
          <cell r="E490">
            <v>149.41</v>
          </cell>
          <cell r="F490">
            <v>55.07</v>
          </cell>
          <cell r="G490">
            <v>1.92</v>
          </cell>
          <cell r="H490">
            <v>0</v>
          </cell>
          <cell r="I490">
            <v>0</v>
          </cell>
          <cell r="J490">
            <v>2.02</v>
          </cell>
          <cell r="K490">
            <v>3.24</v>
          </cell>
          <cell r="L490">
            <v>2.19</v>
          </cell>
          <cell r="M490">
            <v>-1.03</v>
          </cell>
          <cell r="N490">
            <v>-0.53</v>
          </cell>
          <cell r="O490">
            <v>220.26999999999998</v>
          </cell>
          <cell r="P490">
            <v>20.66</v>
          </cell>
          <cell r="Q490">
            <v>240.92999999999998</v>
          </cell>
          <cell r="R490">
            <v>14.49</v>
          </cell>
          <cell r="S490">
            <v>255.42</v>
          </cell>
        </row>
        <row r="491">
          <cell r="A491" t="str">
            <v>700234510</v>
          </cell>
          <cell r="B491" t="str">
            <v>Terence Cardinal Cooke Health Care Ctr</v>
          </cell>
          <cell r="C491">
            <v>559</v>
          </cell>
          <cell r="D491">
            <v>31.62</v>
          </cell>
          <cell r="E491">
            <v>183.57</v>
          </cell>
          <cell r="F491">
            <v>67.7</v>
          </cell>
          <cell r="G491">
            <v>3.6</v>
          </cell>
          <cell r="H491">
            <v>0</v>
          </cell>
          <cell r="I491">
            <v>0</v>
          </cell>
          <cell r="J491">
            <v>0.09</v>
          </cell>
          <cell r="K491">
            <v>4.29</v>
          </cell>
          <cell r="L491">
            <v>2.9</v>
          </cell>
          <cell r="M491">
            <v>-0.97</v>
          </cell>
          <cell r="N491">
            <v>-0.78</v>
          </cell>
          <cell r="O491">
            <v>292.02</v>
          </cell>
          <cell r="P491">
            <v>19.350000000000001</v>
          </cell>
          <cell r="Q491">
            <v>311.37</v>
          </cell>
          <cell r="R491">
            <v>23.31</v>
          </cell>
          <cell r="S491">
            <v>334.68</v>
          </cell>
        </row>
        <row r="492">
          <cell r="A492" t="str">
            <v>010131310</v>
          </cell>
          <cell r="B492" t="str">
            <v>Teresian House Nursing Home Co Inc</v>
          </cell>
          <cell r="C492">
            <v>300</v>
          </cell>
          <cell r="D492">
            <v>11.45</v>
          </cell>
          <cell r="E492">
            <v>121.88</v>
          </cell>
          <cell r="F492">
            <v>60.56</v>
          </cell>
          <cell r="G492">
            <v>2.15</v>
          </cell>
          <cell r="H492">
            <v>0</v>
          </cell>
          <cell r="I492">
            <v>0</v>
          </cell>
          <cell r="J492">
            <v>1.39</v>
          </cell>
          <cell r="K492">
            <v>2.96</v>
          </cell>
          <cell r="L492">
            <v>2</v>
          </cell>
          <cell r="M492">
            <v>-0.55000000000000004</v>
          </cell>
          <cell r="N492">
            <v>-0.45</v>
          </cell>
          <cell r="O492">
            <v>201.39</v>
          </cell>
          <cell r="P492">
            <v>10.93</v>
          </cell>
          <cell r="Q492">
            <v>212.32</v>
          </cell>
          <cell r="R492">
            <v>17.21</v>
          </cell>
          <cell r="S492">
            <v>229.53</v>
          </cell>
        </row>
        <row r="493">
          <cell r="A493" t="str">
            <v>140100530</v>
          </cell>
          <cell r="B493" t="str">
            <v>Terrace View Long Term Care Facility</v>
          </cell>
          <cell r="C493">
            <v>354</v>
          </cell>
          <cell r="D493">
            <v>27.11</v>
          </cell>
          <cell r="E493">
            <v>131.1</v>
          </cell>
          <cell r="F493">
            <v>64.430000000000007</v>
          </cell>
          <cell r="G493">
            <v>3.74</v>
          </cell>
          <cell r="H493">
            <v>0</v>
          </cell>
          <cell r="I493">
            <v>0</v>
          </cell>
          <cell r="J493">
            <v>0.39</v>
          </cell>
          <cell r="K493">
            <v>3.39</v>
          </cell>
          <cell r="L493">
            <v>2.29</v>
          </cell>
          <cell r="M493">
            <v>-3.88</v>
          </cell>
          <cell r="N493">
            <v>-0.71</v>
          </cell>
          <cell r="O493">
            <v>227.85999999999996</v>
          </cell>
          <cell r="P493">
            <v>77.599999999999994</v>
          </cell>
          <cell r="Q493">
            <v>305.45999999999992</v>
          </cell>
          <cell r="R493">
            <v>20.77</v>
          </cell>
          <cell r="S493">
            <v>326.2299999999999</v>
          </cell>
        </row>
        <row r="494">
          <cell r="A494" t="str">
            <v>295130810</v>
          </cell>
          <cell r="B494" t="str">
            <v>The Amsterdam at Harborside</v>
          </cell>
          <cell r="C494">
            <v>56</v>
          </cell>
          <cell r="D494">
            <v>7.43</v>
          </cell>
          <cell r="E494">
            <v>130.49</v>
          </cell>
          <cell r="F494">
            <v>60.45</v>
          </cell>
          <cell r="G494">
            <v>1.01</v>
          </cell>
          <cell r="H494">
            <v>0</v>
          </cell>
          <cell r="I494">
            <v>0</v>
          </cell>
          <cell r="J494">
            <v>0</v>
          </cell>
          <cell r="K494">
            <v>2.78</v>
          </cell>
          <cell r="L494">
            <v>1.88</v>
          </cell>
          <cell r="M494">
            <v>-0.39</v>
          </cell>
          <cell r="N494">
            <v>-13.77</v>
          </cell>
          <cell r="O494">
            <v>189.88</v>
          </cell>
          <cell r="P494">
            <v>7.88</v>
          </cell>
          <cell r="Q494">
            <v>197.76</v>
          </cell>
          <cell r="R494">
            <v>8.8699999999999992</v>
          </cell>
          <cell r="S494">
            <v>206.63</v>
          </cell>
        </row>
        <row r="495">
          <cell r="A495" t="str">
            <v>132730110</v>
          </cell>
          <cell r="B495" t="str">
            <v>The Baptist Home at Brookmeade</v>
          </cell>
          <cell r="C495">
            <v>120</v>
          </cell>
          <cell r="D495">
            <v>13.13</v>
          </cell>
          <cell r="E495">
            <v>113.66</v>
          </cell>
          <cell r="F495">
            <v>53.11</v>
          </cell>
          <cell r="G495">
            <v>3.98</v>
          </cell>
          <cell r="H495">
            <v>0</v>
          </cell>
          <cell r="I495">
            <v>0</v>
          </cell>
          <cell r="J495">
            <v>0.45</v>
          </cell>
          <cell r="K495">
            <v>2.76</v>
          </cell>
          <cell r="L495">
            <v>1.87</v>
          </cell>
          <cell r="M495">
            <v>-0.7</v>
          </cell>
          <cell r="N495">
            <v>-0.49</v>
          </cell>
          <cell r="O495">
            <v>187.76999999999995</v>
          </cell>
          <cell r="P495">
            <v>14.02</v>
          </cell>
          <cell r="Q495">
            <v>201.78999999999996</v>
          </cell>
          <cell r="R495">
            <v>16.41</v>
          </cell>
          <cell r="S495">
            <v>218.19999999999996</v>
          </cell>
        </row>
        <row r="496">
          <cell r="A496" t="str">
            <v>275030710</v>
          </cell>
          <cell r="B496" t="str">
            <v>The Brightonian Inc</v>
          </cell>
          <cell r="C496">
            <v>54</v>
          </cell>
          <cell r="D496">
            <v>7.63</v>
          </cell>
          <cell r="E496">
            <v>132.74</v>
          </cell>
          <cell r="F496">
            <v>52.05</v>
          </cell>
          <cell r="G496">
            <v>1.83</v>
          </cell>
          <cell r="H496">
            <v>0</v>
          </cell>
          <cell r="I496">
            <v>-4.5630000000000006</v>
          </cell>
          <cell r="J496">
            <v>1.4</v>
          </cell>
          <cell r="K496">
            <v>2.87</v>
          </cell>
          <cell r="L496">
            <v>1.94</v>
          </cell>
          <cell r="M496">
            <v>-1.63</v>
          </cell>
          <cell r="N496">
            <v>-0.45</v>
          </cell>
          <cell r="O496">
            <v>193.81700000000006</v>
          </cell>
          <cell r="P496">
            <v>32.520000000000003</v>
          </cell>
          <cell r="Q496">
            <v>226.33700000000007</v>
          </cell>
          <cell r="R496">
            <v>15.56</v>
          </cell>
          <cell r="S496">
            <v>241.89700000000008</v>
          </cell>
        </row>
        <row r="497">
          <cell r="A497" t="str">
            <v>270136510</v>
          </cell>
          <cell r="B497" t="str">
            <v>The Brook at High Falls Nursing Home</v>
          </cell>
          <cell r="C497">
            <v>28</v>
          </cell>
          <cell r="D497">
            <v>6.35</v>
          </cell>
          <cell r="E497">
            <v>96</v>
          </cell>
          <cell r="F497">
            <v>50.86</v>
          </cell>
          <cell r="G497">
            <v>5.31</v>
          </cell>
          <cell r="H497">
            <v>0</v>
          </cell>
          <cell r="I497">
            <v>0</v>
          </cell>
          <cell r="J497">
            <v>0.96</v>
          </cell>
          <cell r="K497">
            <v>2.39</v>
          </cell>
          <cell r="L497">
            <v>1.61</v>
          </cell>
          <cell r="M497">
            <v>-0.63</v>
          </cell>
          <cell r="N497">
            <v>-0.4</v>
          </cell>
          <cell r="O497">
            <v>162.44999999999999</v>
          </cell>
          <cell r="P497">
            <v>12.52</v>
          </cell>
          <cell r="Q497">
            <v>174.97</v>
          </cell>
          <cell r="R497">
            <v>12.56</v>
          </cell>
          <cell r="S497">
            <v>187.53</v>
          </cell>
        </row>
        <row r="498">
          <cell r="A498" t="str">
            <v>412030010</v>
          </cell>
          <cell r="B498" t="str">
            <v>The Center for Nursing and Rehabilitation at Hoosick Falls</v>
          </cell>
          <cell r="C498">
            <v>82</v>
          </cell>
          <cell r="D498">
            <v>8.18</v>
          </cell>
          <cell r="E498">
            <v>107.48</v>
          </cell>
          <cell r="F498">
            <v>50.38</v>
          </cell>
          <cell r="G498">
            <v>1.73</v>
          </cell>
          <cell r="H498">
            <v>0</v>
          </cell>
          <cell r="I498">
            <v>0</v>
          </cell>
          <cell r="J498">
            <v>2.34</v>
          </cell>
          <cell r="K498">
            <v>2.54</v>
          </cell>
          <cell r="L498">
            <v>1.72</v>
          </cell>
          <cell r="M498">
            <v>-0.96</v>
          </cell>
          <cell r="N498">
            <v>-0.5</v>
          </cell>
          <cell r="O498">
            <v>172.90999999999997</v>
          </cell>
          <cell r="P498">
            <v>19.22</v>
          </cell>
          <cell r="Q498">
            <v>192.12999999999997</v>
          </cell>
          <cell r="R498">
            <v>14.5</v>
          </cell>
          <cell r="S498">
            <v>206.62999999999997</v>
          </cell>
        </row>
        <row r="499">
          <cell r="A499" t="str">
            <v>700180710</v>
          </cell>
          <cell r="B499" t="str">
            <v>The Chateau at Brooklyn Rehabilitation and Nursing Center</v>
          </cell>
          <cell r="C499">
            <v>189</v>
          </cell>
          <cell r="D499">
            <v>8.73</v>
          </cell>
          <cell r="E499">
            <v>176.2</v>
          </cell>
          <cell r="F499">
            <v>59.83</v>
          </cell>
          <cell r="G499">
            <v>5.16</v>
          </cell>
          <cell r="H499">
            <v>0</v>
          </cell>
          <cell r="I499">
            <v>0</v>
          </cell>
          <cell r="J499">
            <v>0.9</v>
          </cell>
          <cell r="K499">
            <v>3.76</v>
          </cell>
          <cell r="L499">
            <v>2.54</v>
          </cell>
          <cell r="M499">
            <v>-0.9</v>
          </cell>
          <cell r="N499">
            <v>-0.61</v>
          </cell>
          <cell r="O499">
            <v>255.61</v>
          </cell>
          <cell r="P499">
            <v>17.899999999999999</v>
          </cell>
          <cell r="Q499">
            <v>273.51</v>
          </cell>
          <cell r="R499">
            <v>14.65</v>
          </cell>
          <cell r="S499">
            <v>288.15999999999997</v>
          </cell>
        </row>
        <row r="500">
          <cell r="A500" t="str">
            <v>700039310</v>
          </cell>
          <cell r="B500" t="str">
            <v>The Citadel Rehab and Nursing Center at Kingsbridge</v>
          </cell>
          <cell r="C500">
            <v>385</v>
          </cell>
          <cell r="D500">
            <v>6.65</v>
          </cell>
          <cell r="E500">
            <v>197.31</v>
          </cell>
          <cell r="F500">
            <v>65.569999999999993</v>
          </cell>
          <cell r="G500">
            <v>29.18</v>
          </cell>
          <cell r="H500">
            <v>0</v>
          </cell>
          <cell r="I500">
            <v>0</v>
          </cell>
          <cell r="J500">
            <v>1.24</v>
          </cell>
          <cell r="K500">
            <v>4.49</v>
          </cell>
          <cell r="L500">
            <v>3.04</v>
          </cell>
          <cell r="M500">
            <v>-0.65</v>
          </cell>
          <cell r="N500">
            <v>-0.57999999999999996</v>
          </cell>
          <cell r="O500">
            <v>306.25000000000006</v>
          </cell>
          <cell r="P500">
            <v>13</v>
          </cell>
          <cell r="Q500">
            <v>319.25000000000006</v>
          </cell>
          <cell r="R500">
            <v>18.89</v>
          </cell>
          <cell r="S500">
            <v>338.14000000000004</v>
          </cell>
        </row>
        <row r="501">
          <cell r="A501" t="str">
            <v>056630210</v>
          </cell>
          <cell r="B501" t="str">
            <v>The Commons on St. Anthony, A Skilled Nursing &amp; Short Term Rehabilitation Commun</v>
          </cell>
          <cell r="C501">
            <v>300</v>
          </cell>
          <cell r="D501">
            <v>7.25</v>
          </cell>
          <cell r="E501">
            <v>125.88</v>
          </cell>
          <cell r="F501">
            <v>60.13</v>
          </cell>
          <cell r="G501">
            <v>5.0999999999999996</v>
          </cell>
          <cell r="H501">
            <v>0</v>
          </cell>
          <cell r="I501">
            <v>0</v>
          </cell>
          <cell r="J501">
            <v>0.94</v>
          </cell>
          <cell r="K501">
            <v>2.98</v>
          </cell>
          <cell r="L501">
            <v>2.02</v>
          </cell>
          <cell r="M501">
            <v>-0.94</v>
          </cell>
          <cell r="N501">
            <v>-0.4</v>
          </cell>
          <cell r="O501">
            <v>202.95999999999998</v>
          </cell>
          <cell r="P501">
            <v>18.87</v>
          </cell>
          <cell r="Q501">
            <v>221.82999999999998</v>
          </cell>
          <cell r="R501">
            <v>15.76</v>
          </cell>
          <cell r="S501">
            <v>237.58999999999997</v>
          </cell>
        </row>
        <row r="502">
          <cell r="A502" t="str">
            <v>330132310</v>
          </cell>
          <cell r="B502" t="str">
            <v>The Cottages at Garden Grove</v>
          </cell>
          <cell r="C502">
            <v>156</v>
          </cell>
          <cell r="D502">
            <v>9.2799999999999994</v>
          </cell>
          <cell r="E502">
            <v>118.65</v>
          </cell>
          <cell r="F502">
            <v>53.64</v>
          </cell>
          <cell r="G502">
            <v>2.48</v>
          </cell>
          <cell r="H502">
            <v>0</v>
          </cell>
          <cell r="I502">
            <v>0</v>
          </cell>
          <cell r="J502">
            <v>0.26</v>
          </cell>
          <cell r="K502">
            <v>2.76</v>
          </cell>
          <cell r="L502">
            <v>1.87</v>
          </cell>
          <cell r="M502">
            <v>-2.19</v>
          </cell>
          <cell r="N502">
            <v>-0.46</v>
          </cell>
          <cell r="O502">
            <v>186.28999999999996</v>
          </cell>
          <cell r="P502">
            <v>43.71</v>
          </cell>
          <cell r="Q502">
            <v>229.99999999999997</v>
          </cell>
          <cell r="R502">
            <v>16.829999999999998</v>
          </cell>
          <cell r="S502">
            <v>246.82999999999998</v>
          </cell>
        </row>
        <row r="503">
          <cell r="A503" t="str">
            <v>135630310</v>
          </cell>
          <cell r="B503" t="str">
            <v>The Eleanor Nursing Care Center</v>
          </cell>
          <cell r="C503">
            <v>120</v>
          </cell>
          <cell r="D503">
            <v>9.4600000000000009</v>
          </cell>
          <cell r="E503">
            <v>125.54</v>
          </cell>
          <cell r="F503">
            <v>52.35</v>
          </cell>
          <cell r="G503">
            <v>4.42</v>
          </cell>
          <cell r="H503">
            <v>0</v>
          </cell>
          <cell r="I503">
            <v>0</v>
          </cell>
          <cell r="J503">
            <v>2.59</v>
          </cell>
          <cell r="K503">
            <v>2.91</v>
          </cell>
          <cell r="L503">
            <v>1.97</v>
          </cell>
          <cell r="M503">
            <v>-0.59</v>
          </cell>
          <cell r="N503">
            <v>-0.44</v>
          </cell>
          <cell r="O503">
            <v>198.20999999999998</v>
          </cell>
          <cell r="P503">
            <v>11.79</v>
          </cell>
          <cell r="Q503">
            <v>209.99999999999997</v>
          </cell>
          <cell r="R503">
            <v>12.27</v>
          </cell>
          <cell r="S503">
            <v>222.26999999999998</v>
          </cell>
        </row>
        <row r="504">
          <cell r="A504" t="str">
            <v>590130810</v>
          </cell>
          <cell r="B504" t="str">
            <v>The Emerald Peek Rehabilitation and Nursing Center</v>
          </cell>
          <cell r="C504">
            <v>96</v>
          </cell>
          <cell r="D504">
            <v>12.9</v>
          </cell>
          <cell r="E504">
            <v>179.6</v>
          </cell>
          <cell r="F504">
            <v>60.69</v>
          </cell>
          <cell r="G504">
            <v>2.98</v>
          </cell>
          <cell r="H504">
            <v>0</v>
          </cell>
          <cell r="I504">
            <v>0</v>
          </cell>
          <cell r="J504">
            <v>0.01</v>
          </cell>
          <cell r="K504">
            <v>3.83</v>
          </cell>
          <cell r="L504">
            <v>2.59</v>
          </cell>
          <cell r="M504">
            <v>-0.86</v>
          </cell>
          <cell r="N504">
            <v>-0.7</v>
          </cell>
          <cell r="O504">
            <v>261.03999999999996</v>
          </cell>
          <cell r="P504">
            <v>17.25</v>
          </cell>
          <cell r="Q504">
            <v>278.28999999999996</v>
          </cell>
          <cell r="R504">
            <v>17.89</v>
          </cell>
          <cell r="S504">
            <v>296.17999999999995</v>
          </cell>
        </row>
        <row r="505">
          <cell r="A505" t="str">
            <v>590630410</v>
          </cell>
          <cell r="B505" t="str">
            <v>The Enclave at Port Chester Rehabilitation and Nursing Center</v>
          </cell>
          <cell r="C505">
            <v>160</v>
          </cell>
          <cell r="D505">
            <v>6.36</v>
          </cell>
          <cell r="E505">
            <v>161.47</v>
          </cell>
          <cell r="F505">
            <v>55.06</v>
          </cell>
          <cell r="G505">
            <v>2.15</v>
          </cell>
          <cell r="H505">
            <v>0</v>
          </cell>
          <cell r="I505">
            <v>0</v>
          </cell>
          <cell r="J505">
            <v>0.02</v>
          </cell>
          <cell r="K505">
            <v>3.37</v>
          </cell>
          <cell r="L505">
            <v>2.2799999999999998</v>
          </cell>
          <cell r="M505">
            <v>-1.22</v>
          </cell>
          <cell r="N505">
            <v>-0.56999999999999995</v>
          </cell>
          <cell r="O505">
            <v>228.92000000000004</v>
          </cell>
          <cell r="P505">
            <v>24.4</v>
          </cell>
          <cell r="Q505">
            <v>253.32000000000005</v>
          </cell>
          <cell r="R505">
            <v>14.88</v>
          </cell>
          <cell r="S505">
            <v>268.20000000000005</v>
          </cell>
        </row>
        <row r="506">
          <cell r="A506" t="str">
            <v>295031510</v>
          </cell>
          <cell r="B506" t="str">
            <v>The Five Towns Premier Rehabilitation &amp; Nursing Center</v>
          </cell>
          <cell r="C506">
            <v>280</v>
          </cell>
          <cell r="D506">
            <v>15.05</v>
          </cell>
          <cell r="E506">
            <v>227.23</v>
          </cell>
          <cell r="F506">
            <v>67.349999999999994</v>
          </cell>
          <cell r="G506">
            <v>4.5199999999999996</v>
          </cell>
          <cell r="H506">
            <v>0</v>
          </cell>
          <cell r="I506">
            <v>0</v>
          </cell>
          <cell r="J506">
            <v>0.16</v>
          </cell>
          <cell r="K506">
            <v>4.6900000000000004</v>
          </cell>
          <cell r="L506">
            <v>3.18</v>
          </cell>
          <cell r="M506">
            <v>-3.62</v>
          </cell>
          <cell r="N506">
            <v>-0.66</v>
          </cell>
          <cell r="O506">
            <v>317.89999999999998</v>
          </cell>
          <cell r="P506">
            <v>72.31</v>
          </cell>
          <cell r="Q506">
            <v>390.21</v>
          </cell>
          <cell r="R506">
            <v>27.95</v>
          </cell>
          <cell r="S506">
            <v>418.15999999999997</v>
          </cell>
        </row>
        <row r="507">
          <cell r="A507" t="str">
            <v>275030110</v>
          </cell>
          <cell r="B507" t="str">
            <v>The Friendly Home</v>
          </cell>
          <cell r="C507">
            <v>200</v>
          </cell>
          <cell r="D507">
            <v>12.19</v>
          </cell>
          <cell r="E507">
            <v>109.44</v>
          </cell>
          <cell r="F507">
            <v>54.12</v>
          </cell>
          <cell r="G507">
            <v>1.98</v>
          </cell>
          <cell r="H507">
            <v>0</v>
          </cell>
          <cell r="I507">
            <v>0</v>
          </cell>
          <cell r="J507">
            <v>0.32</v>
          </cell>
          <cell r="K507">
            <v>2.67</v>
          </cell>
          <cell r="L507">
            <v>1.8</v>
          </cell>
          <cell r="M507">
            <v>-1.71</v>
          </cell>
          <cell r="N507">
            <v>-0.31</v>
          </cell>
          <cell r="O507">
            <v>180.49999999999997</v>
          </cell>
          <cell r="P507">
            <v>34.14</v>
          </cell>
          <cell r="Q507">
            <v>214.64</v>
          </cell>
          <cell r="R507">
            <v>21.75</v>
          </cell>
          <cell r="S507">
            <v>236.39</v>
          </cell>
        </row>
        <row r="508">
          <cell r="A508" t="str">
            <v>290930510</v>
          </cell>
          <cell r="B508" t="str">
            <v>The Grand Pavilion for Rehab &amp; Nursing at Rockville Centre</v>
          </cell>
          <cell r="C508">
            <v>158</v>
          </cell>
          <cell r="D508">
            <v>7.42</v>
          </cell>
          <cell r="E508">
            <v>176.84</v>
          </cell>
          <cell r="F508">
            <v>59.7</v>
          </cell>
          <cell r="G508">
            <v>1.17</v>
          </cell>
          <cell r="H508">
            <v>0</v>
          </cell>
          <cell r="I508">
            <v>0</v>
          </cell>
          <cell r="J508">
            <v>0.45</v>
          </cell>
          <cell r="K508">
            <v>3.67</v>
          </cell>
          <cell r="L508">
            <v>2.4900000000000002</v>
          </cell>
          <cell r="M508">
            <v>-0.86</v>
          </cell>
          <cell r="N508">
            <v>-0.61</v>
          </cell>
          <cell r="O508">
            <v>250.26999999999992</v>
          </cell>
          <cell r="P508">
            <v>17.16</v>
          </cell>
          <cell r="Q508">
            <v>267.42999999999995</v>
          </cell>
          <cell r="R508">
            <v>17.88</v>
          </cell>
          <cell r="S508">
            <v>285.30999999999995</v>
          </cell>
        </row>
        <row r="509">
          <cell r="A509" t="str">
            <v>102330210</v>
          </cell>
          <cell r="B509" t="str">
            <v>The Grand Rehabiliation and Nursing at Barnwell</v>
          </cell>
          <cell r="C509">
            <v>236</v>
          </cell>
          <cell r="D509">
            <v>13.73</v>
          </cell>
          <cell r="E509">
            <v>114.18</v>
          </cell>
          <cell r="F509">
            <v>53.82</v>
          </cell>
          <cell r="G509">
            <v>8.49</v>
          </cell>
          <cell r="H509">
            <v>0</v>
          </cell>
          <cell r="I509">
            <v>-4.1382000000000003</v>
          </cell>
          <cell r="J509">
            <v>1.74</v>
          </cell>
          <cell r="K509">
            <v>2.81</v>
          </cell>
          <cell r="L509">
            <v>1.9</v>
          </cell>
          <cell r="M509">
            <v>-0.56999999999999995</v>
          </cell>
          <cell r="N509">
            <v>-0.5</v>
          </cell>
          <cell r="O509">
            <v>191.46180000000004</v>
          </cell>
          <cell r="P509">
            <v>11.41</v>
          </cell>
          <cell r="Q509">
            <v>202.87180000000004</v>
          </cell>
          <cell r="R509">
            <v>14.07</v>
          </cell>
          <cell r="S509">
            <v>216.94180000000003</v>
          </cell>
        </row>
        <row r="510">
          <cell r="A510" t="str">
            <v>180130910</v>
          </cell>
          <cell r="B510" t="str">
            <v>The Grand Rehabilitation and Nursing at Batavia</v>
          </cell>
          <cell r="C510">
            <v>62</v>
          </cell>
          <cell r="D510">
            <v>9.4600000000000009</v>
          </cell>
          <cell r="E510">
            <v>109.46</v>
          </cell>
          <cell r="F510">
            <v>50.75</v>
          </cell>
          <cell r="G510">
            <v>7.03</v>
          </cell>
          <cell r="H510">
            <v>0</v>
          </cell>
          <cell r="I510">
            <v>0</v>
          </cell>
          <cell r="J510">
            <v>4.82</v>
          </cell>
          <cell r="K510">
            <v>2.72</v>
          </cell>
          <cell r="L510">
            <v>1.84</v>
          </cell>
          <cell r="M510">
            <v>-0.5</v>
          </cell>
          <cell r="N510">
            <v>-0.39</v>
          </cell>
          <cell r="O510">
            <v>185.19</v>
          </cell>
          <cell r="P510">
            <v>9.93</v>
          </cell>
          <cell r="Q510">
            <v>195.12</v>
          </cell>
          <cell r="R510">
            <v>11.3</v>
          </cell>
          <cell r="S510">
            <v>206.42000000000002</v>
          </cell>
        </row>
        <row r="511">
          <cell r="A511" t="str">
            <v>262930310</v>
          </cell>
          <cell r="B511" t="str">
            <v>The Grand Rehabilitation and Nursing at Chittenango</v>
          </cell>
          <cell r="C511">
            <v>80</v>
          </cell>
          <cell r="D511">
            <v>9.43</v>
          </cell>
          <cell r="E511">
            <v>118.12</v>
          </cell>
          <cell r="F511">
            <v>49.03</v>
          </cell>
          <cell r="G511">
            <v>6.83</v>
          </cell>
          <cell r="H511">
            <v>0</v>
          </cell>
          <cell r="I511">
            <v>0</v>
          </cell>
          <cell r="J511">
            <v>3.99</v>
          </cell>
          <cell r="K511">
            <v>2.81</v>
          </cell>
          <cell r="L511">
            <v>1.9</v>
          </cell>
          <cell r="M511">
            <v>-1.32</v>
          </cell>
          <cell r="N511">
            <v>-0.33</v>
          </cell>
          <cell r="O511">
            <v>190.46000000000004</v>
          </cell>
          <cell r="P511">
            <v>26.43</v>
          </cell>
          <cell r="Q511">
            <v>216.89000000000004</v>
          </cell>
          <cell r="R511">
            <v>12.5</v>
          </cell>
          <cell r="S511">
            <v>229.39000000000004</v>
          </cell>
        </row>
        <row r="512">
          <cell r="A512" t="str">
            <v>140134310</v>
          </cell>
          <cell r="B512" t="str">
            <v>The Grand Rehabilitation and Nursing at Delaware Park</v>
          </cell>
          <cell r="C512">
            <v>95</v>
          </cell>
          <cell r="D512">
            <v>6.89</v>
          </cell>
          <cell r="E512">
            <v>118.1</v>
          </cell>
          <cell r="F512">
            <v>50.1</v>
          </cell>
          <cell r="G512">
            <v>7.65</v>
          </cell>
          <cell r="H512">
            <v>0</v>
          </cell>
          <cell r="I512">
            <v>0</v>
          </cell>
          <cell r="J512">
            <v>2.1</v>
          </cell>
          <cell r="K512">
            <v>2.77</v>
          </cell>
          <cell r="L512">
            <v>1.87</v>
          </cell>
          <cell r="M512">
            <v>-0.84</v>
          </cell>
          <cell r="N512">
            <v>-0.4</v>
          </cell>
          <cell r="O512">
            <v>188.24</v>
          </cell>
          <cell r="P512">
            <v>16.87</v>
          </cell>
          <cell r="Q512">
            <v>205.11</v>
          </cell>
          <cell r="R512">
            <v>12.71</v>
          </cell>
          <cell r="S512">
            <v>217.82000000000002</v>
          </cell>
        </row>
        <row r="513">
          <cell r="A513" t="str">
            <v>291330210</v>
          </cell>
          <cell r="B513" t="str">
            <v>The Grand Rehabilitation and Nursing at Great Neck</v>
          </cell>
          <cell r="C513">
            <v>214</v>
          </cell>
          <cell r="D513">
            <v>6.8</v>
          </cell>
          <cell r="E513">
            <v>161.69999999999999</v>
          </cell>
          <cell r="F513">
            <v>61.1</v>
          </cell>
          <cell r="G513">
            <v>3.88</v>
          </cell>
          <cell r="H513">
            <v>0</v>
          </cell>
          <cell r="I513">
            <v>0</v>
          </cell>
          <cell r="J513">
            <v>0.01</v>
          </cell>
          <cell r="K513">
            <v>3.5</v>
          </cell>
          <cell r="L513">
            <v>2.36</v>
          </cell>
          <cell r="M513">
            <v>-1.03</v>
          </cell>
          <cell r="N513">
            <v>-0.69</v>
          </cell>
          <cell r="O513">
            <v>237.63</v>
          </cell>
          <cell r="P513">
            <v>20.65</v>
          </cell>
          <cell r="Q513">
            <v>258.27999999999997</v>
          </cell>
          <cell r="R513">
            <v>17.440000000000001</v>
          </cell>
          <cell r="S513">
            <v>275.71999999999997</v>
          </cell>
        </row>
        <row r="514">
          <cell r="A514" t="str">
            <v>015530410</v>
          </cell>
          <cell r="B514" t="str">
            <v>The Grand Rehabilitation and Nursing at Guilderland</v>
          </cell>
          <cell r="C514">
            <v>127</v>
          </cell>
          <cell r="D514">
            <v>5.37</v>
          </cell>
          <cell r="E514">
            <v>128.41</v>
          </cell>
          <cell r="F514">
            <v>53.43</v>
          </cell>
          <cell r="G514">
            <v>4.5199999999999996</v>
          </cell>
          <cell r="H514">
            <v>0</v>
          </cell>
          <cell r="I514">
            <v>-4.4390000000000001</v>
          </cell>
          <cell r="J514">
            <v>10.91</v>
          </cell>
          <cell r="K514">
            <v>2.97</v>
          </cell>
          <cell r="L514">
            <v>2.0099999999999998</v>
          </cell>
          <cell r="M514">
            <v>-1.32</v>
          </cell>
          <cell r="N514">
            <v>-0.39</v>
          </cell>
          <cell r="O514">
            <v>201.47100000000003</v>
          </cell>
          <cell r="P514">
            <v>26.46</v>
          </cell>
          <cell r="Q514">
            <v>227.93100000000004</v>
          </cell>
          <cell r="R514">
            <v>14.27</v>
          </cell>
          <cell r="S514">
            <v>242.20100000000005</v>
          </cell>
        </row>
        <row r="515">
          <cell r="A515" t="str">
            <v>210130210</v>
          </cell>
          <cell r="B515" t="str">
            <v>The Grand Rehabilitation and Nursing at Mohawk</v>
          </cell>
          <cell r="C515">
            <v>120</v>
          </cell>
          <cell r="D515">
            <v>14.86</v>
          </cell>
          <cell r="E515">
            <v>120.43</v>
          </cell>
          <cell r="F515">
            <v>49.62</v>
          </cell>
          <cell r="G515">
            <v>5.34</v>
          </cell>
          <cell r="H515">
            <v>0</v>
          </cell>
          <cell r="I515">
            <v>-4.0884</v>
          </cell>
          <cell r="J515">
            <v>4.38</v>
          </cell>
          <cell r="K515">
            <v>2.85</v>
          </cell>
          <cell r="L515">
            <v>1.93</v>
          </cell>
          <cell r="M515">
            <v>-0.5</v>
          </cell>
          <cell r="N515">
            <v>-0.46</v>
          </cell>
          <cell r="O515">
            <v>194.36160000000001</v>
          </cell>
          <cell r="P515">
            <v>9.91</v>
          </cell>
          <cell r="Q515">
            <v>204.27160000000001</v>
          </cell>
          <cell r="R515">
            <v>13.43</v>
          </cell>
          <cell r="S515">
            <v>217.70160000000001</v>
          </cell>
        </row>
        <row r="516">
          <cell r="A516" t="str">
            <v>132230210</v>
          </cell>
          <cell r="B516" t="str">
            <v>The Grand Rehabilitation and Nursing at Pawling</v>
          </cell>
          <cell r="C516">
            <v>122</v>
          </cell>
          <cell r="D516">
            <v>8.0299999999999994</v>
          </cell>
          <cell r="E516">
            <v>131.79</v>
          </cell>
          <cell r="F516">
            <v>56.68</v>
          </cell>
          <cell r="G516">
            <v>4.0999999999999996</v>
          </cell>
          <cell r="H516">
            <v>0</v>
          </cell>
          <cell r="I516">
            <v>-4.55</v>
          </cell>
          <cell r="J516">
            <v>3.28</v>
          </cell>
          <cell r="K516">
            <v>2.97</v>
          </cell>
          <cell r="L516">
            <v>2.02</v>
          </cell>
          <cell r="M516">
            <v>-0.73</v>
          </cell>
          <cell r="N516">
            <v>-0.6</v>
          </cell>
          <cell r="O516">
            <v>202.99</v>
          </cell>
          <cell r="P516">
            <v>14.53</v>
          </cell>
          <cell r="Q516">
            <v>217.52</v>
          </cell>
          <cell r="R516">
            <v>16.84</v>
          </cell>
          <cell r="S516">
            <v>234.36</v>
          </cell>
        </row>
        <row r="517">
          <cell r="A517" t="str">
            <v>700340410</v>
          </cell>
          <cell r="B517" t="str">
            <v>The Grand Rehabilitation and Nursing at Queens</v>
          </cell>
          <cell r="C517">
            <v>179</v>
          </cell>
          <cell r="D517">
            <v>8.56</v>
          </cell>
          <cell r="E517">
            <v>170.35</v>
          </cell>
          <cell r="F517">
            <v>61.53</v>
          </cell>
          <cell r="G517">
            <v>2.11</v>
          </cell>
          <cell r="H517">
            <v>0</v>
          </cell>
          <cell r="I517">
            <v>0</v>
          </cell>
          <cell r="J517">
            <v>0.92</v>
          </cell>
          <cell r="K517">
            <v>3.64</v>
          </cell>
          <cell r="L517">
            <v>2.46</v>
          </cell>
          <cell r="M517">
            <v>-1.1599999999999999</v>
          </cell>
          <cell r="N517">
            <v>-0.7</v>
          </cell>
          <cell r="O517">
            <v>247.71</v>
          </cell>
          <cell r="P517">
            <v>23.27</v>
          </cell>
          <cell r="Q517">
            <v>270.98</v>
          </cell>
          <cell r="R517">
            <v>17.54</v>
          </cell>
          <cell r="S517">
            <v>288.52000000000004</v>
          </cell>
        </row>
        <row r="518">
          <cell r="A518" t="str">
            <v>130230910</v>
          </cell>
          <cell r="B518" t="str">
            <v>The Grand Rehabilitation and Nursing at River Valley</v>
          </cell>
          <cell r="C518">
            <v>160</v>
          </cell>
          <cell r="D518">
            <v>7.26</v>
          </cell>
          <cell r="E518">
            <v>128.71</v>
          </cell>
          <cell r="F518">
            <v>54.84</v>
          </cell>
          <cell r="G518">
            <v>4.25</v>
          </cell>
          <cell r="H518">
            <v>0</v>
          </cell>
          <cell r="I518">
            <v>0</v>
          </cell>
          <cell r="J518">
            <v>0.28999999999999998</v>
          </cell>
          <cell r="K518">
            <v>2.93</v>
          </cell>
          <cell r="L518">
            <v>1.98</v>
          </cell>
          <cell r="M518">
            <v>-2.25</v>
          </cell>
          <cell r="N518">
            <v>-0.47</v>
          </cell>
          <cell r="O518">
            <v>197.54</v>
          </cell>
          <cell r="P518">
            <v>45.04</v>
          </cell>
          <cell r="Q518">
            <v>242.57999999999998</v>
          </cell>
          <cell r="R518">
            <v>15.06</v>
          </cell>
          <cell r="S518">
            <v>257.64</v>
          </cell>
        </row>
        <row r="519">
          <cell r="A519" t="str">
            <v>320131010</v>
          </cell>
          <cell r="B519" t="str">
            <v>The Grand Rehabilitation and Nursing at Rome</v>
          </cell>
          <cell r="C519">
            <v>160</v>
          </cell>
          <cell r="D519">
            <v>8.3000000000000007</v>
          </cell>
          <cell r="E519">
            <v>110.39</v>
          </cell>
          <cell r="F519">
            <v>51.09</v>
          </cell>
          <cell r="G519">
            <v>6</v>
          </cell>
          <cell r="H519">
            <v>0</v>
          </cell>
          <cell r="I519">
            <v>-4.0042</v>
          </cell>
          <cell r="J519">
            <v>2.87</v>
          </cell>
          <cell r="K519">
            <v>2.62</v>
          </cell>
          <cell r="L519">
            <v>1.77</v>
          </cell>
          <cell r="M519">
            <v>-0.95</v>
          </cell>
          <cell r="N519">
            <v>-0.28999999999999998</v>
          </cell>
          <cell r="O519">
            <v>177.79580000000004</v>
          </cell>
          <cell r="P519">
            <v>19.07</v>
          </cell>
          <cell r="Q519">
            <v>196.86580000000004</v>
          </cell>
          <cell r="R519">
            <v>13.21</v>
          </cell>
          <cell r="S519">
            <v>210.07580000000004</v>
          </cell>
        </row>
        <row r="520">
          <cell r="A520" t="str">
            <v>296130310</v>
          </cell>
          <cell r="B520" t="str">
            <v>The Grand Rehabilitation and Nursing at South Point</v>
          </cell>
          <cell r="C520">
            <v>185</v>
          </cell>
          <cell r="D520">
            <v>5.52</v>
          </cell>
          <cell r="E520">
            <v>153.43</v>
          </cell>
          <cell r="F520">
            <v>59.14</v>
          </cell>
          <cell r="G520">
            <v>3.07</v>
          </cell>
          <cell r="H520">
            <v>0</v>
          </cell>
          <cell r="I520">
            <v>0</v>
          </cell>
          <cell r="J520">
            <v>0.41</v>
          </cell>
          <cell r="K520">
            <v>3.32</v>
          </cell>
          <cell r="L520">
            <v>2.2400000000000002</v>
          </cell>
          <cell r="M520">
            <v>-0.96</v>
          </cell>
          <cell r="N520">
            <v>-0.68</v>
          </cell>
          <cell r="O520">
            <v>225.49</v>
          </cell>
          <cell r="P520">
            <v>19.2</v>
          </cell>
          <cell r="Q520">
            <v>244.69</v>
          </cell>
          <cell r="R520">
            <v>16.170000000000002</v>
          </cell>
          <cell r="S520">
            <v>260.86</v>
          </cell>
        </row>
        <row r="521">
          <cell r="A521" t="str">
            <v>320231810</v>
          </cell>
          <cell r="B521" t="str">
            <v>The Grand Rehabilitation and Nursing at Utica</v>
          </cell>
          <cell r="C521">
            <v>220</v>
          </cell>
          <cell r="D521">
            <v>13.92</v>
          </cell>
          <cell r="E521">
            <v>105.13</v>
          </cell>
          <cell r="F521">
            <v>49.91</v>
          </cell>
          <cell r="G521">
            <v>7.42</v>
          </cell>
          <cell r="H521">
            <v>0</v>
          </cell>
          <cell r="I521">
            <v>-3.8626</v>
          </cell>
          <cell r="J521">
            <v>2.85</v>
          </cell>
          <cell r="K521">
            <v>2.62</v>
          </cell>
          <cell r="L521">
            <v>1.78</v>
          </cell>
          <cell r="M521">
            <v>-0.63</v>
          </cell>
          <cell r="N521">
            <v>-0.46</v>
          </cell>
          <cell r="O521">
            <v>178.67739999999998</v>
          </cell>
          <cell r="P521">
            <v>12.62</v>
          </cell>
          <cell r="Q521">
            <v>191.29739999999998</v>
          </cell>
          <cell r="R521">
            <v>10.06</v>
          </cell>
          <cell r="S521">
            <v>201.35739999999998</v>
          </cell>
        </row>
        <row r="522">
          <cell r="A522" t="str">
            <v>595730410</v>
          </cell>
          <cell r="B522" t="str">
            <v>The Grove at Valhalla Rehabilitation and Nursing Center</v>
          </cell>
          <cell r="C522">
            <v>160</v>
          </cell>
          <cell r="D522">
            <v>11</v>
          </cell>
          <cell r="E522">
            <v>192.08</v>
          </cell>
          <cell r="F522">
            <v>58.45</v>
          </cell>
          <cell r="G522">
            <v>4.2300000000000004</v>
          </cell>
          <cell r="H522">
            <v>0</v>
          </cell>
          <cell r="I522">
            <v>0</v>
          </cell>
          <cell r="J522">
            <v>0</v>
          </cell>
          <cell r="K522">
            <v>3.98</v>
          </cell>
          <cell r="L522">
            <v>2.69</v>
          </cell>
          <cell r="M522">
            <v>-2.75</v>
          </cell>
          <cell r="N522">
            <v>-0.61</v>
          </cell>
          <cell r="O522">
            <v>269.07000000000005</v>
          </cell>
          <cell r="P522">
            <v>54.92</v>
          </cell>
          <cell r="Q522">
            <v>323.99000000000007</v>
          </cell>
          <cell r="R522">
            <v>18.25</v>
          </cell>
          <cell r="S522">
            <v>342.24000000000007</v>
          </cell>
        </row>
        <row r="523">
          <cell r="A523" t="str">
            <v>515732010</v>
          </cell>
          <cell r="B523" t="str">
            <v>The Hamlet Rehabilitation and Healthcare Center at Nesconset</v>
          </cell>
          <cell r="C523">
            <v>240</v>
          </cell>
          <cell r="D523">
            <v>13.68</v>
          </cell>
          <cell r="E523">
            <v>201.17</v>
          </cell>
          <cell r="F523">
            <v>60.96</v>
          </cell>
          <cell r="G523">
            <v>2.71</v>
          </cell>
          <cell r="H523">
            <v>0</v>
          </cell>
          <cell r="I523">
            <v>0</v>
          </cell>
          <cell r="J523">
            <v>0.04</v>
          </cell>
          <cell r="K523">
            <v>4.17</v>
          </cell>
          <cell r="L523">
            <v>2.82</v>
          </cell>
          <cell r="M523">
            <v>-1.38</v>
          </cell>
          <cell r="N523">
            <v>-0.76</v>
          </cell>
          <cell r="O523">
            <v>283.41000000000003</v>
          </cell>
          <cell r="P523">
            <v>27.68</v>
          </cell>
          <cell r="Q523">
            <v>311.09000000000003</v>
          </cell>
          <cell r="R523">
            <v>21.34</v>
          </cell>
          <cell r="S523">
            <v>332.43</v>
          </cell>
        </row>
        <row r="524">
          <cell r="A524" t="str">
            <v>512630310</v>
          </cell>
          <cell r="B524" t="str">
            <v>The Hamptons Center for Rehabilitation and Nursing</v>
          </cell>
          <cell r="C524">
            <v>280</v>
          </cell>
          <cell r="D524">
            <v>14.5</v>
          </cell>
          <cell r="E524">
            <v>167.52</v>
          </cell>
          <cell r="F524">
            <v>61.44</v>
          </cell>
          <cell r="G524">
            <v>2.83</v>
          </cell>
          <cell r="H524">
            <v>0</v>
          </cell>
          <cell r="I524">
            <v>0</v>
          </cell>
          <cell r="J524">
            <v>0</v>
          </cell>
          <cell r="K524">
            <v>3.68</v>
          </cell>
          <cell r="L524">
            <v>2.4900000000000002</v>
          </cell>
          <cell r="M524">
            <v>-1.35</v>
          </cell>
          <cell r="N524">
            <v>-0.81</v>
          </cell>
          <cell r="O524">
            <v>250.30000000000004</v>
          </cell>
          <cell r="P524">
            <v>26.95</v>
          </cell>
          <cell r="Q524">
            <v>277.25000000000006</v>
          </cell>
          <cell r="R524">
            <v>18.71</v>
          </cell>
          <cell r="S524">
            <v>295.96000000000004</v>
          </cell>
        </row>
        <row r="525">
          <cell r="A525" t="str">
            <v>700139210</v>
          </cell>
          <cell r="B525" t="str">
            <v>The Heritage Rehabilitation and Health Care Center</v>
          </cell>
          <cell r="C525">
            <v>79</v>
          </cell>
          <cell r="D525">
            <v>8.9</v>
          </cell>
          <cell r="E525">
            <v>165.82</v>
          </cell>
          <cell r="F525">
            <v>58.77</v>
          </cell>
          <cell r="G525">
            <v>1.89</v>
          </cell>
          <cell r="H525">
            <v>0</v>
          </cell>
          <cell r="I525">
            <v>0</v>
          </cell>
          <cell r="J525">
            <v>0</v>
          </cell>
          <cell r="K525">
            <v>3.52</v>
          </cell>
          <cell r="L525">
            <v>2.38</v>
          </cell>
          <cell r="M525">
            <v>-0.93</v>
          </cell>
          <cell r="N525">
            <v>-0.77</v>
          </cell>
          <cell r="O525">
            <v>239.57999999999998</v>
          </cell>
          <cell r="P525">
            <v>18.63</v>
          </cell>
          <cell r="Q525">
            <v>258.20999999999998</v>
          </cell>
          <cell r="R525">
            <v>15.63</v>
          </cell>
          <cell r="S525">
            <v>273.83999999999997</v>
          </cell>
        </row>
        <row r="526">
          <cell r="A526" t="str">
            <v>276330010</v>
          </cell>
          <cell r="B526" t="str">
            <v>The Highlands Living Center</v>
          </cell>
          <cell r="C526">
            <v>122</v>
          </cell>
          <cell r="D526">
            <v>16.579999999999998</v>
          </cell>
          <cell r="E526">
            <v>110.05</v>
          </cell>
          <cell r="F526">
            <v>53.2</v>
          </cell>
          <cell r="G526">
            <v>3.05</v>
          </cell>
          <cell r="H526">
            <v>0</v>
          </cell>
          <cell r="I526">
            <v>0</v>
          </cell>
          <cell r="J526">
            <v>0.56000000000000005</v>
          </cell>
          <cell r="K526">
            <v>2.74</v>
          </cell>
          <cell r="L526">
            <v>1.86</v>
          </cell>
          <cell r="M526">
            <v>-0.56999999999999995</v>
          </cell>
          <cell r="N526">
            <v>-0.53</v>
          </cell>
          <cell r="O526">
            <v>186.94000000000003</v>
          </cell>
          <cell r="P526">
            <v>11.35</v>
          </cell>
          <cell r="Q526">
            <v>198.29000000000002</v>
          </cell>
          <cell r="R526">
            <v>13.16</v>
          </cell>
          <cell r="S526">
            <v>211.45000000000002</v>
          </cell>
        </row>
        <row r="527">
          <cell r="A527" t="str">
            <v>275030610</v>
          </cell>
          <cell r="B527" t="str">
            <v>The Highlands at Brighton</v>
          </cell>
          <cell r="C527">
            <v>145</v>
          </cell>
          <cell r="D527">
            <v>11.05</v>
          </cell>
          <cell r="E527">
            <v>110.81</v>
          </cell>
          <cell r="F527">
            <v>52.57</v>
          </cell>
          <cell r="G527">
            <v>5.9</v>
          </cell>
          <cell r="H527">
            <v>0</v>
          </cell>
          <cell r="I527">
            <v>0</v>
          </cell>
          <cell r="J527">
            <v>0.61</v>
          </cell>
          <cell r="K527">
            <v>2.71</v>
          </cell>
          <cell r="L527">
            <v>1.83</v>
          </cell>
          <cell r="M527">
            <v>-1.54</v>
          </cell>
          <cell r="N527">
            <v>-0.51</v>
          </cell>
          <cell r="O527">
            <v>183.43000000000006</v>
          </cell>
          <cell r="P527">
            <v>30.78</v>
          </cell>
          <cell r="Q527">
            <v>214.21000000000006</v>
          </cell>
          <cell r="R527">
            <v>14.01</v>
          </cell>
          <cell r="S527">
            <v>228.22000000000006</v>
          </cell>
        </row>
        <row r="528">
          <cell r="A528" t="str">
            <v>275030810</v>
          </cell>
          <cell r="B528" t="str">
            <v>The Hurlbut</v>
          </cell>
          <cell r="C528">
            <v>160</v>
          </cell>
          <cell r="D528">
            <v>7.06</v>
          </cell>
          <cell r="E528">
            <v>110.38</v>
          </cell>
          <cell r="F528">
            <v>51.95</v>
          </cell>
          <cell r="G528">
            <v>1.97</v>
          </cell>
          <cell r="H528">
            <v>0</v>
          </cell>
          <cell r="I528">
            <v>0</v>
          </cell>
          <cell r="J528">
            <v>3.3</v>
          </cell>
          <cell r="K528">
            <v>2.61</v>
          </cell>
          <cell r="L528">
            <v>1.77</v>
          </cell>
          <cell r="M528">
            <v>-0.57999999999999996</v>
          </cell>
          <cell r="N528">
            <v>-0.5</v>
          </cell>
          <cell r="O528">
            <v>177.96</v>
          </cell>
          <cell r="P528">
            <v>11.51</v>
          </cell>
          <cell r="Q528">
            <v>189.47</v>
          </cell>
          <cell r="R528">
            <v>12.4</v>
          </cell>
          <cell r="S528">
            <v>201.87</v>
          </cell>
        </row>
        <row r="529">
          <cell r="A529" t="str">
            <v>595730610</v>
          </cell>
          <cell r="B529" t="str">
            <v>The Knolls</v>
          </cell>
          <cell r="C529">
            <v>20</v>
          </cell>
          <cell r="D529">
            <v>7.96</v>
          </cell>
          <cell r="E529">
            <v>169.25</v>
          </cell>
          <cell r="F529">
            <v>61.07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3.57</v>
          </cell>
          <cell r="L529">
            <v>2.42</v>
          </cell>
          <cell r="M529">
            <v>-0.51</v>
          </cell>
          <cell r="N529">
            <v>0</v>
          </cell>
          <cell r="O529">
            <v>243.76</v>
          </cell>
          <cell r="P529">
            <v>10.25</v>
          </cell>
          <cell r="Q529">
            <v>254.01</v>
          </cell>
          <cell r="R529">
            <v>0</v>
          </cell>
          <cell r="S529">
            <v>254.01</v>
          </cell>
        </row>
        <row r="530">
          <cell r="A530" t="str">
            <v>700234010</v>
          </cell>
          <cell r="B530" t="str">
            <v>The New Jewish Home, Manhattan</v>
          </cell>
          <cell r="C530">
            <v>514</v>
          </cell>
          <cell r="D530">
            <v>29.58</v>
          </cell>
          <cell r="E530">
            <v>204.18</v>
          </cell>
          <cell r="F530">
            <v>68.88</v>
          </cell>
          <cell r="G530">
            <v>2.77</v>
          </cell>
          <cell r="H530">
            <v>0</v>
          </cell>
          <cell r="I530">
            <v>0</v>
          </cell>
          <cell r="J530">
            <v>0.33</v>
          </cell>
          <cell r="K530">
            <v>4.57</v>
          </cell>
          <cell r="L530">
            <v>3.09</v>
          </cell>
          <cell r="M530">
            <v>-0.88</v>
          </cell>
          <cell r="N530">
            <v>-0.9</v>
          </cell>
          <cell r="O530">
            <v>311.61999999999995</v>
          </cell>
          <cell r="P530">
            <v>17.66</v>
          </cell>
          <cell r="Q530">
            <v>329.28</v>
          </cell>
          <cell r="R530">
            <v>18.43</v>
          </cell>
          <cell r="S530">
            <v>347.71</v>
          </cell>
        </row>
        <row r="531">
          <cell r="A531" t="str">
            <v>590930210</v>
          </cell>
          <cell r="B531" t="str">
            <v>The New Jewish Home, Sarah Neuman</v>
          </cell>
          <cell r="C531">
            <v>300</v>
          </cell>
          <cell r="D531">
            <v>15.24</v>
          </cell>
          <cell r="E531">
            <v>167.7</v>
          </cell>
          <cell r="F531">
            <v>68.75</v>
          </cell>
          <cell r="G531">
            <v>2.62</v>
          </cell>
          <cell r="H531">
            <v>0</v>
          </cell>
          <cell r="I531">
            <v>0</v>
          </cell>
          <cell r="J531">
            <v>0.01</v>
          </cell>
          <cell r="K531">
            <v>3.8</v>
          </cell>
          <cell r="L531">
            <v>2.57</v>
          </cell>
          <cell r="M531">
            <v>-1.39</v>
          </cell>
          <cell r="N531">
            <v>-0.85</v>
          </cell>
          <cell r="O531">
            <v>258.45</v>
          </cell>
          <cell r="P531">
            <v>27.71</v>
          </cell>
          <cell r="Q531">
            <v>286.15999999999997</v>
          </cell>
          <cell r="R531">
            <v>17.97</v>
          </cell>
          <cell r="S531">
            <v>304.13</v>
          </cell>
        </row>
        <row r="532">
          <cell r="A532" t="str">
            <v>596630110</v>
          </cell>
          <cell r="B532" t="str">
            <v>The Paramount at Somers Rehabilitation and Nursing Center</v>
          </cell>
          <cell r="C532">
            <v>300</v>
          </cell>
          <cell r="D532">
            <v>14.02</v>
          </cell>
          <cell r="E532">
            <v>203.7</v>
          </cell>
          <cell r="F532">
            <v>66.349999999999994</v>
          </cell>
          <cell r="G532">
            <v>1.95</v>
          </cell>
          <cell r="H532">
            <v>0</v>
          </cell>
          <cell r="I532">
            <v>0</v>
          </cell>
          <cell r="J532">
            <v>0</v>
          </cell>
          <cell r="K532">
            <v>4.28</v>
          </cell>
          <cell r="L532">
            <v>2.9</v>
          </cell>
          <cell r="M532">
            <v>-1.22</v>
          </cell>
          <cell r="N532">
            <v>-0.67</v>
          </cell>
          <cell r="O532">
            <v>291.30999999999989</v>
          </cell>
          <cell r="P532">
            <v>24.34</v>
          </cell>
          <cell r="Q532">
            <v>315.64999999999986</v>
          </cell>
          <cell r="R532">
            <v>20.14</v>
          </cell>
          <cell r="S532">
            <v>335.78999999999985</v>
          </cell>
        </row>
        <row r="533">
          <cell r="A533" t="str">
            <v>700341710</v>
          </cell>
          <cell r="B533" t="str">
            <v>The Pavilion at Queens for Rehabilitation &amp; Nursing</v>
          </cell>
          <cell r="C533">
            <v>302</v>
          </cell>
          <cell r="D533">
            <v>19.72</v>
          </cell>
          <cell r="E533">
            <v>228.89</v>
          </cell>
          <cell r="F533">
            <v>68.16</v>
          </cell>
          <cell r="G533">
            <v>2.76</v>
          </cell>
          <cell r="H533">
            <v>0</v>
          </cell>
          <cell r="I533">
            <v>0</v>
          </cell>
          <cell r="J533">
            <v>2.14</v>
          </cell>
          <cell r="K533">
            <v>4.82</v>
          </cell>
          <cell r="L533">
            <v>3.26</v>
          </cell>
          <cell r="M533">
            <v>-2.2000000000000002</v>
          </cell>
          <cell r="N533">
            <v>-0.7</v>
          </cell>
          <cell r="O533">
            <v>326.84999999999997</v>
          </cell>
          <cell r="P533">
            <v>44.04</v>
          </cell>
          <cell r="Q533">
            <v>370.89</v>
          </cell>
          <cell r="R533">
            <v>21.79</v>
          </cell>
          <cell r="S533">
            <v>392.68</v>
          </cell>
        </row>
        <row r="534">
          <cell r="A534" t="str">
            <v>270136610</v>
          </cell>
          <cell r="B534" t="str">
            <v>The Pearl Nursing Center of Rochester</v>
          </cell>
          <cell r="C534">
            <v>120</v>
          </cell>
          <cell r="D534">
            <v>9.4499999999999993</v>
          </cell>
          <cell r="E534">
            <v>113.72</v>
          </cell>
          <cell r="F534">
            <v>51.1</v>
          </cell>
          <cell r="G534">
            <v>6.02</v>
          </cell>
          <cell r="H534">
            <v>0</v>
          </cell>
          <cell r="I534">
            <v>0</v>
          </cell>
          <cell r="J534">
            <v>1.1299999999999999</v>
          </cell>
          <cell r="K534">
            <v>2.71</v>
          </cell>
          <cell r="L534">
            <v>1.84</v>
          </cell>
          <cell r="M534">
            <v>-0.51</v>
          </cell>
          <cell r="N534">
            <v>-0.43</v>
          </cell>
          <cell r="O534">
            <v>185.03000000000003</v>
          </cell>
          <cell r="P534">
            <v>10.23</v>
          </cell>
          <cell r="Q534">
            <v>195.26000000000002</v>
          </cell>
          <cell r="R534">
            <v>11.75</v>
          </cell>
          <cell r="S534">
            <v>207.01000000000002</v>
          </cell>
        </row>
        <row r="535">
          <cell r="A535" t="str">
            <v>700180210</v>
          </cell>
          <cell r="B535" t="str">
            <v>The Phoenix Rehabilitation and Nursing Center</v>
          </cell>
          <cell r="C535">
            <v>400</v>
          </cell>
          <cell r="D535">
            <v>10.68</v>
          </cell>
          <cell r="E535">
            <v>183.08</v>
          </cell>
          <cell r="F535">
            <v>67.36</v>
          </cell>
          <cell r="G535">
            <v>3.17</v>
          </cell>
          <cell r="H535">
            <v>0</v>
          </cell>
          <cell r="I535">
            <v>0</v>
          </cell>
          <cell r="J535">
            <v>0.35</v>
          </cell>
          <cell r="K535">
            <v>3.96</v>
          </cell>
          <cell r="L535">
            <v>2.68</v>
          </cell>
          <cell r="M535">
            <v>-1.77</v>
          </cell>
          <cell r="N535">
            <v>-0.74</v>
          </cell>
          <cell r="O535">
            <v>268.77000000000004</v>
          </cell>
          <cell r="P535">
            <v>35.47</v>
          </cell>
          <cell r="Q535">
            <v>304.24</v>
          </cell>
          <cell r="R535">
            <v>18.420000000000002</v>
          </cell>
          <cell r="S535">
            <v>322.66000000000003</v>
          </cell>
        </row>
        <row r="536">
          <cell r="A536" t="str">
            <v>046930010</v>
          </cell>
          <cell r="B536" t="str">
            <v>The Pines Healthcare &amp; Rehabilitation Centers Machias Ca</v>
          </cell>
          <cell r="C536">
            <v>115</v>
          </cell>
          <cell r="D536">
            <v>14.56</v>
          </cell>
          <cell r="E536">
            <v>117.7</v>
          </cell>
          <cell r="F536">
            <v>54.84</v>
          </cell>
          <cell r="G536">
            <v>2.82</v>
          </cell>
          <cell r="H536">
            <v>0</v>
          </cell>
          <cell r="I536">
            <v>0</v>
          </cell>
          <cell r="J536">
            <v>0.01</v>
          </cell>
          <cell r="K536">
            <v>2.84</v>
          </cell>
          <cell r="L536">
            <v>1.92</v>
          </cell>
          <cell r="M536">
            <v>-0.79</v>
          </cell>
          <cell r="N536">
            <v>-0.61</v>
          </cell>
          <cell r="O536">
            <v>193.28999999999996</v>
          </cell>
          <cell r="P536">
            <v>15.71</v>
          </cell>
          <cell r="Q536">
            <v>208.99999999999997</v>
          </cell>
          <cell r="R536">
            <v>15.03</v>
          </cell>
          <cell r="S536">
            <v>224.02999999999997</v>
          </cell>
        </row>
        <row r="537">
          <cell r="A537" t="str">
            <v>040130310</v>
          </cell>
          <cell r="B537" t="str">
            <v>The Pines Healthcare &amp; Rehabilitation Centers Olean Camp</v>
          </cell>
          <cell r="C537">
            <v>120</v>
          </cell>
          <cell r="D537">
            <v>10.95</v>
          </cell>
          <cell r="E537">
            <v>115.68</v>
          </cell>
          <cell r="F537">
            <v>54.66</v>
          </cell>
          <cell r="G537">
            <v>2.8</v>
          </cell>
          <cell r="H537">
            <v>0</v>
          </cell>
          <cell r="I537">
            <v>0</v>
          </cell>
          <cell r="J537">
            <v>0.01</v>
          </cell>
          <cell r="K537">
            <v>2.75</v>
          </cell>
          <cell r="L537">
            <v>1.86</v>
          </cell>
          <cell r="M537">
            <v>-0.63</v>
          </cell>
          <cell r="N537">
            <v>-0.49</v>
          </cell>
          <cell r="O537">
            <v>187.59000000000003</v>
          </cell>
          <cell r="P537">
            <v>12.69</v>
          </cell>
          <cell r="Q537">
            <v>200.28000000000003</v>
          </cell>
          <cell r="R537">
            <v>14.38</v>
          </cell>
          <cell r="S537">
            <v>214.66000000000003</v>
          </cell>
        </row>
        <row r="538">
          <cell r="A538" t="str">
            <v>192130310</v>
          </cell>
          <cell r="B538" t="str">
            <v>The Pines at Catskill Center for Nursing &amp; Rehabilitati</v>
          </cell>
          <cell r="C538">
            <v>136</v>
          </cell>
          <cell r="D538">
            <v>5.03</v>
          </cell>
          <cell r="E538">
            <v>122.49</v>
          </cell>
          <cell r="F538">
            <v>55.03</v>
          </cell>
          <cell r="G538">
            <v>4.01</v>
          </cell>
          <cell r="H538">
            <v>0</v>
          </cell>
          <cell r="I538">
            <v>0</v>
          </cell>
          <cell r="J538">
            <v>0.86</v>
          </cell>
          <cell r="K538">
            <v>2.81</v>
          </cell>
          <cell r="L538">
            <v>1.9</v>
          </cell>
          <cell r="M538">
            <v>-0.74</v>
          </cell>
          <cell r="N538">
            <v>-0.47</v>
          </cell>
          <cell r="O538">
            <v>190.92000000000002</v>
          </cell>
          <cell r="P538">
            <v>14.88</v>
          </cell>
          <cell r="Q538">
            <v>205.8</v>
          </cell>
          <cell r="R538">
            <v>15.43</v>
          </cell>
          <cell r="S538">
            <v>221.23000000000002</v>
          </cell>
        </row>
        <row r="539">
          <cell r="A539" t="str">
            <v>560130710</v>
          </cell>
          <cell r="B539" t="str">
            <v>The Pines at Glens Falls Center for Nursing &amp; Rehabili</v>
          </cell>
          <cell r="C539">
            <v>120</v>
          </cell>
          <cell r="D539">
            <v>9.3000000000000007</v>
          </cell>
          <cell r="E539">
            <v>106.86</v>
          </cell>
          <cell r="F539">
            <v>52.21</v>
          </cell>
          <cell r="G539">
            <v>5.76</v>
          </cell>
          <cell r="H539">
            <v>0</v>
          </cell>
          <cell r="I539">
            <v>0</v>
          </cell>
          <cell r="J539">
            <v>0.41</v>
          </cell>
          <cell r="K539">
            <v>2.61</v>
          </cell>
          <cell r="L539">
            <v>1.77</v>
          </cell>
          <cell r="M539">
            <v>-0.85</v>
          </cell>
          <cell r="N539">
            <v>-0.5</v>
          </cell>
          <cell r="O539">
            <v>177.57000000000002</v>
          </cell>
          <cell r="P539">
            <v>17.07</v>
          </cell>
          <cell r="Q539">
            <v>194.64000000000001</v>
          </cell>
          <cell r="R539">
            <v>13.56</v>
          </cell>
          <cell r="S539">
            <v>208.20000000000002</v>
          </cell>
        </row>
        <row r="540">
          <cell r="A540" t="str">
            <v>130230810</v>
          </cell>
          <cell r="B540" t="str">
            <v>The Pines at Poughkeepsie Center for Nursing &amp; Reh</v>
          </cell>
          <cell r="C540">
            <v>200</v>
          </cell>
          <cell r="D540">
            <v>7.24</v>
          </cell>
          <cell r="E540">
            <v>120.86</v>
          </cell>
          <cell r="F540">
            <v>55.88</v>
          </cell>
          <cell r="G540">
            <v>3</v>
          </cell>
          <cell r="H540">
            <v>0</v>
          </cell>
          <cell r="I540">
            <v>0</v>
          </cell>
          <cell r="J540">
            <v>0.67</v>
          </cell>
          <cell r="K540">
            <v>2.77</v>
          </cell>
          <cell r="L540">
            <v>1.9</v>
          </cell>
          <cell r="M540">
            <v>-2.97</v>
          </cell>
          <cell r="N540">
            <v>-0.56999999999999995</v>
          </cell>
          <cell r="O540">
            <v>188.78</v>
          </cell>
          <cell r="P540">
            <v>59.37</v>
          </cell>
          <cell r="Q540">
            <v>248.15</v>
          </cell>
          <cell r="R540">
            <v>14.33</v>
          </cell>
          <cell r="S540">
            <v>262.48</v>
          </cell>
        </row>
        <row r="541">
          <cell r="A541" t="str">
            <v>320231510</v>
          </cell>
          <cell r="B541" t="str">
            <v>The Pines at Utica Center for Nursing &amp; Rehabilitation</v>
          </cell>
          <cell r="C541">
            <v>117</v>
          </cell>
          <cell r="D541">
            <v>8.75</v>
          </cell>
          <cell r="E541">
            <v>101.55</v>
          </cell>
          <cell r="F541">
            <v>51.37</v>
          </cell>
          <cell r="G541">
            <v>3.86</v>
          </cell>
          <cell r="H541">
            <v>0</v>
          </cell>
          <cell r="I541">
            <v>0</v>
          </cell>
          <cell r="J541">
            <v>1.1599999999999999</v>
          </cell>
          <cell r="K541">
            <v>2.4900000000000002</v>
          </cell>
          <cell r="L541">
            <v>1.69</v>
          </cell>
          <cell r="M541">
            <v>-1.22</v>
          </cell>
          <cell r="N541">
            <v>-0.54</v>
          </cell>
          <cell r="O541">
            <v>169.11</v>
          </cell>
          <cell r="P541">
            <v>24.31</v>
          </cell>
          <cell r="Q541">
            <v>193.42000000000002</v>
          </cell>
          <cell r="R541">
            <v>13.34</v>
          </cell>
          <cell r="S541">
            <v>206.76000000000002</v>
          </cell>
        </row>
        <row r="542">
          <cell r="A542" t="str">
            <v>700039610</v>
          </cell>
          <cell r="B542" t="str">
            <v>The Plaza Rehab and Nursing Center (Bronx County)</v>
          </cell>
          <cell r="C542">
            <v>744</v>
          </cell>
          <cell r="D542">
            <v>23.4</v>
          </cell>
          <cell r="E542">
            <v>209.7</v>
          </cell>
          <cell r="F542">
            <v>69.03</v>
          </cell>
          <cell r="G542">
            <v>2.85</v>
          </cell>
          <cell r="H542">
            <v>0</v>
          </cell>
          <cell r="I542">
            <v>0</v>
          </cell>
          <cell r="J542">
            <v>0.46</v>
          </cell>
          <cell r="K542">
            <v>4.57</v>
          </cell>
          <cell r="L542">
            <v>3.09</v>
          </cell>
          <cell r="M542">
            <v>-2.5299999999999998</v>
          </cell>
          <cell r="N542">
            <v>-0.8</v>
          </cell>
          <cell r="O542">
            <v>309.77</v>
          </cell>
          <cell r="P542">
            <v>50.62</v>
          </cell>
          <cell r="Q542">
            <v>360.39</v>
          </cell>
          <cell r="R542">
            <v>22.09</v>
          </cell>
          <cell r="S542">
            <v>382.47999999999996</v>
          </cell>
        </row>
        <row r="543">
          <cell r="A543" t="str">
            <v>700236010</v>
          </cell>
          <cell r="B543" t="str">
            <v>The Riverside</v>
          </cell>
          <cell r="C543">
            <v>520</v>
          </cell>
          <cell r="D543">
            <v>11.24</v>
          </cell>
          <cell r="E543">
            <v>207.61</v>
          </cell>
          <cell r="F543">
            <v>68.77</v>
          </cell>
          <cell r="G543">
            <v>2.41</v>
          </cell>
          <cell r="H543">
            <v>0</v>
          </cell>
          <cell r="I543">
            <v>0</v>
          </cell>
          <cell r="J543">
            <v>0.24</v>
          </cell>
          <cell r="K543">
            <v>4.32</v>
          </cell>
          <cell r="L543">
            <v>2.94</v>
          </cell>
          <cell r="M543">
            <v>-2.81</v>
          </cell>
          <cell r="N543">
            <v>-0.72</v>
          </cell>
          <cell r="O543">
            <v>294</v>
          </cell>
          <cell r="P543">
            <v>56.21</v>
          </cell>
          <cell r="Q543">
            <v>350.21</v>
          </cell>
          <cell r="R543">
            <v>19.37</v>
          </cell>
          <cell r="S543">
            <v>369.58</v>
          </cell>
        </row>
        <row r="544">
          <cell r="A544" t="str">
            <v>270135910</v>
          </cell>
          <cell r="B544" t="str">
            <v>The Shore Winds LLC</v>
          </cell>
          <cell r="C544">
            <v>229</v>
          </cell>
          <cell r="D544">
            <v>8.24</v>
          </cell>
          <cell r="E544">
            <v>103.27</v>
          </cell>
          <cell r="F544">
            <v>51.51</v>
          </cell>
          <cell r="G544">
            <v>2.72</v>
          </cell>
          <cell r="H544">
            <v>0</v>
          </cell>
          <cell r="I544">
            <v>0</v>
          </cell>
          <cell r="J544">
            <v>3.69</v>
          </cell>
          <cell r="K544">
            <v>2.5299999999999998</v>
          </cell>
          <cell r="L544">
            <v>1.72</v>
          </cell>
          <cell r="M544">
            <v>-0.3</v>
          </cell>
          <cell r="N544">
            <v>-0.43</v>
          </cell>
          <cell r="O544">
            <v>172.94999999999996</v>
          </cell>
          <cell r="P544">
            <v>5.99</v>
          </cell>
          <cell r="Q544">
            <v>178.93999999999997</v>
          </cell>
          <cell r="R544">
            <v>10.96</v>
          </cell>
          <cell r="S544">
            <v>189.89999999999998</v>
          </cell>
        </row>
        <row r="545">
          <cell r="A545" t="str">
            <v>352330110</v>
          </cell>
          <cell r="B545" t="str">
            <v>The Valley View Center for Nursing Care and Rehab</v>
          </cell>
          <cell r="C545">
            <v>360</v>
          </cell>
          <cell r="D545">
            <v>9.65</v>
          </cell>
          <cell r="E545">
            <v>181.24</v>
          </cell>
          <cell r="F545">
            <v>73.22</v>
          </cell>
          <cell r="G545">
            <v>3.03</v>
          </cell>
          <cell r="H545">
            <v>0</v>
          </cell>
          <cell r="I545">
            <v>0</v>
          </cell>
          <cell r="J545">
            <v>0</v>
          </cell>
          <cell r="K545">
            <v>4</v>
          </cell>
          <cell r="L545">
            <v>2.7</v>
          </cell>
          <cell r="M545">
            <v>-0.86</v>
          </cell>
          <cell r="N545">
            <v>-0.68</v>
          </cell>
          <cell r="O545">
            <v>272.29999999999995</v>
          </cell>
          <cell r="P545">
            <v>17.149999999999999</v>
          </cell>
          <cell r="Q545">
            <v>289.44999999999993</v>
          </cell>
          <cell r="R545">
            <v>19.22</v>
          </cell>
          <cell r="S545">
            <v>308.66999999999996</v>
          </cell>
        </row>
        <row r="546">
          <cell r="A546" t="str">
            <v>362030110</v>
          </cell>
          <cell r="B546" t="str">
            <v>The Villages of Orleans Health and Rehabilitation Center</v>
          </cell>
          <cell r="C546">
            <v>120</v>
          </cell>
          <cell r="D546">
            <v>7.75</v>
          </cell>
          <cell r="E546">
            <v>129.9</v>
          </cell>
          <cell r="F546">
            <v>53.32</v>
          </cell>
          <cell r="G546">
            <v>9.33</v>
          </cell>
          <cell r="H546">
            <v>0</v>
          </cell>
          <cell r="I546">
            <v>0</v>
          </cell>
          <cell r="J546">
            <v>0.49</v>
          </cell>
          <cell r="K546">
            <v>3</v>
          </cell>
          <cell r="L546">
            <v>2.0299999999999998</v>
          </cell>
          <cell r="M546">
            <v>-1.1599999999999999</v>
          </cell>
          <cell r="N546">
            <v>-0.51</v>
          </cell>
          <cell r="O546">
            <v>204.15000000000003</v>
          </cell>
          <cell r="P546">
            <v>23.25</v>
          </cell>
          <cell r="Q546">
            <v>227.40000000000003</v>
          </cell>
          <cell r="R546">
            <v>14.1</v>
          </cell>
          <cell r="S546">
            <v>241.50000000000003</v>
          </cell>
        </row>
        <row r="547">
          <cell r="A547" t="str">
            <v>590330910</v>
          </cell>
          <cell r="B547" t="str">
            <v>The Wartburg Home</v>
          </cell>
          <cell r="C547">
            <v>210</v>
          </cell>
          <cell r="D547">
            <v>11.41</v>
          </cell>
          <cell r="E547">
            <v>159.24</v>
          </cell>
          <cell r="F547">
            <v>61.44</v>
          </cell>
          <cell r="G547">
            <v>1.89</v>
          </cell>
          <cell r="H547">
            <v>0</v>
          </cell>
          <cell r="I547">
            <v>0</v>
          </cell>
          <cell r="J547">
            <v>0.05</v>
          </cell>
          <cell r="K547">
            <v>3.5</v>
          </cell>
          <cell r="L547">
            <v>2.37</v>
          </cell>
          <cell r="M547">
            <v>-0.98</v>
          </cell>
          <cell r="N547">
            <v>-0.68</v>
          </cell>
          <cell r="O547">
            <v>238.24</v>
          </cell>
          <cell r="P547">
            <v>19.57</v>
          </cell>
          <cell r="Q547">
            <v>257.81</v>
          </cell>
          <cell r="R547">
            <v>23.94</v>
          </cell>
          <cell r="S547">
            <v>281.75</v>
          </cell>
        </row>
        <row r="548">
          <cell r="A548" t="str">
            <v>432930110</v>
          </cell>
          <cell r="B548" t="str">
            <v>The Willows at Ramapo Rehabiliatation and Nursing Center</v>
          </cell>
          <cell r="C548">
            <v>203</v>
          </cell>
          <cell r="D548">
            <v>8.24</v>
          </cell>
          <cell r="E548">
            <v>171.82</v>
          </cell>
          <cell r="F548">
            <v>61.75</v>
          </cell>
          <cell r="G548">
            <v>3.85</v>
          </cell>
          <cell r="H548">
            <v>0</v>
          </cell>
          <cell r="I548">
            <v>0</v>
          </cell>
          <cell r="J548">
            <v>0.01</v>
          </cell>
          <cell r="K548">
            <v>3.68</v>
          </cell>
          <cell r="L548">
            <v>2.4900000000000002</v>
          </cell>
          <cell r="M548">
            <v>-2.25</v>
          </cell>
          <cell r="N548">
            <v>-0.6</v>
          </cell>
          <cell r="O548">
            <v>248.99</v>
          </cell>
          <cell r="P548">
            <v>44.92</v>
          </cell>
          <cell r="Q548">
            <v>293.91000000000003</v>
          </cell>
          <cell r="R548">
            <v>18.93</v>
          </cell>
          <cell r="S548">
            <v>312.84000000000003</v>
          </cell>
        </row>
        <row r="549">
          <cell r="A549" t="str">
            <v>700038610</v>
          </cell>
          <cell r="B549" t="str">
            <v>Throgs Neck Rehabilitation &amp; Nursing Center</v>
          </cell>
          <cell r="C549">
            <v>205</v>
          </cell>
          <cell r="D549">
            <v>10.11</v>
          </cell>
          <cell r="E549">
            <v>196.28</v>
          </cell>
          <cell r="F549">
            <v>59.27</v>
          </cell>
          <cell r="G549">
            <v>3.77</v>
          </cell>
          <cell r="H549">
            <v>0</v>
          </cell>
          <cell r="I549">
            <v>0</v>
          </cell>
          <cell r="J549">
            <v>0.47</v>
          </cell>
          <cell r="K549">
            <v>4.04</v>
          </cell>
          <cell r="L549">
            <v>2.73</v>
          </cell>
          <cell r="M549">
            <v>-1.61</v>
          </cell>
          <cell r="N549">
            <v>-0.7</v>
          </cell>
          <cell r="O549">
            <v>274.36</v>
          </cell>
          <cell r="P549">
            <v>32.159999999999997</v>
          </cell>
          <cell r="Q549">
            <v>306.52</v>
          </cell>
          <cell r="R549">
            <v>17.309999999999999</v>
          </cell>
          <cell r="S549">
            <v>323.83</v>
          </cell>
        </row>
        <row r="550">
          <cell r="A550" t="str">
            <v>435030110</v>
          </cell>
          <cell r="B550" t="str">
            <v>Tolstoy Foundation Nursing Home Co Inc</v>
          </cell>
          <cell r="C550">
            <v>96</v>
          </cell>
          <cell r="D550">
            <v>9.3000000000000007</v>
          </cell>
          <cell r="E550">
            <v>103.47</v>
          </cell>
          <cell r="F550">
            <v>54.3</v>
          </cell>
          <cell r="G550">
            <v>1.72</v>
          </cell>
          <cell r="H550">
            <v>0</v>
          </cell>
          <cell r="I550">
            <v>0</v>
          </cell>
          <cell r="J550">
            <v>0</v>
          </cell>
          <cell r="K550">
            <v>2.52</v>
          </cell>
          <cell r="L550">
            <v>1.71</v>
          </cell>
          <cell r="M550">
            <v>-0.45</v>
          </cell>
          <cell r="N550">
            <v>-0.52</v>
          </cell>
          <cell r="O550">
            <v>172.05</v>
          </cell>
          <cell r="P550">
            <v>8.9600000000000009</v>
          </cell>
          <cell r="Q550">
            <v>181.01000000000002</v>
          </cell>
          <cell r="R550">
            <v>14.46</v>
          </cell>
          <cell r="S550">
            <v>195.47000000000003</v>
          </cell>
        </row>
        <row r="551">
          <cell r="A551" t="str">
            <v>295031810</v>
          </cell>
          <cell r="B551" t="str">
            <v>Townhouse Center for Rehabilitation &amp; Nursing</v>
          </cell>
          <cell r="C551">
            <v>280</v>
          </cell>
          <cell r="D551">
            <v>8.4</v>
          </cell>
          <cell r="E551">
            <v>179.66</v>
          </cell>
          <cell r="F551">
            <v>58.83</v>
          </cell>
          <cell r="G551">
            <v>2.95</v>
          </cell>
          <cell r="H551">
            <v>0</v>
          </cell>
          <cell r="I551">
            <v>0</v>
          </cell>
          <cell r="J551">
            <v>0.21</v>
          </cell>
          <cell r="K551">
            <v>3.74</v>
          </cell>
          <cell r="L551">
            <v>2.5299999999999998</v>
          </cell>
          <cell r="M551">
            <v>-2.02</v>
          </cell>
          <cell r="N551">
            <v>-0.72</v>
          </cell>
          <cell r="O551">
            <v>253.57999999999998</v>
          </cell>
          <cell r="P551">
            <v>40.31</v>
          </cell>
          <cell r="Q551">
            <v>293.89</v>
          </cell>
          <cell r="R551">
            <v>21.08</v>
          </cell>
          <cell r="S551">
            <v>314.96999999999997</v>
          </cell>
        </row>
        <row r="552">
          <cell r="A552" t="str">
            <v>700039810</v>
          </cell>
          <cell r="B552" t="str">
            <v>Triboro Center for Rehabilitation and Nursing (Bronx County)</v>
          </cell>
          <cell r="C552">
            <v>405</v>
          </cell>
          <cell r="D552">
            <v>14.96</v>
          </cell>
          <cell r="E552">
            <v>251.35</v>
          </cell>
          <cell r="F552">
            <v>69.63</v>
          </cell>
          <cell r="G552">
            <v>2.5499999999999998</v>
          </cell>
          <cell r="H552">
            <v>0</v>
          </cell>
          <cell r="I552">
            <v>0</v>
          </cell>
          <cell r="J552">
            <v>17.350000000000001</v>
          </cell>
          <cell r="K552">
            <v>5.33</v>
          </cell>
          <cell r="L552">
            <v>3.61</v>
          </cell>
          <cell r="M552">
            <v>-1.93</v>
          </cell>
          <cell r="N552">
            <v>-0.66</v>
          </cell>
          <cell r="O552">
            <v>362.19</v>
          </cell>
          <cell r="P552">
            <v>38.520000000000003</v>
          </cell>
          <cell r="Q552">
            <v>400.71</v>
          </cell>
          <cell r="R552">
            <v>24.72</v>
          </cell>
          <cell r="S552">
            <v>425.42999999999995</v>
          </cell>
        </row>
        <row r="553">
          <cell r="A553" t="str">
            <v>410231310</v>
          </cell>
          <cell r="B553" t="str">
            <v>Troy Center for Rehabilitation and Nursing</v>
          </cell>
          <cell r="C553">
            <v>78</v>
          </cell>
          <cell r="D553">
            <v>14.56</v>
          </cell>
          <cell r="E553">
            <v>136.94</v>
          </cell>
          <cell r="F553">
            <v>52.69</v>
          </cell>
          <cell r="G553">
            <v>4.6399999999999997</v>
          </cell>
          <cell r="H553">
            <v>0</v>
          </cell>
          <cell r="I553">
            <v>-4.8555999999999999</v>
          </cell>
          <cell r="J553">
            <v>2.99</v>
          </cell>
          <cell r="K553">
            <v>3.1</v>
          </cell>
          <cell r="L553">
            <v>2.1</v>
          </cell>
          <cell r="M553">
            <v>-1.42</v>
          </cell>
          <cell r="N553">
            <v>-0.47</v>
          </cell>
          <cell r="O553">
            <v>210.27439999999999</v>
          </cell>
          <cell r="P553">
            <v>28.36</v>
          </cell>
          <cell r="Q553">
            <v>238.63439999999997</v>
          </cell>
          <cell r="R553">
            <v>14.43</v>
          </cell>
          <cell r="S553">
            <v>253.06439999999998</v>
          </cell>
        </row>
        <row r="554">
          <cell r="A554" t="str">
            <v>700339310</v>
          </cell>
          <cell r="B554" t="str">
            <v>Union Plaza Care Center</v>
          </cell>
          <cell r="C554">
            <v>280</v>
          </cell>
          <cell r="D554">
            <v>8.6199999999999992</v>
          </cell>
          <cell r="E554">
            <v>178.11</v>
          </cell>
          <cell r="F554">
            <v>59.77</v>
          </cell>
          <cell r="G554">
            <v>1.08</v>
          </cell>
          <cell r="H554">
            <v>0</v>
          </cell>
          <cell r="I554">
            <v>0</v>
          </cell>
          <cell r="J554">
            <v>0.04</v>
          </cell>
          <cell r="K554">
            <v>3.71</v>
          </cell>
          <cell r="L554">
            <v>2.5099999999999998</v>
          </cell>
          <cell r="M554">
            <v>-3.05</v>
          </cell>
          <cell r="N554">
            <v>-0.72</v>
          </cell>
          <cell r="O554">
            <v>250.07000000000002</v>
          </cell>
          <cell r="P554">
            <v>60.93</v>
          </cell>
          <cell r="Q554">
            <v>311</v>
          </cell>
          <cell r="R554">
            <v>21.35</v>
          </cell>
          <cell r="S554">
            <v>332.35</v>
          </cell>
        </row>
        <row r="555">
          <cell r="A555" t="str">
            <v>590430910</v>
          </cell>
          <cell r="B555" t="str">
            <v>United Hebrew Geriatric Center</v>
          </cell>
          <cell r="C555">
            <v>296</v>
          </cell>
          <cell r="D555">
            <v>8.99</v>
          </cell>
          <cell r="E555">
            <v>151.83000000000001</v>
          </cell>
          <cell r="F555">
            <v>62.06</v>
          </cell>
          <cell r="G555">
            <v>1.66</v>
          </cell>
          <cell r="H555">
            <v>0</v>
          </cell>
          <cell r="I555">
            <v>0</v>
          </cell>
          <cell r="J555">
            <v>0.82</v>
          </cell>
          <cell r="K555">
            <v>3.37</v>
          </cell>
          <cell r="L555">
            <v>2.2799999999999998</v>
          </cell>
          <cell r="M555">
            <v>-2.15</v>
          </cell>
          <cell r="N555">
            <v>-0.74</v>
          </cell>
          <cell r="O555">
            <v>228.12</v>
          </cell>
          <cell r="P555">
            <v>43.03</v>
          </cell>
          <cell r="Q555">
            <v>271.14999999999998</v>
          </cell>
          <cell r="R555">
            <v>18.940000000000001</v>
          </cell>
          <cell r="S555">
            <v>290.08999999999997</v>
          </cell>
        </row>
        <row r="556">
          <cell r="A556" t="str">
            <v>270135830</v>
          </cell>
          <cell r="B556" t="str">
            <v>Unity Living Center</v>
          </cell>
          <cell r="C556">
            <v>120</v>
          </cell>
          <cell r="D556">
            <v>13.63</v>
          </cell>
          <cell r="E556">
            <v>129.16999999999999</v>
          </cell>
          <cell r="F556">
            <v>59.79</v>
          </cell>
          <cell r="G556">
            <v>6.39</v>
          </cell>
          <cell r="H556">
            <v>0</v>
          </cell>
          <cell r="I556">
            <v>0</v>
          </cell>
          <cell r="J556">
            <v>0.02</v>
          </cell>
          <cell r="K556">
            <v>3.13</v>
          </cell>
          <cell r="L556">
            <v>2.12</v>
          </cell>
          <cell r="M556">
            <v>-1.57</v>
          </cell>
          <cell r="N556">
            <v>-0.62</v>
          </cell>
          <cell r="O556">
            <v>212.05999999999997</v>
          </cell>
          <cell r="P556">
            <v>31.43</v>
          </cell>
          <cell r="Q556">
            <v>243.48999999999998</v>
          </cell>
          <cell r="R556">
            <v>17.5</v>
          </cell>
          <cell r="S556">
            <v>260.99</v>
          </cell>
        </row>
        <row r="557">
          <cell r="A557" t="str">
            <v>700033710</v>
          </cell>
          <cell r="B557" t="str">
            <v>University Nursing Home</v>
          </cell>
          <cell r="C557">
            <v>45</v>
          </cell>
          <cell r="D557">
            <v>7.82</v>
          </cell>
          <cell r="E557">
            <v>194.88</v>
          </cell>
          <cell r="F557">
            <v>59.75</v>
          </cell>
          <cell r="G557">
            <v>3.06</v>
          </cell>
          <cell r="H557">
            <v>0</v>
          </cell>
          <cell r="I557">
            <v>0</v>
          </cell>
          <cell r="J557">
            <v>8.11</v>
          </cell>
          <cell r="K557">
            <v>4.0999999999999996</v>
          </cell>
          <cell r="L557">
            <v>2.77</v>
          </cell>
          <cell r="M557">
            <v>-0.97</v>
          </cell>
          <cell r="N557">
            <v>-0.63</v>
          </cell>
          <cell r="O557">
            <v>278.89</v>
          </cell>
          <cell r="P557">
            <v>19.440000000000001</v>
          </cell>
          <cell r="Q557">
            <v>298.33</v>
          </cell>
          <cell r="R557">
            <v>17.71</v>
          </cell>
          <cell r="S557">
            <v>316.03999999999996</v>
          </cell>
        </row>
        <row r="558">
          <cell r="A558" t="str">
            <v>700234710</v>
          </cell>
          <cell r="B558" t="str">
            <v>Upper East Side Rehabilitation and Nursing Center</v>
          </cell>
          <cell r="C558">
            <v>499</v>
          </cell>
          <cell r="D558">
            <v>12.89</v>
          </cell>
          <cell r="E558">
            <v>213.06</v>
          </cell>
          <cell r="F558">
            <v>68.56</v>
          </cell>
          <cell r="G558">
            <v>0.46</v>
          </cell>
          <cell r="H558">
            <v>0</v>
          </cell>
          <cell r="I558">
            <v>0</v>
          </cell>
          <cell r="J558">
            <v>0.3</v>
          </cell>
          <cell r="K558">
            <v>4.42</v>
          </cell>
          <cell r="L558">
            <v>2.99</v>
          </cell>
          <cell r="M558">
            <v>-1.06</v>
          </cell>
          <cell r="N558">
            <v>-0.72</v>
          </cell>
          <cell r="O558">
            <v>300.89999999999998</v>
          </cell>
          <cell r="P558">
            <v>21.22</v>
          </cell>
          <cell r="Q558">
            <v>322.12</v>
          </cell>
          <cell r="R558">
            <v>22.43</v>
          </cell>
          <cell r="S558">
            <v>344.55</v>
          </cell>
        </row>
        <row r="559">
          <cell r="A559" t="str">
            <v>320231610</v>
          </cell>
          <cell r="B559" t="str">
            <v>Utica Rehabilitation &amp; Nursing Center</v>
          </cell>
          <cell r="C559">
            <v>120</v>
          </cell>
          <cell r="D559">
            <v>8.5500000000000007</v>
          </cell>
          <cell r="E559">
            <v>110.69</v>
          </cell>
          <cell r="F559">
            <v>47.75</v>
          </cell>
          <cell r="G559">
            <v>6.35</v>
          </cell>
          <cell r="H559">
            <v>0</v>
          </cell>
          <cell r="I559">
            <v>0</v>
          </cell>
          <cell r="J559">
            <v>2.37</v>
          </cell>
          <cell r="K559">
            <v>2.63</v>
          </cell>
          <cell r="L559">
            <v>1.78</v>
          </cell>
          <cell r="M559">
            <v>-0.79</v>
          </cell>
          <cell r="N559">
            <v>-0.43</v>
          </cell>
          <cell r="O559">
            <v>178.9</v>
          </cell>
          <cell r="P559">
            <v>15.73</v>
          </cell>
          <cell r="Q559">
            <v>194.63</v>
          </cell>
          <cell r="R559">
            <v>12.12</v>
          </cell>
          <cell r="S559">
            <v>206.75</v>
          </cell>
        </row>
        <row r="560">
          <cell r="A560" t="str">
            <v>212430110</v>
          </cell>
          <cell r="B560" t="str">
            <v>Valley Health Services Inc</v>
          </cell>
          <cell r="C560">
            <v>160</v>
          </cell>
          <cell r="D560">
            <v>10.61</v>
          </cell>
          <cell r="E560">
            <v>97.82</v>
          </cell>
          <cell r="F560">
            <v>46.92</v>
          </cell>
          <cell r="G560">
            <v>4.43</v>
          </cell>
          <cell r="H560">
            <v>0</v>
          </cell>
          <cell r="I560">
            <v>0</v>
          </cell>
          <cell r="J560">
            <v>2.9</v>
          </cell>
          <cell r="K560">
            <v>2.4300000000000002</v>
          </cell>
          <cell r="L560">
            <v>1.65</v>
          </cell>
          <cell r="M560">
            <v>-0.6</v>
          </cell>
          <cell r="N560">
            <v>-0.48</v>
          </cell>
          <cell r="O560">
            <v>165.68000000000004</v>
          </cell>
          <cell r="P560">
            <v>11.94</v>
          </cell>
          <cell r="Q560">
            <v>177.62000000000003</v>
          </cell>
          <cell r="R560">
            <v>12.33</v>
          </cell>
          <cell r="S560">
            <v>189.95000000000005</v>
          </cell>
        </row>
        <row r="561">
          <cell r="A561" t="str">
            <v>082430310</v>
          </cell>
          <cell r="B561" t="str">
            <v>Valley View Manor Nursing Home</v>
          </cell>
          <cell r="C561">
            <v>82</v>
          </cell>
          <cell r="D561">
            <v>7.3</v>
          </cell>
          <cell r="E561">
            <v>139.41999999999999</v>
          </cell>
          <cell r="F561">
            <v>47.25</v>
          </cell>
          <cell r="G561">
            <v>4.75</v>
          </cell>
          <cell r="H561">
            <v>0</v>
          </cell>
          <cell r="I561">
            <v>0</v>
          </cell>
          <cell r="J561">
            <v>1.62</v>
          </cell>
          <cell r="K561">
            <v>3</v>
          </cell>
          <cell r="L561">
            <v>2.0299999999999998</v>
          </cell>
          <cell r="M561">
            <v>-0.42</v>
          </cell>
          <cell r="N561">
            <v>-0.55000000000000004</v>
          </cell>
          <cell r="O561">
            <v>204.4</v>
          </cell>
          <cell r="P561">
            <v>8.44</v>
          </cell>
          <cell r="Q561">
            <v>212.84</v>
          </cell>
          <cell r="R561">
            <v>10.220000000000001</v>
          </cell>
          <cell r="S561">
            <v>223.06</v>
          </cell>
        </row>
        <row r="562">
          <cell r="A562" t="str">
            <v>330132810</v>
          </cell>
          <cell r="B562" t="str">
            <v>Van Duyn Center for Rehabilitation and Nursing</v>
          </cell>
          <cell r="C562">
            <v>513</v>
          </cell>
          <cell r="D562">
            <v>14.21</v>
          </cell>
          <cell r="E562">
            <v>129.56</v>
          </cell>
          <cell r="F562">
            <v>61.06</v>
          </cell>
          <cell r="G562">
            <v>6.04</v>
          </cell>
          <cell r="H562">
            <v>0</v>
          </cell>
          <cell r="I562">
            <v>0</v>
          </cell>
          <cell r="J562">
            <v>0.62</v>
          </cell>
          <cell r="K562">
            <v>3.16</v>
          </cell>
          <cell r="L562">
            <v>2.14</v>
          </cell>
          <cell r="M562">
            <v>-0.94</v>
          </cell>
          <cell r="N562">
            <v>-0.61</v>
          </cell>
          <cell r="O562">
            <v>215.23999999999998</v>
          </cell>
          <cell r="P562">
            <v>18.78</v>
          </cell>
          <cell r="Q562">
            <v>234.01999999999998</v>
          </cell>
          <cell r="R562">
            <v>15.29</v>
          </cell>
          <cell r="S562">
            <v>249.30999999999997</v>
          </cell>
        </row>
        <row r="563">
          <cell r="A563" t="str">
            <v>410230710</v>
          </cell>
          <cell r="B563" t="str">
            <v>Van Rensselaer Manor</v>
          </cell>
          <cell r="C563">
            <v>362</v>
          </cell>
          <cell r="D563">
            <v>14.91</v>
          </cell>
          <cell r="E563">
            <v>122.41</v>
          </cell>
          <cell r="F563">
            <v>62.49</v>
          </cell>
          <cell r="G563">
            <v>3.34</v>
          </cell>
          <cell r="H563">
            <v>0</v>
          </cell>
          <cell r="I563">
            <v>0</v>
          </cell>
          <cell r="J563">
            <v>0.01</v>
          </cell>
          <cell r="K563">
            <v>3.04</v>
          </cell>
          <cell r="L563">
            <v>2.06</v>
          </cell>
          <cell r="M563">
            <v>-0.85</v>
          </cell>
          <cell r="N563">
            <v>-0.6</v>
          </cell>
          <cell r="O563">
            <v>206.81</v>
          </cell>
          <cell r="P563">
            <v>16.899999999999999</v>
          </cell>
          <cell r="Q563">
            <v>223.71</v>
          </cell>
          <cell r="R563">
            <v>17.82</v>
          </cell>
          <cell r="S563">
            <v>241.53</v>
          </cell>
        </row>
        <row r="564">
          <cell r="A564" t="str">
            <v>700432010</v>
          </cell>
          <cell r="B564" t="str">
            <v>Verrazano Nursing Home</v>
          </cell>
          <cell r="C564">
            <v>120</v>
          </cell>
          <cell r="D564">
            <v>5.18</v>
          </cell>
          <cell r="E564">
            <v>157.22</v>
          </cell>
          <cell r="F564">
            <v>59.47</v>
          </cell>
          <cell r="G564">
            <v>4</v>
          </cell>
          <cell r="H564">
            <v>0</v>
          </cell>
          <cell r="I564">
            <v>0</v>
          </cell>
          <cell r="J564">
            <v>0.54</v>
          </cell>
          <cell r="K564">
            <v>3.39</v>
          </cell>
          <cell r="L564">
            <v>2.29</v>
          </cell>
          <cell r="M564">
            <v>-0.95</v>
          </cell>
          <cell r="N564">
            <v>-0.54</v>
          </cell>
          <cell r="O564">
            <v>230.6</v>
          </cell>
          <cell r="P564">
            <v>19.05</v>
          </cell>
          <cell r="Q564">
            <v>249.65</v>
          </cell>
          <cell r="R564">
            <v>11.11</v>
          </cell>
          <cell r="S564">
            <v>260.76</v>
          </cell>
        </row>
        <row r="565">
          <cell r="A565" t="str">
            <v>036430210</v>
          </cell>
          <cell r="B565" t="str">
            <v>Vestal Park Rehabilitation and Nursing Center</v>
          </cell>
          <cell r="C565">
            <v>160</v>
          </cell>
          <cell r="D565">
            <v>8.02</v>
          </cell>
          <cell r="E565">
            <v>103.03</v>
          </cell>
          <cell r="F565">
            <v>50.56</v>
          </cell>
          <cell r="G565">
            <v>6.24</v>
          </cell>
          <cell r="H565">
            <v>0</v>
          </cell>
          <cell r="I565">
            <v>-4.2677999999999994</v>
          </cell>
          <cell r="J565">
            <v>2.0299999999999998</v>
          </cell>
          <cell r="K565">
            <v>2.4700000000000002</v>
          </cell>
          <cell r="L565">
            <v>1.68</v>
          </cell>
          <cell r="M565">
            <v>-1.86</v>
          </cell>
          <cell r="N565">
            <v>-0.48</v>
          </cell>
          <cell r="O565">
            <v>167.42220000000003</v>
          </cell>
          <cell r="P565">
            <v>37.19</v>
          </cell>
          <cell r="Q565">
            <v>204.61220000000003</v>
          </cell>
          <cell r="R565">
            <v>14.73</v>
          </cell>
          <cell r="S565">
            <v>219.34220000000002</v>
          </cell>
        </row>
        <row r="566">
          <cell r="A566" t="str">
            <v>700233510</v>
          </cell>
          <cell r="B566" t="str">
            <v>Villagecare Rehabilitation and Nursing Center</v>
          </cell>
          <cell r="C566">
            <v>105</v>
          </cell>
          <cell r="D566">
            <v>21.44</v>
          </cell>
          <cell r="E566">
            <v>199.68</v>
          </cell>
          <cell r="F566">
            <v>60.37</v>
          </cell>
          <cell r="G566">
            <v>19.29</v>
          </cell>
          <cell r="H566">
            <v>0</v>
          </cell>
          <cell r="I566">
            <v>0</v>
          </cell>
          <cell r="J566">
            <v>0.79</v>
          </cell>
          <cell r="K566">
            <v>4.47</v>
          </cell>
          <cell r="L566">
            <v>3.02</v>
          </cell>
          <cell r="M566">
            <v>-3.6</v>
          </cell>
          <cell r="N566">
            <v>-3.64</v>
          </cell>
          <cell r="O566">
            <v>301.82000000000005</v>
          </cell>
          <cell r="P566">
            <v>72.05</v>
          </cell>
          <cell r="Q566">
            <v>373.87000000000006</v>
          </cell>
          <cell r="R566">
            <v>36.51</v>
          </cell>
          <cell r="S566">
            <v>410.38000000000005</v>
          </cell>
        </row>
        <row r="567">
          <cell r="A567" t="str">
            <v>565730010</v>
          </cell>
          <cell r="B567" t="str">
            <v>Warren Center for Rehabilitation and Nursing</v>
          </cell>
          <cell r="C567">
            <v>80</v>
          </cell>
          <cell r="D567">
            <v>7.5</v>
          </cell>
          <cell r="E567">
            <v>126.81</v>
          </cell>
          <cell r="F567">
            <v>50.25</v>
          </cell>
          <cell r="G567">
            <v>7.3</v>
          </cell>
          <cell r="H567">
            <v>0</v>
          </cell>
          <cell r="I567">
            <v>-4.3806000000000003</v>
          </cell>
          <cell r="J567">
            <v>1.24</v>
          </cell>
          <cell r="K567">
            <v>2.82</v>
          </cell>
          <cell r="L567">
            <v>1.91</v>
          </cell>
          <cell r="M567">
            <v>-1.3</v>
          </cell>
          <cell r="N567">
            <v>-0.5</v>
          </cell>
          <cell r="O567">
            <v>191.64940000000001</v>
          </cell>
          <cell r="P567">
            <v>26.08</v>
          </cell>
          <cell r="Q567">
            <v>217.7294</v>
          </cell>
          <cell r="R567">
            <v>10.4</v>
          </cell>
          <cell r="S567">
            <v>228.1294</v>
          </cell>
        </row>
        <row r="568">
          <cell r="A568" t="str">
            <v>575030110</v>
          </cell>
          <cell r="B568" t="str">
            <v>Washington Center for Rehabilitation and Healthcare</v>
          </cell>
          <cell r="C568">
            <v>122</v>
          </cell>
          <cell r="D568">
            <v>8.27</v>
          </cell>
          <cell r="E568">
            <v>127.97</v>
          </cell>
          <cell r="F568">
            <v>52.66</v>
          </cell>
          <cell r="G568">
            <v>5.08</v>
          </cell>
          <cell r="H568">
            <v>0</v>
          </cell>
          <cell r="I568">
            <v>0</v>
          </cell>
          <cell r="J568">
            <v>1.52</v>
          </cell>
          <cell r="K568">
            <v>2.91</v>
          </cell>
          <cell r="L568">
            <v>1.98</v>
          </cell>
          <cell r="M568">
            <v>-1.91</v>
          </cell>
          <cell r="N568">
            <v>-0.49</v>
          </cell>
          <cell r="O568">
            <v>197.99</v>
          </cell>
          <cell r="P568">
            <v>38.25</v>
          </cell>
          <cell r="Q568">
            <v>236.24</v>
          </cell>
          <cell r="R568">
            <v>14.84</v>
          </cell>
          <cell r="S568">
            <v>251.08</v>
          </cell>
        </row>
        <row r="569">
          <cell r="A569" t="str">
            <v>514930410</v>
          </cell>
          <cell r="B569" t="str">
            <v>Waters Edge Rehabilitation and Nursing Center at Port Jefferson</v>
          </cell>
          <cell r="C569">
            <v>120</v>
          </cell>
          <cell r="D569">
            <v>10.68</v>
          </cell>
          <cell r="E569">
            <v>179.25</v>
          </cell>
          <cell r="F569">
            <v>61.75</v>
          </cell>
          <cell r="G569">
            <v>3.96</v>
          </cell>
          <cell r="H569">
            <v>0</v>
          </cell>
          <cell r="I569">
            <v>0</v>
          </cell>
          <cell r="J569">
            <v>0.03</v>
          </cell>
          <cell r="K569">
            <v>3.82</v>
          </cell>
          <cell r="L569">
            <v>2.59</v>
          </cell>
          <cell r="M569">
            <v>-1.05</v>
          </cell>
          <cell r="N569">
            <v>-0.83</v>
          </cell>
          <cell r="O569">
            <v>260.2</v>
          </cell>
          <cell r="P569">
            <v>20.91</v>
          </cell>
          <cell r="Q569">
            <v>281.11</v>
          </cell>
          <cell r="R569">
            <v>15.33</v>
          </cell>
          <cell r="S569">
            <v>296.44</v>
          </cell>
        </row>
        <row r="570">
          <cell r="A570" t="str">
            <v>596030310</v>
          </cell>
          <cell r="B570" t="str">
            <v>Waterview Hills Rehabilitation and Nursing Center</v>
          </cell>
          <cell r="C570">
            <v>130</v>
          </cell>
          <cell r="D570">
            <v>13.66</v>
          </cell>
          <cell r="E570">
            <v>187.13</v>
          </cell>
          <cell r="F570">
            <v>59.24</v>
          </cell>
          <cell r="G570">
            <v>2.77</v>
          </cell>
          <cell r="H570">
            <v>0</v>
          </cell>
          <cell r="I570">
            <v>0</v>
          </cell>
          <cell r="J570">
            <v>0.05</v>
          </cell>
          <cell r="K570">
            <v>3.93</v>
          </cell>
          <cell r="L570">
            <v>2.66</v>
          </cell>
          <cell r="M570">
            <v>-0.86</v>
          </cell>
          <cell r="N570">
            <v>-0.65</v>
          </cell>
          <cell r="O570">
            <v>267.93</v>
          </cell>
          <cell r="P570">
            <v>17.100000000000001</v>
          </cell>
          <cell r="Q570">
            <v>285.03000000000003</v>
          </cell>
          <cell r="R570">
            <v>21.27</v>
          </cell>
          <cell r="S570">
            <v>306.3</v>
          </cell>
        </row>
        <row r="571">
          <cell r="A571" t="str">
            <v>700336710</v>
          </cell>
          <cell r="B571" t="str">
            <v>Waterview Nursing Care Center</v>
          </cell>
          <cell r="C571">
            <v>180</v>
          </cell>
          <cell r="D571">
            <v>11.38</v>
          </cell>
          <cell r="E571">
            <v>136.1</v>
          </cell>
          <cell r="F571">
            <v>60.34</v>
          </cell>
          <cell r="G571">
            <v>2.71</v>
          </cell>
          <cell r="H571">
            <v>0</v>
          </cell>
          <cell r="I571">
            <v>0</v>
          </cell>
          <cell r="J571">
            <v>0.84</v>
          </cell>
          <cell r="K571">
            <v>3.16</v>
          </cell>
          <cell r="L571">
            <v>2.14</v>
          </cell>
          <cell r="M571">
            <v>-0.69</v>
          </cell>
          <cell r="N571">
            <v>-0.54</v>
          </cell>
          <cell r="O571">
            <v>215.44</v>
          </cell>
          <cell r="P571">
            <v>13.86</v>
          </cell>
          <cell r="Q571">
            <v>229.3</v>
          </cell>
          <cell r="R571">
            <v>16.010000000000002</v>
          </cell>
          <cell r="S571">
            <v>245.31</v>
          </cell>
        </row>
        <row r="572">
          <cell r="A572" t="str">
            <v>322630110</v>
          </cell>
          <cell r="B572" t="str">
            <v>Waterville Residential Care Center</v>
          </cell>
          <cell r="C572">
            <v>92</v>
          </cell>
          <cell r="D572">
            <v>8.1</v>
          </cell>
          <cell r="E572">
            <v>103.69</v>
          </cell>
          <cell r="F572">
            <v>46.74</v>
          </cell>
          <cell r="G572">
            <v>3.63</v>
          </cell>
          <cell r="H572">
            <v>0</v>
          </cell>
          <cell r="I572">
            <v>0</v>
          </cell>
          <cell r="J572">
            <v>2.4300000000000002</v>
          </cell>
          <cell r="K572">
            <v>2.46</v>
          </cell>
          <cell r="L572">
            <v>1.67</v>
          </cell>
          <cell r="M572">
            <v>-0.5</v>
          </cell>
          <cell r="N572">
            <v>-0.38</v>
          </cell>
          <cell r="O572">
            <v>167.84</v>
          </cell>
          <cell r="P572">
            <v>10.029999999999999</v>
          </cell>
          <cell r="Q572">
            <v>177.87</v>
          </cell>
          <cell r="R572">
            <v>12.28</v>
          </cell>
          <cell r="S572">
            <v>190.15</v>
          </cell>
        </row>
        <row r="573">
          <cell r="A573" t="str">
            <v>700035010</v>
          </cell>
          <cell r="B573" t="str">
            <v>Wayne Center For Nursing And Rehabilitation</v>
          </cell>
          <cell r="C573">
            <v>243</v>
          </cell>
          <cell r="D573">
            <v>11.11</v>
          </cell>
          <cell r="E573">
            <v>164</v>
          </cell>
          <cell r="F573">
            <v>57.67</v>
          </cell>
          <cell r="G573">
            <v>2.9</v>
          </cell>
          <cell r="H573">
            <v>0</v>
          </cell>
          <cell r="I573">
            <v>0</v>
          </cell>
          <cell r="J573">
            <v>0.08</v>
          </cell>
          <cell r="K573">
            <v>3.53</v>
          </cell>
          <cell r="L573">
            <v>2.39</v>
          </cell>
          <cell r="M573">
            <v>-1.28</v>
          </cell>
          <cell r="N573">
            <v>-0.59</v>
          </cell>
          <cell r="O573">
            <v>239.81000000000003</v>
          </cell>
          <cell r="P573">
            <v>25.61</v>
          </cell>
          <cell r="Q573">
            <v>265.42</v>
          </cell>
          <cell r="R573">
            <v>20.92</v>
          </cell>
          <cell r="S573">
            <v>286.34000000000003</v>
          </cell>
        </row>
        <row r="574">
          <cell r="A574" t="str">
            <v>582330210</v>
          </cell>
          <cell r="B574" t="str">
            <v>Wayne County Nursing Home</v>
          </cell>
          <cell r="C574">
            <v>192</v>
          </cell>
          <cell r="D574">
            <v>10.14</v>
          </cell>
          <cell r="E574">
            <v>111.67</v>
          </cell>
          <cell r="F574">
            <v>55.17</v>
          </cell>
          <cell r="G574">
            <v>4.82</v>
          </cell>
          <cell r="H574">
            <v>0</v>
          </cell>
          <cell r="I574">
            <v>0</v>
          </cell>
          <cell r="J574">
            <v>0.35</v>
          </cell>
          <cell r="K574">
            <v>2.7</v>
          </cell>
          <cell r="L574">
            <v>1.84</v>
          </cell>
          <cell r="M574">
            <v>-0.39</v>
          </cell>
          <cell r="N574">
            <v>-0.65</v>
          </cell>
          <cell r="O574">
            <v>185.65</v>
          </cell>
          <cell r="P574">
            <v>7.77</v>
          </cell>
          <cell r="Q574">
            <v>193.42000000000002</v>
          </cell>
          <cell r="R574">
            <v>11.72</v>
          </cell>
          <cell r="S574">
            <v>205.14000000000001</v>
          </cell>
        </row>
        <row r="575">
          <cell r="A575" t="str">
            <v>582000030</v>
          </cell>
          <cell r="B575" t="str">
            <v>Wayne Health Care</v>
          </cell>
          <cell r="C575">
            <v>180</v>
          </cell>
          <cell r="D575">
            <v>20.99</v>
          </cell>
          <cell r="E575">
            <v>112.5</v>
          </cell>
          <cell r="F575">
            <v>58.15</v>
          </cell>
          <cell r="G575">
            <v>7.9</v>
          </cell>
          <cell r="H575">
            <v>0</v>
          </cell>
          <cell r="I575">
            <v>0</v>
          </cell>
          <cell r="J575">
            <v>0.13</v>
          </cell>
          <cell r="K575">
            <v>2.99</v>
          </cell>
          <cell r="L575">
            <v>2.02</v>
          </cell>
          <cell r="M575">
            <v>-1</v>
          </cell>
          <cell r="N575">
            <v>-0.65</v>
          </cell>
          <cell r="O575">
            <v>203.03000000000003</v>
          </cell>
          <cell r="P575">
            <v>20.04</v>
          </cell>
          <cell r="Q575">
            <v>223.07000000000002</v>
          </cell>
          <cell r="R575">
            <v>16.07</v>
          </cell>
          <cell r="S575">
            <v>239.14000000000001</v>
          </cell>
        </row>
        <row r="576">
          <cell r="A576" t="str">
            <v>272230210</v>
          </cell>
          <cell r="B576" t="str">
            <v>Wedgewood Nursing and Rehabilitation Center</v>
          </cell>
          <cell r="C576">
            <v>29</v>
          </cell>
          <cell r="D576">
            <v>6.47</v>
          </cell>
          <cell r="E576">
            <v>107.69</v>
          </cell>
          <cell r="F576">
            <v>50.39</v>
          </cell>
          <cell r="G576">
            <v>6.17</v>
          </cell>
          <cell r="H576">
            <v>0</v>
          </cell>
          <cell r="I576">
            <v>0</v>
          </cell>
          <cell r="J576">
            <v>1.26</v>
          </cell>
          <cell r="K576">
            <v>2.57</v>
          </cell>
          <cell r="L576">
            <v>1.74</v>
          </cell>
          <cell r="M576">
            <v>-0.51</v>
          </cell>
          <cell r="N576">
            <v>-0.45</v>
          </cell>
          <cell r="O576">
            <v>175.33</v>
          </cell>
          <cell r="P576">
            <v>10.19</v>
          </cell>
          <cell r="Q576">
            <v>185.52</v>
          </cell>
          <cell r="R576">
            <v>11.35</v>
          </cell>
          <cell r="S576">
            <v>196.87</v>
          </cell>
        </row>
        <row r="577">
          <cell r="A577" t="str">
            <v>170230010</v>
          </cell>
          <cell r="B577" t="str">
            <v>Wells Nursing Home Inc</v>
          </cell>
          <cell r="C577">
            <v>100</v>
          </cell>
          <cell r="D577">
            <v>8.48</v>
          </cell>
          <cell r="E577">
            <v>96.97</v>
          </cell>
          <cell r="F577">
            <v>51.57</v>
          </cell>
          <cell r="G577">
            <v>1.38</v>
          </cell>
          <cell r="H577">
            <v>0</v>
          </cell>
          <cell r="I577">
            <v>0</v>
          </cell>
          <cell r="J577">
            <v>0.52</v>
          </cell>
          <cell r="K577">
            <v>2.38</v>
          </cell>
          <cell r="L577">
            <v>1.61</v>
          </cell>
          <cell r="M577">
            <v>-0.31</v>
          </cell>
          <cell r="N577">
            <v>-0.43</v>
          </cell>
          <cell r="O577">
            <v>162.17000000000002</v>
          </cell>
          <cell r="P577">
            <v>6.18</v>
          </cell>
          <cell r="Q577">
            <v>168.35000000000002</v>
          </cell>
          <cell r="R577">
            <v>12.32</v>
          </cell>
          <cell r="S577">
            <v>180.67000000000002</v>
          </cell>
        </row>
        <row r="578">
          <cell r="A578" t="str">
            <v>022830510</v>
          </cell>
          <cell r="B578" t="str">
            <v>Wellsville Manor Care Center</v>
          </cell>
          <cell r="C578">
            <v>120</v>
          </cell>
          <cell r="D578">
            <v>7.72</v>
          </cell>
          <cell r="E578">
            <v>145.18</v>
          </cell>
          <cell r="F578">
            <v>49.23</v>
          </cell>
          <cell r="G578">
            <v>2.5299999999999998</v>
          </cell>
          <cell r="H578">
            <v>0</v>
          </cell>
          <cell r="I578">
            <v>0</v>
          </cell>
          <cell r="J578">
            <v>1.28</v>
          </cell>
          <cell r="K578">
            <v>3.08</v>
          </cell>
          <cell r="L578">
            <v>2.09</v>
          </cell>
          <cell r="M578">
            <v>-0.65</v>
          </cell>
          <cell r="N578">
            <v>-0.5</v>
          </cell>
          <cell r="O578">
            <v>209.96</v>
          </cell>
          <cell r="P578">
            <v>13.09</v>
          </cell>
          <cell r="Q578">
            <v>223.05</v>
          </cell>
          <cell r="R578">
            <v>14.24</v>
          </cell>
          <cell r="S578">
            <v>237.29000000000002</v>
          </cell>
        </row>
        <row r="579">
          <cell r="A579" t="str">
            <v>270135210</v>
          </cell>
          <cell r="B579" t="str">
            <v>Wesley Gardens Corporation</v>
          </cell>
          <cell r="C579">
            <v>200</v>
          </cell>
          <cell r="D579">
            <v>13.86</v>
          </cell>
          <cell r="E579">
            <v>106.9</v>
          </cell>
          <cell r="F579">
            <v>51.55</v>
          </cell>
          <cell r="G579">
            <v>7.13</v>
          </cell>
          <cell r="H579">
            <v>0</v>
          </cell>
          <cell r="I579">
            <v>0</v>
          </cell>
          <cell r="J579">
            <v>0.48</v>
          </cell>
          <cell r="K579">
            <v>2.69</v>
          </cell>
          <cell r="L579">
            <v>1.82</v>
          </cell>
          <cell r="M579">
            <v>-0.73</v>
          </cell>
          <cell r="N579">
            <v>-0.48</v>
          </cell>
          <cell r="O579">
            <v>183.22</v>
          </cell>
          <cell r="P579">
            <v>14.61</v>
          </cell>
          <cell r="Q579">
            <v>197.82999999999998</v>
          </cell>
          <cell r="R579">
            <v>3.43</v>
          </cell>
          <cell r="S579">
            <v>201.26</v>
          </cell>
        </row>
        <row r="580">
          <cell r="A580" t="str">
            <v>450130110</v>
          </cell>
          <cell r="B580" t="str">
            <v>Wesley Health Care Center Inc</v>
          </cell>
          <cell r="C580">
            <v>342</v>
          </cell>
          <cell r="D580">
            <v>9.48</v>
          </cell>
          <cell r="E580">
            <v>127.33</v>
          </cell>
          <cell r="F580">
            <v>60.9</v>
          </cell>
          <cell r="G580">
            <v>4.71</v>
          </cell>
          <cell r="H580">
            <v>0</v>
          </cell>
          <cell r="I580">
            <v>0</v>
          </cell>
          <cell r="J580">
            <v>0.02</v>
          </cell>
          <cell r="K580">
            <v>3.03</v>
          </cell>
          <cell r="L580">
            <v>2.0499999999999998</v>
          </cell>
          <cell r="M580">
            <v>-1.01</v>
          </cell>
          <cell r="N580">
            <v>-0.53</v>
          </cell>
          <cell r="O580">
            <v>205.98000000000005</v>
          </cell>
          <cell r="P580">
            <v>20.260000000000002</v>
          </cell>
          <cell r="Q580">
            <v>226.24000000000004</v>
          </cell>
          <cell r="R580">
            <v>15.85</v>
          </cell>
          <cell r="S580">
            <v>242.09000000000003</v>
          </cell>
        </row>
        <row r="581">
          <cell r="A581" t="str">
            <v>700340310</v>
          </cell>
          <cell r="B581" t="str">
            <v>West Lawrence Care Center LLC</v>
          </cell>
          <cell r="C581">
            <v>215</v>
          </cell>
          <cell r="D581">
            <v>7.63</v>
          </cell>
          <cell r="E581">
            <v>203.49</v>
          </cell>
          <cell r="F581">
            <v>60.8</v>
          </cell>
          <cell r="G581">
            <v>2.64</v>
          </cell>
          <cell r="H581">
            <v>0</v>
          </cell>
          <cell r="I581">
            <v>-6.7055999999999996</v>
          </cell>
          <cell r="J581">
            <v>0.98</v>
          </cell>
          <cell r="K581">
            <v>4.01</v>
          </cell>
          <cell r="L581">
            <v>2.72</v>
          </cell>
          <cell r="M581">
            <v>-1.54</v>
          </cell>
          <cell r="N581">
            <v>-0.63</v>
          </cell>
          <cell r="O581">
            <v>273.39440000000002</v>
          </cell>
          <cell r="P581">
            <v>30.74</v>
          </cell>
          <cell r="Q581">
            <v>304.13440000000003</v>
          </cell>
          <cell r="R581">
            <v>20</v>
          </cell>
          <cell r="S581">
            <v>324.13440000000003</v>
          </cell>
        </row>
        <row r="582">
          <cell r="A582" t="str">
            <v>590331210</v>
          </cell>
          <cell r="B582" t="str">
            <v>Westchester Center for Rehabilitation &amp; Nursing</v>
          </cell>
          <cell r="C582">
            <v>240</v>
          </cell>
          <cell r="D582">
            <v>6.26</v>
          </cell>
          <cell r="E582">
            <v>244.59</v>
          </cell>
          <cell r="F582">
            <v>59.08</v>
          </cell>
          <cell r="G582">
            <v>3.64</v>
          </cell>
          <cell r="H582">
            <v>0</v>
          </cell>
          <cell r="I582">
            <v>-6.5382000000000007</v>
          </cell>
          <cell r="J582">
            <v>0.2</v>
          </cell>
          <cell r="K582">
            <v>4.5999999999999996</v>
          </cell>
          <cell r="L582">
            <v>3.11</v>
          </cell>
          <cell r="M582">
            <v>-1.19</v>
          </cell>
          <cell r="N582">
            <v>-0.56000000000000005</v>
          </cell>
          <cell r="O582">
            <v>313.1918</v>
          </cell>
          <cell r="P582">
            <v>23.81</v>
          </cell>
          <cell r="Q582">
            <v>337.0018</v>
          </cell>
          <cell r="R582">
            <v>14.48</v>
          </cell>
          <cell r="S582">
            <v>351.48180000000002</v>
          </cell>
        </row>
        <row r="583">
          <cell r="A583" t="str">
            <v>180130510</v>
          </cell>
          <cell r="B583" t="str">
            <v>Western New York State Veterans Home</v>
          </cell>
          <cell r="C583">
            <v>126</v>
          </cell>
          <cell r="D583">
            <v>24.68</v>
          </cell>
          <cell r="E583">
            <v>108.86</v>
          </cell>
          <cell r="F583">
            <v>55.12</v>
          </cell>
          <cell r="G583">
            <v>1.66</v>
          </cell>
          <cell r="H583">
            <v>0</v>
          </cell>
          <cell r="I583">
            <v>0</v>
          </cell>
          <cell r="J583">
            <v>0.33</v>
          </cell>
          <cell r="K583">
            <v>2.85</v>
          </cell>
          <cell r="L583">
            <v>1.93</v>
          </cell>
          <cell r="M583">
            <v>-1.78</v>
          </cell>
          <cell r="N583">
            <v>-0.56000000000000005</v>
          </cell>
          <cell r="O583">
            <v>193.09</v>
          </cell>
          <cell r="P583">
            <v>35.549999999999997</v>
          </cell>
          <cell r="Q583">
            <v>228.64</v>
          </cell>
          <cell r="R583">
            <v>11.45</v>
          </cell>
          <cell r="S583">
            <v>240.08999999999997</v>
          </cell>
        </row>
        <row r="584">
          <cell r="A584" t="str">
            <v>515830210</v>
          </cell>
          <cell r="B584" t="str">
            <v>Westhampton Care Center</v>
          </cell>
          <cell r="C584">
            <v>180</v>
          </cell>
          <cell r="D584">
            <v>12.12</v>
          </cell>
          <cell r="E584">
            <v>194.49</v>
          </cell>
          <cell r="F584">
            <v>59.77</v>
          </cell>
          <cell r="G584">
            <v>2.81</v>
          </cell>
          <cell r="H584">
            <v>0</v>
          </cell>
          <cell r="I584">
            <v>0</v>
          </cell>
          <cell r="J584">
            <v>0</v>
          </cell>
          <cell r="K584">
            <v>4.03</v>
          </cell>
          <cell r="L584">
            <v>2.73</v>
          </cell>
          <cell r="M584">
            <v>-0.95</v>
          </cell>
          <cell r="N584">
            <v>-0.64</v>
          </cell>
          <cell r="O584">
            <v>274.36</v>
          </cell>
          <cell r="P584">
            <v>19.02</v>
          </cell>
          <cell r="Q584">
            <v>293.38</v>
          </cell>
          <cell r="R584">
            <v>18.329999999999998</v>
          </cell>
          <cell r="S584">
            <v>311.70999999999998</v>
          </cell>
        </row>
        <row r="585">
          <cell r="A585" t="str">
            <v>295230610</v>
          </cell>
          <cell r="B585" t="str">
            <v>White Oaks Rehabilitation and Nursing Center</v>
          </cell>
          <cell r="C585">
            <v>200</v>
          </cell>
          <cell r="D585">
            <v>5.94</v>
          </cell>
          <cell r="E585">
            <v>169.51</v>
          </cell>
          <cell r="F585">
            <v>60.36</v>
          </cell>
          <cell r="G585">
            <v>1.92</v>
          </cell>
          <cell r="H585">
            <v>0</v>
          </cell>
          <cell r="I585">
            <v>0</v>
          </cell>
          <cell r="J585">
            <v>0.08</v>
          </cell>
          <cell r="K585">
            <v>3.56</v>
          </cell>
          <cell r="L585">
            <v>2.41</v>
          </cell>
          <cell r="M585">
            <v>-0.31</v>
          </cell>
          <cell r="N585">
            <v>-0.49</v>
          </cell>
          <cell r="O585">
            <v>242.98</v>
          </cell>
          <cell r="P585">
            <v>6.23</v>
          </cell>
          <cell r="Q585">
            <v>249.20999999999998</v>
          </cell>
          <cell r="R585">
            <v>17.39</v>
          </cell>
          <cell r="S585">
            <v>266.59999999999997</v>
          </cell>
        </row>
        <row r="586">
          <cell r="A586" t="str">
            <v>590231810</v>
          </cell>
          <cell r="B586" t="str">
            <v>White Plains Center For Nursing Care</v>
          </cell>
          <cell r="C586">
            <v>88</v>
          </cell>
          <cell r="D586">
            <v>8.66</v>
          </cell>
          <cell r="E586">
            <v>179.54</v>
          </cell>
          <cell r="F586">
            <v>58.09</v>
          </cell>
          <cell r="G586">
            <v>4.67</v>
          </cell>
          <cell r="H586">
            <v>0</v>
          </cell>
          <cell r="I586">
            <v>0</v>
          </cell>
          <cell r="J586">
            <v>0.13</v>
          </cell>
          <cell r="K586">
            <v>3.76</v>
          </cell>
          <cell r="L586">
            <v>2.54</v>
          </cell>
          <cell r="M586">
            <v>-1.57</v>
          </cell>
          <cell r="N586">
            <v>-0.77</v>
          </cell>
          <cell r="O586">
            <v>255.04999999999998</v>
          </cell>
          <cell r="P586">
            <v>31.34</v>
          </cell>
          <cell r="Q586">
            <v>286.39</v>
          </cell>
          <cell r="R586">
            <v>19.53</v>
          </cell>
          <cell r="S586">
            <v>305.91999999999996</v>
          </cell>
        </row>
        <row r="587">
          <cell r="A587" t="str">
            <v>280100130</v>
          </cell>
          <cell r="B587" t="str">
            <v>Wilkinson Residential Health Care Facility</v>
          </cell>
          <cell r="C587">
            <v>160</v>
          </cell>
          <cell r="D587">
            <v>12.22</v>
          </cell>
          <cell r="E587">
            <v>110.61</v>
          </cell>
          <cell r="F587">
            <v>58.63</v>
          </cell>
          <cell r="G587">
            <v>3.01</v>
          </cell>
          <cell r="H587">
            <v>0</v>
          </cell>
          <cell r="I587">
            <v>0</v>
          </cell>
          <cell r="J587">
            <v>0</v>
          </cell>
          <cell r="K587">
            <v>2.76</v>
          </cell>
          <cell r="L587">
            <v>1.87</v>
          </cell>
          <cell r="M587">
            <v>-0.64</v>
          </cell>
          <cell r="N587">
            <v>-0.47</v>
          </cell>
          <cell r="O587">
            <v>187.99</v>
          </cell>
          <cell r="P587">
            <v>12.85</v>
          </cell>
          <cell r="Q587">
            <v>200.84</v>
          </cell>
          <cell r="R587">
            <v>13.48</v>
          </cell>
          <cell r="S587">
            <v>214.32</v>
          </cell>
        </row>
        <row r="588">
          <cell r="A588" t="str">
            <v>700037910</v>
          </cell>
          <cell r="B588" t="str">
            <v>Williamsbridge Center for Rehabilitation &amp; Nursing</v>
          </cell>
          <cell r="C588">
            <v>77</v>
          </cell>
          <cell r="D588">
            <v>7.97</v>
          </cell>
          <cell r="E588">
            <v>193.22</v>
          </cell>
          <cell r="F588">
            <v>59.66</v>
          </cell>
          <cell r="G588">
            <v>1.19</v>
          </cell>
          <cell r="H588">
            <v>0</v>
          </cell>
          <cell r="I588">
            <v>-5.4658000000000007</v>
          </cell>
          <cell r="J588">
            <v>16.14</v>
          </cell>
          <cell r="K588">
            <v>4.08</v>
          </cell>
          <cell r="L588">
            <v>2.76</v>
          </cell>
          <cell r="M588">
            <v>-1.02</v>
          </cell>
          <cell r="N588">
            <v>-0.64</v>
          </cell>
          <cell r="O588">
            <v>277.89420000000001</v>
          </cell>
          <cell r="P588">
            <v>20.32</v>
          </cell>
          <cell r="Q588">
            <v>298.21420000000001</v>
          </cell>
          <cell r="R588">
            <v>16.71</v>
          </cell>
          <cell r="S588">
            <v>314.92419999999998</v>
          </cell>
        </row>
        <row r="589">
          <cell r="A589" t="str">
            <v>142130610</v>
          </cell>
          <cell r="B589" t="str">
            <v>Williamsville Suburban LLC</v>
          </cell>
          <cell r="C589">
            <v>220</v>
          </cell>
          <cell r="D589">
            <v>8.7200000000000006</v>
          </cell>
          <cell r="E589">
            <v>150.13999999999999</v>
          </cell>
          <cell r="F589">
            <v>52.34</v>
          </cell>
          <cell r="G589">
            <v>4.55</v>
          </cell>
          <cell r="H589">
            <v>0</v>
          </cell>
          <cell r="I589">
            <v>0</v>
          </cell>
          <cell r="J589">
            <v>0.84</v>
          </cell>
          <cell r="K589">
            <v>3.24</v>
          </cell>
          <cell r="L589">
            <v>2.2000000000000002</v>
          </cell>
          <cell r="M589">
            <v>-0.74</v>
          </cell>
          <cell r="N589">
            <v>-0.32</v>
          </cell>
          <cell r="O589">
            <v>220.97</v>
          </cell>
          <cell r="P589">
            <v>14.84</v>
          </cell>
          <cell r="Q589">
            <v>235.81</v>
          </cell>
          <cell r="R589">
            <v>8.1</v>
          </cell>
          <cell r="S589">
            <v>243.91</v>
          </cell>
        </row>
        <row r="590">
          <cell r="A590" t="str">
            <v>036430110</v>
          </cell>
          <cell r="B590" t="str">
            <v>Willow Point Rehabilitation and Nursing Center</v>
          </cell>
          <cell r="C590">
            <v>300</v>
          </cell>
          <cell r="D590">
            <v>5.64</v>
          </cell>
          <cell r="E590">
            <v>142.57</v>
          </cell>
          <cell r="F590">
            <v>61.51</v>
          </cell>
          <cell r="G590">
            <v>3.84</v>
          </cell>
          <cell r="H590">
            <v>0</v>
          </cell>
          <cell r="I590">
            <v>0</v>
          </cell>
          <cell r="J590">
            <v>1.22</v>
          </cell>
          <cell r="K590">
            <v>3.21</v>
          </cell>
          <cell r="L590">
            <v>2.17</v>
          </cell>
          <cell r="M590">
            <v>-0.46</v>
          </cell>
          <cell r="N590">
            <v>-0.52</v>
          </cell>
          <cell r="O590">
            <v>219.17999999999995</v>
          </cell>
          <cell r="P590">
            <v>9.2799999999999994</v>
          </cell>
          <cell r="Q590">
            <v>228.45999999999995</v>
          </cell>
          <cell r="R590">
            <v>15.72</v>
          </cell>
          <cell r="S590">
            <v>244.17999999999995</v>
          </cell>
        </row>
        <row r="591">
          <cell r="A591" t="str">
            <v>700335710</v>
          </cell>
          <cell r="B591" t="str">
            <v>Windsor Park Nursing Home</v>
          </cell>
          <cell r="C591">
            <v>70</v>
          </cell>
          <cell r="D591">
            <v>7.08</v>
          </cell>
          <cell r="E591">
            <v>210.84</v>
          </cell>
          <cell r="F591">
            <v>59.51</v>
          </cell>
          <cell r="G591">
            <v>2.61</v>
          </cell>
          <cell r="H591">
            <v>0</v>
          </cell>
          <cell r="I591">
            <v>0</v>
          </cell>
          <cell r="J591">
            <v>0.63</v>
          </cell>
          <cell r="K591">
            <v>4.2</v>
          </cell>
          <cell r="L591">
            <v>2.84</v>
          </cell>
          <cell r="M591">
            <v>-0.83</v>
          </cell>
          <cell r="N591">
            <v>-0.64</v>
          </cell>
          <cell r="O591">
            <v>286.24</v>
          </cell>
          <cell r="P591">
            <v>16.53</v>
          </cell>
          <cell r="Q591">
            <v>302.77</v>
          </cell>
          <cell r="R591">
            <v>14.37</v>
          </cell>
          <cell r="S591">
            <v>317.14</v>
          </cell>
        </row>
        <row r="592">
          <cell r="A592" t="str">
            <v>130130110</v>
          </cell>
          <cell r="B592" t="str">
            <v>Wingate at Beacon</v>
          </cell>
          <cell r="C592">
            <v>160</v>
          </cell>
          <cell r="D592">
            <v>12.5</v>
          </cell>
          <cell r="E592">
            <v>116.28</v>
          </cell>
          <cell r="F592">
            <v>55.09</v>
          </cell>
          <cell r="G592">
            <v>3.56</v>
          </cell>
          <cell r="H592">
            <v>0</v>
          </cell>
          <cell r="I592">
            <v>0</v>
          </cell>
          <cell r="J592">
            <v>0.06</v>
          </cell>
          <cell r="K592">
            <v>2.8</v>
          </cell>
          <cell r="L592">
            <v>1.9</v>
          </cell>
          <cell r="M592">
            <v>-2.04</v>
          </cell>
          <cell r="N592">
            <v>-0.57999999999999996</v>
          </cell>
          <cell r="O592">
            <v>189.57000000000002</v>
          </cell>
          <cell r="P592">
            <v>40.85</v>
          </cell>
          <cell r="Q592">
            <v>230.42000000000002</v>
          </cell>
          <cell r="R592">
            <v>15.96</v>
          </cell>
          <cell r="S592">
            <v>246.38000000000002</v>
          </cell>
        </row>
        <row r="593">
          <cell r="A593" t="str">
            <v>132030110</v>
          </cell>
          <cell r="B593" t="str">
            <v>Wingate of Dutchess</v>
          </cell>
          <cell r="C593">
            <v>160</v>
          </cell>
          <cell r="D593">
            <v>20.82</v>
          </cell>
          <cell r="E593">
            <v>123.37</v>
          </cell>
          <cell r="F593">
            <v>56.43</v>
          </cell>
          <cell r="G593">
            <v>3.64</v>
          </cell>
          <cell r="H593">
            <v>0</v>
          </cell>
          <cell r="I593">
            <v>0</v>
          </cell>
          <cell r="J593">
            <v>0.08</v>
          </cell>
          <cell r="K593">
            <v>3.06</v>
          </cell>
          <cell r="L593">
            <v>2.0699999999999998</v>
          </cell>
          <cell r="M593">
            <v>-1.98</v>
          </cell>
          <cell r="N593">
            <v>-0.56000000000000005</v>
          </cell>
          <cell r="O593">
            <v>206.93</v>
          </cell>
          <cell r="P593">
            <v>39.69</v>
          </cell>
          <cell r="Q593">
            <v>246.62</v>
          </cell>
          <cell r="R593">
            <v>16.73</v>
          </cell>
          <cell r="S593">
            <v>263.35000000000002</v>
          </cell>
        </row>
        <row r="594">
          <cell r="A594" t="str">
            <v>555630110</v>
          </cell>
          <cell r="B594" t="str">
            <v>Wingate of Ulster</v>
          </cell>
          <cell r="C594">
            <v>120</v>
          </cell>
          <cell r="D594">
            <v>24.33</v>
          </cell>
          <cell r="E594">
            <v>118.88</v>
          </cell>
          <cell r="F594">
            <v>55.52</v>
          </cell>
          <cell r="G594">
            <v>3.85</v>
          </cell>
          <cell r="H594">
            <v>0</v>
          </cell>
          <cell r="I594">
            <v>0</v>
          </cell>
          <cell r="J594">
            <v>0.01</v>
          </cell>
          <cell r="K594">
            <v>3.03</v>
          </cell>
          <cell r="L594">
            <v>2.0499999999999998</v>
          </cell>
          <cell r="M594">
            <v>-2.06</v>
          </cell>
          <cell r="N594">
            <v>-0.57999999999999996</v>
          </cell>
          <cell r="O594">
            <v>205.02999999999997</v>
          </cell>
          <cell r="P594">
            <v>41.19</v>
          </cell>
          <cell r="Q594">
            <v>246.21999999999997</v>
          </cell>
          <cell r="R594">
            <v>18.79</v>
          </cell>
          <cell r="S594">
            <v>265.01</v>
          </cell>
        </row>
        <row r="595">
          <cell r="A595" t="str">
            <v>700333610</v>
          </cell>
          <cell r="B595" t="str">
            <v>Woodcrest Rehabilitation &amp; Residential Health Care Ctr LLC</v>
          </cell>
          <cell r="C595">
            <v>200</v>
          </cell>
          <cell r="D595">
            <v>8.68</v>
          </cell>
          <cell r="E595">
            <v>157.25</v>
          </cell>
          <cell r="F595">
            <v>59.23</v>
          </cell>
          <cell r="G595">
            <v>4.7300000000000004</v>
          </cell>
          <cell r="H595">
            <v>0</v>
          </cell>
          <cell r="I595">
            <v>0</v>
          </cell>
          <cell r="J595">
            <v>4.37</v>
          </cell>
          <cell r="K595">
            <v>3.51</v>
          </cell>
          <cell r="L595">
            <v>2.37</v>
          </cell>
          <cell r="M595">
            <v>-0.93</v>
          </cell>
          <cell r="N595">
            <v>-0.57999999999999996</v>
          </cell>
          <cell r="O595">
            <v>238.62999999999997</v>
          </cell>
          <cell r="P595">
            <v>18.53</v>
          </cell>
          <cell r="Q595">
            <v>257.15999999999997</v>
          </cell>
          <cell r="R595">
            <v>15.13</v>
          </cell>
          <cell r="S595">
            <v>272.28999999999996</v>
          </cell>
        </row>
        <row r="596">
          <cell r="A596" t="str">
            <v>515132310</v>
          </cell>
          <cell r="B596" t="str">
            <v>Woodhaven Nursing Home</v>
          </cell>
          <cell r="C596">
            <v>143</v>
          </cell>
          <cell r="D596">
            <v>6.67</v>
          </cell>
          <cell r="E596">
            <v>179.08</v>
          </cell>
          <cell r="F596">
            <v>60.45</v>
          </cell>
          <cell r="G596">
            <v>2.0099999999999998</v>
          </cell>
          <cell r="H596">
            <v>0</v>
          </cell>
          <cell r="I596">
            <v>0</v>
          </cell>
          <cell r="J596">
            <v>0.12</v>
          </cell>
          <cell r="K596">
            <v>3.72</v>
          </cell>
          <cell r="L596">
            <v>2.5099999999999998</v>
          </cell>
          <cell r="M596">
            <v>-0.35</v>
          </cell>
          <cell r="N596">
            <v>-0.66</v>
          </cell>
          <cell r="O596">
            <v>253.54999999999998</v>
          </cell>
          <cell r="P596">
            <v>7</v>
          </cell>
          <cell r="Q596">
            <v>260.54999999999995</v>
          </cell>
          <cell r="R596">
            <v>16.41</v>
          </cell>
          <cell r="S596">
            <v>276.95999999999998</v>
          </cell>
        </row>
        <row r="597">
          <cell r="A597" t="str">
            <v>552230310</v>
          </cell>
          <cell r="B597" t="str">
            <v>Woodland Pond at New Paltz</v>
          </cell>
          <cell r="C597">
            <v>40</v>
          </cell>
          <cell r="D597">
            <v>10.7</v>
          </cell>
          <cell r="E597">
            <v>102.66</v>
          </cell>
          <cell r="F597">
            <v>55.75</v>
          </cell>
          <cell r="G597">
            <v>6.09</v>
          </cell>
          <cell r="H597">
            <v>0</v>
          </cell>
          <cell r="I597">
            <v>0</v>
          </cell>
          <cell r="J597">
            <v>0</v>
          </cell>
          <cell r="K597">
            <v>2.63</v>
          </cell>
          <cell r="L597">
            <v>1.77</v>
          </cell>
          <cell r="M597">
            <v>-2.3199999999999998</v>
          </cell>
          <cell r="N597">
            <v>-0.55000000000000004</v>
          </cell>
          <cell r="O597">
            <v>176.73000000000002</v>
          </cell>
          <cell r="P597">
            <v>46.49</v>
          </cell>
          <cell r="Q597">
            <v>223.22000000000003</v>
          </cell>
          <cell r="R597">
            <v>4.07</v>
          </cell>
          <cell r="S597">
            <v>227.29000000000002</v>
          </cell>
        </row>
        <row r="598">
          <cell r="A598" t="str">
            <v>275030310</v>
          </cell>
          <cell r="B598" t="str">
            <v>Woodside Manor Nursing Home Inc</v>
          </cell>
          <cell r="C598">
            <v>44</v>
          </cell>
          <cell r="D598">
            <v>10.76</v>
          </cell>
          <cell r="E598">
            <v>127.81</v>
          </cell>
          <cell r="F598">
            <v>53.07</v>
          </cell>
          <cell r="G598">
            <v>3.37</v>
          </cell>
          <cell r="H598">
            <v>0</v>
          </cell>
          <cell r="I598">
            <v>0</v>
          </cell>
          <cell r="J598">
            <v>5.04</v>
          </cell>
          <cell r="K598">
            <v>2.99</v>
          </cell>
          <cell r="L598">
            <v>2.0299999999999998</v>
          </cell>
          <cell r="M598">
            <v>-1.1499999999999999</v>
          </cell>
          <cell r="N598">
            <v>-0.45</v>
          </cell>
          <cell r="O598">
            <v>203.47</v>
          </cell>
          <cell r="P598">
            <v>22.95</v>
          </cell>
          <cell r="Q598">
            <v>226.42</v>
          </cell>
          <cell r="R598">
            <v>15.1</v>
          </cell>
          <cell r="S598">
            <v>241.51999999999998</v>
          </cell>
        </row>
        <row r="599">
          <cell r="A599" t="str">
            <v>700039010</v>
          </cell>
          <cell r="B599" t="str">
            <v>Workmens Circle Multicare Center</v>
          </cell>
          <cell r="C599">
            <v>524</v>
          </cell>
          <cell r="D599">
            <v>9.81</v>
          </cell>
          <cell r="E599">
            <v>185.93</v>
          </cell>
          <cell r="F599">
            <v>66.290000000000006</v>
          </cell>
          <cell r="G599">
            <v>3.3</v>
          </cell>
          <cell r="H599">
            <v>0</v>
          </cell>
          <cell r="I599">
            <v>0</v>
          </cell>
          <cell r="J599">
            <v>0.91</v>
          </cell>
          <cell r="K599">
            <v>3.98</v>
          </cell>
          <cell r="L599">
            <v>2.69</v>
          </cell>
          <cell r="M599">
            <v>-1.78</v>
          </cell>
          <cell r="N599">
            <v>-0.96</v>
          </cell>
          <cell r="O599">
            <v>270.17000000000013</v>
          </cell>
          <cell r="P599">
            <v>35.57</v>
          </cell>
          <cell r="Q599">
            <v>305.74000000000012</v>
          </cell>
          <cell r="R599">
            <v>16.63</v>
          </cell>
          <cell r="S599">
            <v>322.37000000000012</v>
          </cell>
        </row>
        <row r="600">
          <cell r="A600" t="str">
            <v>602700030</v>
          </cell>
          <cell r="B600" t="str">
            <v>Wyoming County Community Hospital Snf</v>
          </cell>
          <cell r="C600">
            <v>138</v>
          </cell>
          <cell r="D600">
            <v>9.15</v>
          </cell>
          <cell r="E600">
            <v>129.07</v>
          </cell>
          <cell r="F600">
            <v>58.75</v>
          </cell>
          <cell r="G600">
            <v>6.03</v>
          </cell>
          <cell r="H600">
            <v>0</v>
          </cell>
          <cell r="I600">
            <v>0</v>
          </cell>
          <cell r="J600">
            <v>0.42</v>
          </cell>
          <cell r="K600">
            <v>3.04</v>
          </cell>
          <cell r="L600">
            <v>2.06</v>
          </cell>
          <cell r="M600">
            <v>-1.51</v>
          </cell>
          <cell r="N600">
            <v>-0.52</v>
          </cell>
          <cell r="O600">
            <v>206.48999999999998</v>
          </cell>
          <cell r="P600">
            <v>30.22</v>
          </cell>
          <cell r="Q600">
            <v>236.70999999999998</v>
          </cell>
          <cell r="R600">
            <v>15.34</v>
          </cell>
          <cell r="S600">
            <v>252.04999999999998</v>
          </cell>
        </row>
        <row r="601">
          <cell r="A601" t="str">
            <v>590731910</v>
          </cell>
          <cell r="B601" t="str">
            <v>Yonkers Gardens Center for Nursing and Rehabilitation</v>
          </cell>
          <cell r="C601">
            <v>200</v>
          </cell>
          <cell r="D601">
            <v>12.99</v>
          </cell>
          <cell r="E601">
            <v>188.24</v>
          </cell>
          <cell r="F601">
            <v>66.64</v>
          </cell>
          <cell r="G601">
            <v>2.4300000000000002</v>
          </cell>
          <cell r="H601">
            <v>0</v>
          </cell>
          <cell r="I601">
            <v>0</v>
          </cell>
          <cell r="J601">
            <v>0</v>
          </cell>
          <cell r="K601">
            <v>4.05</v>
          </cell>
          <cell r="L601">
            <v>2.74</v>
          </cell>
          <cell r="M601">
            <v>-0.71</v>
          </cell>
          <cell r="N601">
            <v>-0.61</v>
          </cell>
          <cell r="O601">
            <v>275.77000000000004</v>
          </cell>
          <cell r="P601">
            <v>14.13</v>
          </cell>
          <cell r="Q601">
            <v>289.90000000000003</v>
          </cell>
          <cell r="R601">
            <v>17.87</v>
          </cell>
          <cell r="S601">
            <v>307.77000000000004</v>
          </cell>
        </row>
        <row r="602">
          <cell r="A602" t="str">
            <v>595130110</v>
          </cell>
          <cell r="B602" t="str">
            <v>Yorktown Rehabilitation &amp; Nursing Center</v>
          </cell>
          <cell r="C602">
            <v>127</v>
          </cell>
          <cell r="D602">
            <v>6.56</v>
          </cell>
          <cell r="E602">
            <v>168.24</v>
          </cell>
          <cell r="F602">
            <v>60.23</v>
          </cell>
          <cell r="G602">
            <v>2.14</v>
          </cell>
          <cell r="H602">
            <v>0</v>
          </cell>
          <cell r="I602">
            <v>0</v>
          </cell>
          <cell r="J602">
            <v>0.1</v>
          </cell>
          <cell r="K602">
            <v>3.55</v>
          </cell>
          <cell r="L602">
            <v>2.4</v>
          </cell>
          <cell r="M602">
            <v>-1.49</v>
          </cell>
          <cell r="N602">
            <v>-0.69</v>
          </cell>
          <cell r="O602">
            <v>241.04</v>
          </cell>
          <cell r="P602">
            <v>29.75</v>
          </cell>
          <cell r="Q602">
            <v>270.78999999999996</v>
          </cell>
          <cell r="R602">
            <v>18.37</v>
          </cell>
          <cell r="S602">
            <v>289.15999999999997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26"/>
  <sheetViews>
    <sheetView tabSelected="1" zoomScaleNormal="100" workbookViewId="0">
      <pane xSplit="2" ySplit="8" topLeftCell="C9" activePane="bottomRight" state="frozen"/>
      <selection pane="topRight" activeCell="E1" sqref="E1"/>
      <selection pane="bottomLeft" activeCell="A9" sqref="A9"/>
      <selection pane="bottomRight" sqref="A1:T1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2.1640625" style="1" customWidth="1"/>
    <col min="4" max="4" width="18" style="1" customWidth="1"/>
    <col min="5" max="7" width="14.5" style="1" customWidth="1"/>
    <col min="8" max="8" width="14.6640625" style="1" customWidth="1"/>
    <col min="9" max="13" width="17.5" style="1" customWidth="1"/>
    <col min="14" max="14" width="12.83203125" style="1" customWidth="1"/>
    <col min="15" max="15" width="17.33203125" customWidth="1"/>
    <col min="16" max="16" width="17.83203125" style="1" customWidth="1"/>
    <col min="17" max="18" width="16.5" style="1" customWidth="1"/>
    <col min="19" max="19" width="17.1640625" style="1" customWidth="1"/>
    <col min="20" max="20" width="22.6640625" style="1" customWidth="1"/>
    <col min="21" max="16384" width="9.33203125" style="1"/>
  </cols>
  <sheetData>
    <row r="1" spans="1:20" ht="18" x14ac:dyDescent="0.25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ht="18" x14ac:dyDescent="0.25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18" x14ac:dyDescent="0.25">
      <c r="A3" s="43" t="s">
        <v>65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1:20" s="9" customFormat="1" ht="18" x14ac:dyDescent="0.25">
      <c r="A4" s="43" t="s">
        <v>41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5" spans="1:20" ht="18" x14ac:dyDescent="0.25">
      <c r="A5" s="46" t="s">
        <v>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20" ht="45" customHeight="1" x14ac:dyDescent="0.25">
      <c r="A6" s="12"/>
      <c r="B6" s="13"/>
      <c r="C6" s="14"/>
      <c r="D6" s="34" t="s">
        <v>66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0"/>
      <c r="S6" s="26"/>
      <c r="T6" s="11" t="s">
        <v>43</v>
      </c>
    </row>
    <row r="7" spans="1:20" ht="15.75" x14ac:dyDescent="0.25">
      <c r="A7" s="12"/>
      <c r="B7" s="13"/>
      <c r="C7" s="18"/>
      <c r="D7" s="23"/>
      <c r="E7" s="24"/>
      <c r="F7" s="24"/>
      <c r="G7" s="24"/>
      <c r="H7" s="24"/>
      <c r="I7" s="34" t="s">
        <v>5</v>
      </c>
      <c r="J7" s="35"/>
      <c r="K7" s="35"/>
      <c r="L7" s="35"/>
      <c r="M7" s="36"/>
      <c r="N7" s="24"/>
      <c r="O7" s="24"/>
      <c r="P7" s="24"/>
      <c r="Q7" s="24"/>
      <c r="R7" s="31"/>
      <c r="S7" s="25"/>
      <c r="T7" s="11"/>
    </row>
    <row r="8" spans="1:20" s="2" customFormat="1" ht="63.75" x14ac:dyDescent="0.2">
      <c r="A8" s="16" t="s">
        <v>34</v>
      </c>
      <c r="B8" s="4" t="s">
        <v>0</v>
      </c>
      <c r="C8" s="5" t="s">
        <v>7</v>
      </c>
      <c r="D8" s="6" t="s">
        <v>44</v>
      </c>
      <c r="E8" s="7" t="s">
        <v>33</v>
      </c>
      <c r="F8" s="7" t="s">
        <v>1</v>
      </c>
      <c r="G8" s="7" t="s">
        <v>3</v>
      </c>
      <c r="H8" s="7" t="s">
        <v>4</v>
      </c>
      <c r="I8" s="6" t="s">
        <v>54</v>
      </c>
      <c r="J8" s="7" t="s">
        <v>58</v>
      </c>
      <c r="K8" s="7" t="s">
        <v>53</v>
      </c>
      <c r="L8" s="29" t="s">
        <v>59</v>
      </c>
      <c r="M8" s="28" t="s">
        <v>61</v>
      </c>
      <c r="N8" s="7" t="s">
        <v>6</v>
      </c>
      <c r="O8" s="7" t="s">
        <v>37</v>
      </c>
      <c r="P8" s="7" t="s">
        <v>2</v>
      </c>
      <c r="Q8" s="8" t="s">
        <v>38</v>
      </c>
      <c r="R8" s="7" t="s">
        <v>62</v>
      </c>
      <c r="S8" s="7" t="s">
        <v>63</v>
      </c>
      <c r="T8" s="10" t="s">
        <v>35</v>
      </c>
    </row>
    <row r="9" spans="1:20" ht="12.75" x14ac:dyDescent="0.2">
      <c r="A9" t="s">
        <v>46</v>
      </c>
      <c r="B9" s="19" t="s">
        <v>55</v>
      </c>
      <c r="C9" s="20">
        <v>163</v>
      </c>
      <c r="D9" s="21">
        <f>VLOOKUP(A9,'[3]04-01-22 NH Non-Medicare Elig.'!$A$9:$R$602,4,FALSE)</f>
        <v>9.9</v>
      </c>
      <c r="E9" s="21">
        <f>VLOOKUP(A9,'[3]04-01-22 NH Non-Medicare Elig.'!$A$9:$R$602,5,FALSE)</f>
        <v>231.63</v>
      </c>
      <c r="F9" s="21">
        <f>VLOOKUP(A9,'[3]04-01-22 NH Non-Medicare Elig.'!$A$9:$R$602,6,FALSE)</f>
        <v>61.39</v>
      </c>
      <c r="G9" s="21">
        <f>VLOOKUP(A9,'[3]04-01-22 NH Non-Medicare Elig.'!$A$9:$R$602,7,FALSE)</f>
        <v>2.2599999999999998</v>
      </c>
      <c r="H9" s="21">
        <v>0</v>
      </c>
      <c r="I9" s="21">
        <f>VLOOKUP(A9,'[3]04-01-22 NH Non-Medicare Elig.'!$A$9:$R$602,8,FALSE)</f>
        <v>0</v>
      </c>
      <c r="J9" s="21">
        <f>VLOOKUP(A9,'[3]04-01-22 NH Non-Medicare Elig.'!$A$9:$R$602,9,FALSE)</f>
        <v>0</v>
      </c>
      <c r="K9" s="21">
        <f>VLOOKUP(A9,'[3]04-01-22 NH Non-Medicare Elig.'!$A$9:$R$602,10,FALSE)</f>
        <v>0.8</v>
      </c>
      <c r="L9" s="21">
        <f>VLOOKUP(A9,'[3]04-01-22 NH Non-Medicare Elig.'!$A$9:$R$602,11,FALSE)</f>
        <v>4.58</v>
      </c>
      <c r="M9" s="21">
        <f>VLOOKUP(A9,'[3]04-01-22 NH Non-Medicare Elig.'!$A$9:$R$602,13,FALSE)</f>
        <v>-1.03</v>
      </c>
      <c r="N9" s="21">
        <f>VLOOKUP(A9,'[3]04-01-22 NH Non-Medicare Elig.'!$A$9:$R$602,14,FALSE)</f>
        <v>-0.72</v>
      </c>
      <c r="O9" s="17">
        <f t="shared" ref="O9:O26" si="0">SUM(D9:N9)</f>
        <v>308.81</v>
      </c>
      <c r="P9" s="21">
        <f>VLOOKUP(A9,'[3]04-01-22 NH Non-Medicare Elig.'!$A$9:$R$602,16,FALSE)</f>
        <v>20.68</v>
      </c>
      <c r="Q9" s="3">
        <f>O9+P9</f>
        <v>329.49</v>
      </c>
      <c r="R9" s="3">
        <f t="shared" ref="R9" si="1">Q9*0.5</f>
        <v>164.745</v>
      </c>
      <c r="S9" s="21">
        <f>VLOOKUP(A9,'[3]04-01-22 NH Non-Medicare Elig.'!$A$9:$R$602,18,FALSE)</f>
        <v>15.94</v>
      </c>
      <c r="T9" s="15">
        <f>Q9+R9+S9</f>
        <v>510.17500000000001</v>
      </c>
    </row>
    <row r="10" spans="1:20" ht="12.75" x14ac:dyDescent="0.2">
      <c r="A10" t="s">
        <v>9</v>
      </c>
      <c r="B10" s="19" t="s">
        <v>10</v>
      </c>
      <c r="C10" s="20">
        <v>187</v>
      </c>
      <c r="D10" s="21">
        <f>VLOOKUP(A10,'[3]04-01-22 NH Non-Medicare Elig.'!$A$9:$R$602,4,FALSE)</f>
        <v>10.49</v>
      </c>
      <c r="E10" s="21">
        <f>VLOOKUP(A10,'[3]04-01-22 NH Non-Medicare Elig.'!$A$9:$R$602,5,FALSE)</f>
        <v>106.78</v>
      </c>
      <c r="F10" s="21">
        <f>VLOOKUP(A10,'[3]04-01-22 NH Non-Medicare Elig.'!$A$9:$R$602,6,FALSE)</f>
        <v>50.18</v>
      </c>
      <c r="G10" s="21">
        <f>VLOOKUP(A10,'[3]04-01-22 NH Non-Medicare Elig.'!$A$9:$R$602,7,FALSE)</f>
        <v>3.49</v>
      </c>
      <c r="H10" s="21">
        <v>0</v>
      </c>
      <c r="I10" s="21">
        <f>VLOOKUP(A10,'[3]04-01-22 NH Non-Medicare Elig.'!$A$9:$R$602,8,FALSE)</f>
        <v>0</v>
      </c>
      <c r="J10" s="21">
        <f>VLOOKUP(A10,'[3]04-01-22 NH Non-Medicare Elig.'!$A$9:$R$602,9,FALSE)</f>
        <v>-4.5758000000000001</v>
      </c>
      <c r="K10" s="21">
        <f>VLOOKUP(A10,'[3]04-01-22 NH Non-Medicare Elig.'!$A$9:$R$602,10,FALSE)</f>
        <v>0.88</v>
      </c>
      <c r="L10" s="21">
        <f>VLOOKUP(A10,'[3]04-01-22 NH Non-Medicare Elig.'!$A$9:$R$602,11,FALSE)</f>
        <v>2.5</v>
      </c>
      <c r="M10" s="21">
        <f>VLOOKUP(A10,'[3]04-01-22 NH Non-Medicare Elig.'!$A$9:$R$602,13,FALSE)</f>
        <v>-2.52</v>
      </c>
      <c r="N10" s="21">
        <f>VLOOKUP(A10,'[3]04-01-22 NH Non-Medicare Elig.'!$A$9:$R$602,14,FALSE)</f>
        <v>-0.45</v>
      </c>
      <c r="O10" s="17">
        <f t="shared" si="0"/>
        <v>166.77420000000001</v>
      </c>
      <c r="P10" s="21">
        <f>VLOOKUP(A10,'[3]04-01-22 NH Non-Medicare Elig.'!$A$9:$R$602,16,FALSE)</f>
        <v>50.47</v>
      </c>
      <c r="Q10" s="3">
        <f t="shared" ref="Q10:Q26" si="2">O10+P10</f>
        <v>217.24420000000001</v>
      </c>
      <c r="R10" s="3">
        <f t="shared" ref="R10:R11" si="3">Q10*0.5</f>
        <v>108.6221</v>
      </c>
      <c r="S10" s="21">
        <f>VLOOKUP(A10,'[3]04-01-22 NH Non-Medicare Elig.'!$A$9:$R$602,18,FALSE)</f>
        <v>15.06</v>
      </c>
      <c r="T10" s="15">
        <f t="shared" ref="T10:T26" si="4">Q10+R10+S10</f>
        <v>340.92630000000003</v>
      </c>
    </row>
    <row r="11" spans="1:20" ht="12.75" x14ac:dyDescent="0.2">
      <c r="A11" t="s">
        <v>11</v>
      </c>
      <c r="B11" s="19" t="s">
        <v>12</v>
      </c>
      <c r="C11" s="20">
        <v>48</v>
      </c>
      <c r="D11" s="21">
        <f>VLOOKUP(A11,'[3]04-01-22 NH Non-Medicare Elig.'!$A$9:$R$602,4,FALSE)</f>
        <v>6.34</v>
      </c>
      <c r="E11" s="21">
        <f>VLOOKUP(A11,'[3]04-01-22 NH Non-Medicare Elig.'!$A$9:$R$602,5,FALSE)</f>
        <v>127.26</v>
      </c>
      <c r="F11" s="21">
        <f>VLOOKUP(A11,'[3]04-01-22 NH Non-Medicare Elig.'!$A$9:$R$602,6,FALSE)</f>
        <v>51.52</v>
      </c>
      <c r="G11" s="21">
        <f>VLOOKUP(A11,'[3]04-01-22 NH Non-Medicare Elig.'!$A$9:$R$602,7,FALSE)</f>
        <v>5.33</v>
      </c>
      <c r="H11" s="21">
        <v>0</v>
      </c>
      <c r="I11" s="21">
        <f>VLOOKUP(A11,'[3]04-01-22 NH Non-Medicare Elig.'!$A$9:$R$602,8,FALSE)</f>
        <v>0</v>
      </c>
      <c r="J11" s="21">
        <f>VLOOKUP(A11,'[3]04-01-22 NH Non-Medicare Elig.'!$A$9:$R$602,9,FALSE)</f>
        <v>0</v>
      </c>
      <c r="K11" s="21">
        <f>VLOOKUP(A11,'[3]04-01-22 NH Non-Medicare Elig.'!$A$9:$R$602,10,FALSE)</f>
        <v>3.13</v>
      </c>
      <c r="L11" s="21">
        <f>VLOOKUP(A11,'[3]04-01-22 NH Non-Medicare Elig.'!$A$9:$R$602,11,FALSE)</f>
        <v>2.9</v>
      </c>
      <c r="M11" s="21">
        <f>VLOOKUP(A11,'[3]04-01-22 NH Non-Medicare Elig.'!$A$9:$R$602,13,FALSE)</f>
        <v>-1.58</v>
      </c>
      <c r="N11" s="21">
        <f>VLOOKUP(A11,'[3]04-01-22 NH Non-Medicare Elig.'!$A$9:$R$602,14,FALSE)</f>
        <v>-0.52</v>
      </c>
      <c r="O11" s="17">
        <f t="shared" si="0"/>
        <v>194.38</v>
      </c>
      <c r="P11" s="21">
        <f>VLOOKUP(A11,'[3]04-01-22 NH Non-Medicare Elig.'!$A$9:$R$602,16,FALSE)</f>
        <v>31.62</v>
      </c>
      <c r="Q11" s="3">
        <f t="shared" si="2"/>
        <v>226</v>
      </c>
      <c r="R11" s="3">
        <f t="shared" si="3"/>
        <v>113</v>
      </c>
      <c r="S11" s="21">
        <f>VLOOKUP(A11,'[3]04-01-22 NH Non-Medicare Elig.'!$A$9:$R$602,18,FALSE)</f>
        <v>16.489999999999998</v>
      </c>
      <c r="T11" s="15">
        <f t="shared" si="4"/>
        <v>355.49</v>
      </c>
    </row>
    <row r="12" spans="1:20" ht="12.75" x14ac:dyDescent="0.2">
      <c r="A12" t="s">
        <v>13</v>
      </c>
      <c r="B12" s="19" t="s">
        <v>14</v>
      </c>
      <c r="C12" s="20">
        <v>92</v>
      </c>
      <c r="D12" s="21">
        <f>VLOOKUP(A12,'[3]04-01-22 NH Non-Medicare Elig.'!$A$9:$R$602,4,FALSE)</f>
        <v>10.55</v>
      </c>
      <c r="E12" s="21">
        <f>VLOOKUP(A12,'[3]04-01-22 NH Non-Medicare Elig.'!$A$9:$R$602,5,FALSE)</f>
        <v>124.64</v>
      </c>
      <c r="F12" s="21">
        <f>VLOOKUP(A12,'[3]04-01-22 NH Non-Medicare Elig.'!$A$9:$R$602,6,FALSE)</f>
        <v>51.94</v>
      </c>
      <c r="G12" s="21">
        <f>VLOOKUP(A12,'[3]04-01-22 NH Non-Medicare Elig.'!$A$9:$R$602,7,FALSE)</f>
        <v>2.79</v>
      </c>
      <c r="H12" s="21">
        <v>0</v>
      </c>
      <c r="I12" s="21">
        <f>VLOOKUP(A12,'[3]04-01-22 NH Non-Medicare Elig.'!$A$9:$R$602,8,FALSE)</f>
        <v>0</v>
      </c>
      <c r="J12" s="21">
        <f>VLOOKUP(A12,'[3]04-01-22 NH Non-Medicare Elig.'!$A$9:$R$602,9,FALSE)</f>
        <v>0</v>
      </c>
      <c r="K12" s="21">
        <f>VLOOKUP(A12,'[3]04-01-22 NH Non-Medicare Elig.'!$A$9:$R$602,10,FALSE)</f>
        <v>1.29</v>
      </c>
      <c r="L12" s="21">
        <f>VLOOKUP(A12,'[3]04-01-22 NH Non-Medicare Elig.'!$A$9:$R$602,11,FALSE)</f>
        <v>2.86</v>
      </c>
      <c r="M12" s="21">
        <f>VLOOKUP(A12,'[3]04-01-22 NH Non-Medicare Elig.'!$A$9:$R$602,13,FALSE)</f>
        <v>-1.3</v>
      </c>
      <c r="N12" s="21">
        <f>VLOOKUP(A12,'[3]04-01-22 NH Non-Medicare Elig.'!$A$9:$R$602,14,FALSE)</f>
        <v>-0.48</v>
      </c>
      <c r="O12" s="17">
        <f t="shared" si="0"/>
        <v>192.29</v>
      </c>
      <c r="P12" s="21">
        <f>VLOOKUP(A12,'[3]04-01-22 NH Non-Medicare Elig.'!$A$9:$R$602,16,FALSE)</f>
        <v>25.98</v>
      </c>
      <c r="Q12" s="3">
        <f t="shared" si="2"/>
        <v>218.26999999999998</v>
      </c>
      <c r="R12" s="3">
        <f t="shared" ref="R12" si="5">Q12*0.5</f>
        <v>109.13499999999999</v>
      </c>
      <c r="S12" s="21">
        <f>VLOOKUP(A12,'[3]04-01-22 NH Non-Medicare Elig.'!$A$9:$R$602,18,FALSE)</f>
        <v>19.52</v>
      </c>
      <c r="T12" s="15">
        <f t="shared" si="4"/>
        <v>346.92499999999995</v>
      </c>
    </row>
    <row r="13" spans="1:20" ht="12.75" x14ac:dyDescent="0.2">
      <c r="A13" t="s">
        <v>15</v>
      </c>
      <c r="B13" s="19" t="s">
        <v>16</v>
      </c>
      <c r="C13" s="20">
        <v>192</v>
      </c>
      <c r="D13" s="21">
        <f>VLOOKUP(A13,'[3]04-01-22 NH Non-Medicare Elig.'!$A$9:$R$602,4,FALSE)</f>
        <v>10.61</v>
      </c>
      <c r="E13" s="21">
        <f>VLOOKUP(A13,'[3]04-01-22 NH Non-Medicare Elig.'!$A$9:$R$602,5,FALSE)</f>
        <v>137.32</v>
      </c>
      <c r="F13" s="21">
        <f>VLOOKUP(A13,'[3]04-01-22 NH Non-Medicare Elig.'!$A$9:$R$602,6,FALSE)</f>
        <v>50.06</v>
      </c>
      <c r="G13" s="21">
        <f>VLOOKUP(A13,'[3]04-01-22 NH Non-Medicare Elig.'!$A$9:$R$602,7,FALSE)</f>
        <v>4.68</v>
      </c>
      <c r="H13" s="21">
        <v>0</v>
      </c>
      <c r="I13" s="21">
        <f>VLOOKUP(A13,'[3]04-01-22 NH Non-Medicare Elig.'!$A$9:$R$602,8,FALSE)</f>
        <v>0</v>
      </c>
      <c r="J13" s="21">
        <f>VLOOKUP(A13,'[3]04-01-22 NH Non-Medicare Elig.'!$A$9:$R$602,9,FALSE)</f>
        <v>0</v>
      </c>
      <c r="K13" s="21">
        <f>VLOOKUP(A13,'[3]04-01-22 NH Non-Medicare Elig.'!$A$9:$R$602,10,FALSE)</f>
        <v>1.46</v>
      </c>
      <c r="L13" s="21">
        <f>VLOOKUP(A13,'[3]04-01-22 NH Non-Medicare Elig.'!$A$9:$R$602,11,FALSE)</f>
        <v>3.05</v>
      </c>
      <c r="M13" s="21">
        <f>VLOOKUP(A13,'[3]04-01-22 NH Non-Medicare Elig.'!$A$9:$R$602,13,FALSE)</f>
        <v>-0.86</v>
      </c>
      <c r="N13" s="21">
        <f>VLOOKUP(A13,'[3]04-01-22 NH Non-Medicare Elig.'!$A$9:$R$602,14,FALSE)</f>
        <v>-0.57999999999999996</v>
      </c>
      <c r="O13" s="17">
        <f t="shared" si="0"/>
        <v>205.74</v>
      </c>
      <c r="P13" s="21">
        <f>VLOOKUP(A13,'[3]04-01-22 NH Non-Medicare Elig.'!$A$9:$R$602,16,FALSE)</f>
        <v>17.12</v>
      </c>
      <c r="Q13" s="3">
        <f t="shared" si="2"/>
        <v>222.86</v>
      </c>
      <c r="R13" s="3">
        <f t="shared" ref="R13:R14" si="6">Q13*0.5</f>
        <v>111.43</v>
      </c>
      <c r="S13" s="21">
        <f>VLOOKUP(A13,'[3]04-01-22 NH Non-Medicare Elig.'!$A$9:$R$602,18,FALSE)</f>
        <v>16.68</v>
      </c>
      <c r="T13" s="15">
        <f t="shared" si="4"/>
        <v>350.97</v>
      </c>
    </row>
    <row r="14" spans="1:20" ht="12.75" x14ac:dyDescent="0.2">
      <c r="A14" t="s">
        <v>17</v>
      </c>
      <c r="B14" s="19" t="s">
        <v>18</v>
      </c>
      <c r="C14" s="20">
        <v>843</v>
      </c>
      <c r="D14" s="21">
        <f>VLOOKUP(A14,'[3]04-01-22 NH Non-Medicare Elig.'!$A$9:$R$602,4,FALSE)</f>
        <v>22.65</v>
      </c>
      <c r="E14" s="21">
        <f>VLOOKUP(A14,'[3]04-01-22 NH Non-Medicare Elig.'!$A$9:$R$602,5,FALSE)</f>
        <v>185.24</v>
      </c>
      <c r="F14" s="21">
        <f>VLOOKUP(A14,'[3]04-01-22 NH Non-Medicare Elig.'!$A$9:$R$602,6,FALSE)</f>
        <v>69.75</v>
      </c>
      <c r="G14" s="21">
        <f>VLOOKUP(A14,'[3]04-01-22 NH Non-Medicare Elig.'!$A$9:$R$602,7,FALSE)</f>
        <v>1.29</v>
      </c>
      <c r="H14" s="21">
        <v>0</v>
      </c>
      <c r="I14" s="21">
        <f>VLOOKUP(A14,'[3]04-01-22 NH Non-Medicare Elig.'!$A$9:$R$602,8,FALSE)</f>
        <v>0</v>
      </c>
      <c r="J14" s="21">
        <f>VLOOKUP(A14,'[3]04-01-22 NH Non-Medicare Elig.'!$A$9:$R$602,9,FALSE)</f>
        <v>0</v>
      </c>
      <c r="K14" s="21">
        <f>VLOOKUP(A14,'[3]04-01-22 NH Non-Medicare Elig.'!$A$9:$R$602,10,FALSE)</f>
        <v>0.05</v>
      </c>
      <c r="L14" s="21">
        <f>VLOOKUP(A14,'[3]04-01-22 NH Non-Medicare Elig.'!$A$9:$R$602,11,FALSE)</f>
        <v>4.17</v>
      </c>
      <c r="M14" s="21">
        <f>VLOOKUP(A14,'[3]04-01-22 NH Non-Medicare Elig.'!$A$9:$R$602,13,FALSE)</f>
        <v>-1.08</v>
      </c>
      <c r="N14" s="21">
        <f>VLOOKUP(A14,'[3]04-01-22 NH Non-Medicare Elig.'!$A$9:$R$602,14,FALSE)</f>
        <v>-0.95</v>
      </c>
      <c r="O14" s="17">
        <f t="shared" si="0"/>
        <v>281.12000000000006</v>
      </c>
      <c r="P14" s="21">
        <f>VLOOKUP(A14,'[3]04-01-22 NH Non-Medicare Elig.'!$A$9:$R$602,16,FALSE)</f>
        <v>21.67</v>
      </c>
      <c r="Q14" s="3">
        <f t="shared" si="2"/>
        <v>302.79000000000008</v>
      </c>
      <c r="R14" s="3">
        <f t="shared" si="6"/>
        <v>151.39500000000004</v>
      </c>
      <c r="S14" s="21">
        <f>VLOOKUP(A14,'[3]04-01-22 NH Non-Medicare Elig.'!$A$9:$R$602,18,FALSE)</f>
        <v>20.28</v>
      </c>
      <c r="T14" s="15">
        <f t="shared" si="4"/>
        <v>474.46500000000015</v>
      </c>
    </row>
    <row r="15" spans="1:20" ht="12.75" x14ac:dyDescent="0.2">
      <c r="A15" t="s">
        <v>20</v>
      </c>
      <c r="B15" s="19" t="s">
        <v>21</v>
      </c>
      <c r="C15" s="20">
        <v>583</v>
      </c>
      <c r="D15" s="21">
        <f>VLOOKUP(A15,'[3]04-01-22 NH Non-Medicare Elig.'!$A$9:$R$602,4,FALSE)</f>
        <v>14.27</v>
      </c>
      <c r="E15" s="21">
        <f>VLOOKUP(A15,'[3]04-01-22 NH Non-Medicare Elig.'!$A$9:$R$602,5,FALSE)</f>
        <v>149.5</v>
      </c>
      <c r="F15" s="21">
        <f>VLOOKUP(A15,'[3]04-01-22 NH Non-Medicare Elig.'!$A$9:$R$602,6,FALSE)</f>
        <v>61.73</v>
      </c>
      <c r="G15" s="21">
        <f>VLOOKUP(A15,'[3]04-01-22 NH Non-Medicare Elig.'!$A$9:$R$602,7,FALSE)</f>
        <v>4.3099999999999996</v>
      </c>
      <c r="H15" s="21">
        <v>0</v>
      </c>
      <c r="I15" s="21">
        <f>VLOOKUP(A15,'[3]04-01-22 NH Non-Medicare Elig.'!$A$9:$R$602,8,FALSE)</f>
        <v>0</v>
      </c>
      <c r="J15" s="21">
        <f>VLOOKUP(A15,'[3]04-01-22 NH Non-Medicare Elig.'!$A$9:$R$602,9,FALSE)</f>
        <v>0</v>
      </c>
      <c r="K15" s="21">
        <f>VLOOKUP(A15,'[3]04-01-22 NH Non-Medicare Elig.'!$A$9:$R$602,10,FALSE)</f>
        <v>0.22</v>
      </c>
      <c r="L15" s="21">
        <f>VLOOKUP(A15,'[3]04-01-22 NH Non-Medicare Elig.'!$A$9:$R$602,11,FALSE)</f>
        <v>3.44</v>
      </c>
      <c r="M15" s="21">
        <f>VLOOKUP(A15,'[3]04-01-22 NH Non-Medicare Elig.'!$A$9:$R$602,13,FALSE)</f>
        <v>-0.96</v>
      </c>
      <c r="N15" s="21">
        <f>VLOOKUP(A15,'[3]04-01-22 NH Non-Medicare Elig.'!$A$9:$R$602,14,FALSE)</f>
        <v>-0.52</v>
      </c>
      <c r="O15" s="17">
        <f t="shared" si="0"/>
        <v>231.98999999999998</v>
      </c>
      <c r="P15" s="21">
        <f>VLOOKUP(A15,'[3]04-01-22 NH Non-Medicare Elig.'!$A$9:$R$602,16,FALSE)</f>
        <v>19.13</v>
      </c>
      <c r="Q15" s="3">
        <f t="shared" si="2"/>
        <v>251.11999999999998</v>
      </c>
      <c r="R15" s="3">
        <f t="shared" ref="R15" si="7">Q15*0.5</f>
        <v>125.55999999999999</v>
      </c>
      <c r="S15" s="21">
        <f>VLOOKUP(A15,'[3]04-01-22 NH Non-Medicare Elig.'!$A$9:$R$602,18,FALSE)</f>
        <v>16.79</v>
      </c>
      <c r="T15" s="15">
        <f t="shared" si="4"/>
        <v>393.46999999999997</v>
      </c>
    </row>
    <row r="16" spans="1:20" ht="12.75" x14ac:dyDescent="0.2">
      <c r="A16" t="s">
        <v>48</v>
      </c>
      <c r="B16" s="19" t="s">
        <v>50</v>
      </c>
      <c r="C16" s="20">
        <v>120</v>
      </c>
      <c r="D16" s="21">
        <f>VLOOKUP(A16,'[3]04-01-22 NH Non-Medicare Elig.'!$A$9:$R$602,4,FALSE)</f>
        <v>15.92</v>
      </c>
      <c r="E16" s="21">
        <f>VLOOKUP(A16,'[3]04-01-22 NH Non-Medicare Elig.'!$A$9:$R$602,5,FALSE)</f>
        <v>185.42</v>
      </c>
      <c r="F16" s="21">
        <f>VLOOKUP(A16,'[3]04-01-22 NH Non-Medicare Elig.'!$A$9:$R$602,6,FALSE)</f>
        <v>63.34</v>
      </c>
      <c r="G16" s="21">
        <f>VLOOKUP(A16,'[3]04-01-22 NH Non-Medicare Elig.'!$A$9:$R$602,7,FALSE)</f>
        <v>3.71</v>
      </c>
      <c r="H16" s="21">
        <v>0</v>
      </c>
      <c r="I16" s="21">
        <f>VLOOKUP(A16,'[3]04-01-22 NH Non-Medicare Elig.'!$A$9:$R$602,8,FALSE)</f>
        <v>0</v>
      </c>
      <c r="J16" s="21">
        <f>VLOOKUP(A16,'[3]04-01-22 NH Non-Medicare Elig.'!$A$9:$R$602,9,FALSE)</f>
        <v>0</v>
      </c>
      <c r="K16" s="21">
        <f>VLOOKUP(A16,'[3]04-01-22 NH Non-Medicare Elig.'!$A$9:$R$602,10,FALSE)</f>
        <v>0</v>
      </c>
      <c r="L16" s="21">
        <f>VLOOKUP(A16,'[3]04-01-22 NH Non-Medicare Elig.'!$A$9:$R$602,11,FALSE)</f>
        <v>4.0199999999999996</v>
      </c>
      <c r="M16" s="21">
        <f>VLOOKUP(A16,'[3]04-01-22 NH Non-Medicare Elig.'!$A$9:$R$602,13,FALSE)</f>
        <v>-1</v>
      </c>
      <c r="N16" s="21">
        <f>VLOOKUP(A16,'[3]04-01-22 NH Non-Medicare Elig.'!$A$9:$R$602,14,FALSE)</f>
        <v>-0.74</v>
      </c>
      <c r="O16" s="17">
        <f t="shared" si="0"/>
        <v>270.6699999999999</v>
      </c>
      <c r="P16" s="21">
        <f>VLOOKUP(A16,'[3]04-01-22 NH Non-Medicare Elig.'!$A$9:$R$602,16,FALSE)</f>
        <v>19.920000000000002</v>
      </c>
      <c r="Q16" s="3">
        <f t="shared" si="2"/>
        <v>290.58999999999992</v>
      </c>
      <c r="R16" s="3">
        <f t="shared" ref="R16:R18" si="8">Q16*0.5</f>
        <v>145.29499999999996</v>
      </c>
      <c r="S16" s="21">
        <f>VLOOKUP(A16,'[3]04-01-22 NH Non-Medicare Elig.'!$A$9:$R$602,18,FALSE)</f>
        <v>48.85</v>
      </c>
      <c r="T16" s="15">
        <f t="shared" si="4"/>
        <v>484.7349999999999</v>
      </c>
    </row>
    <row r="17" spans="1:20" ht="12.75" x14ac:dyDescent="0.2">
      <c r="A17" t="s">
        <v>22</v>
      </c>
      <c r="B17" s="19" t="s">
        <v>23</v>
      </c>
      <c r="C17" s="20">
        <v>100</v>
      </c>
      <c r="D17" s="21">
        <f>VLOOKUP(A17,'[3]04-01-22 NH Non-Medicare Elig.'!$A$9:$R$602,4,FALSE)</f>
        <v>15.67</v>
      </c>
      <c r="E17" s="21">
        <f>VLOOKUP(A17,'[3]04-01-22 NH Non-Medicare Elig.'!$A$9:$R$602,5,FALSE)</f>
        <v>96.55</v>
      </c>
      <c r="F17" s="21">
        <f>VLOOKUP(A17,'[3]04-01-22 NH Non-Medicare Elig.'!$A$9:$R$602,6,FALSE)</f>
        <v>51.37</v>
      </c>
      <c r="G17" s="21">
        <f>VLOOKUP(A17,'[3]04-01-22 NH Non-Medicare Elig.'!$A$9:$R$602,7,FALSE)</f>
        <v>3.67</v>
      </c>
      <c r="H17" s="21">
        <v>0</v>
      </c>
      <c r="I17" s="21">
        <f>VLOOKUP(A17,'[3]04-01-22 NH Non-Medicare Elig.'!$A$9:$R$602,8,FALSE)</f>
        <v>0</v>
      </c>
      <c r="J17" s="21">
        <f>VLOOKUP(A17,'[3]04-01-22 NH Non-Medicare Elig.'!$A$9:$R$602,9,FALSE)</f>
        <v>0</v>
      </c>
      <c r="K17" s="21">
        <f>VLOOKUP(A17,'[3]04-01-22 NH Non-Medicare Elig.'!$A$9:$R$602,10,FALSE)</f>
        <v>0</v>
      </c>
      <c r="L17" s="21">
        <f>VLOOKUP(A17,'[3]04-01-22 NH Non-Medicare Elig.'!$A$9:$R$602,11,FALSE)</f>
        <v>2.5</v>
      </c>
      <c r="M17" s="21">
        <f>VLOOKUP(A17,'[3]04-01-22 NH Non-Medicare Elig.'!$A$9:$R$602,13,FALSE)</f>
        <v>-0.35</v>
      </c>
      <c r="N17" s="21">
        <f>VLOOKUP(A17,'[3]04-01-22 NH Non-Medicare Elig.'!$A$9:$R$602,14,FALSE)</f>
        <v>-0.52</v>
      </c>
      <c r="O17" s="17">
        <f t="shared" si="0"/>
        <v>168.89</v>
      </c>
      <c r="P17" s="21">
        <f>VLOOKUP(A17,'[3]04-01-22 NH Non-Medicare Elig.'!$A$9:$R$602,16,FALSE)</f>
        <v>7.07</v>
      </c>
      <c r="Q17" s="3">
        <f t="shared" si="2"/>
        <v>175.95999999999998</v>
      </c>
      <c r="R17" s="3">
        <f t="shared" si="8"/>
        <v>87.97999999999999</v>
      </c>
      <c r="S17" s="21">
        <f>VLOOKUP(A17,'[3]04-01-22 NH Non-Medicare Elig.'!$A$9:$R$602,18,FALSE)</f>
        <v>20.329999999999998</v>
      </c>
      <c r="T17" s="15">
        <f t="shared" si="4"/>
        <v>284.26999999999992</v>
      </c>
    </row>
    <row r="18" spans="1:20" ht="12.75" x14ac:dyDescent="0.2">
      <c r="A18" t="s">
        <v>24</v>
      </c>
      <c r="B18" s="19" t="s">
        <v>25</v>
      </c>
      <c r="C18" s="20">
        <v>60</v>
      </c>
      <c r="D18" s="21">
        <f>VLOOKUP(A18,'[3]04-01-22 NH Non-Medicare Elig.'!$A$9:$R$602,4,FALSE)</f>
        <v>29.17</v>
      </c>
      <c r="E18" s="21">
        <f>VLOOKUP(A18,'[3]04-01-22 NH Non-Medicare Elig.'!$A$9:$R$602,5,FALSE)</f>
        <v>164.59</v>
      </c>
      <c r="F18" s="21">
        <f>VLOOKUP(A18,'[3]04-01-22 NH Non-Medicare Elig.'!$A$9:$R$602,6,FALSE)</f>
        <v>69.569999999999993</v>
      </c>
      <c r="G18" s="21">
        <f>VLOOKUP(A18,'[3]04-01-22 NH Non-Medicare Elig.'!$A$9:$R$602,7,FALSE)</f>
        <v>3.94</v>
      </c>
      <c r="H18" s="21">
        <v>0</v>
      </c>
      <c r="I18" s="21">
        <f>VLOOKUP(A18,'[3]04-01-22 NH Non-Medicare Elig.'!$A$9:$R$602,8,FALSE)</f>
        <v>0</v>
      </c>
      <c r="J18" s="21">
        <f>VLOOKUP(A18,'[3]04-01-22 NH Non-Medicare Elig.'!$A$9:$R$602,9,FALSE)</f>
        <v>0</v>
      </c>
      <c r="K18" s="21">
        <f>VLOOKUP(A18,'[3]04-01-22 NH Non-Medicare Elig.'!$A$9:$R$602,10,FALSE)</f>
        <v>0</v>
      </c>
      <c r="L18" s="21">
        <f>VLOOKUP(A18,'[3]04-01-22 NH Non-Medicare Elig.'!$A$9:$R$602,11,FALSE)</f>
        <v>4.03</v>
      </c>
      <c r="M18" s="21">
        <f>VLOOKUP(A18,'[3]04-01-22 NH Non-Medicare Elig.'!$A$9:$R$602,13,FALSE)</f>
        <v>-4.67</v>
      </c>
      <c r="N18" s="21">
        <f>VLOOKUP(A18,'[3]04-01-22 NH Non-Medicare Elig.'!$A$9:$R$602,14,FALSE)</f>
        <v>-0.92</v>
      </c>
      <c r="O18" s="17">
        <f t="shared" si="0"/>
        <v>265.70999999999992</v>
      </c>
      <c r="P18" s="21">
        <f>VLOOKUP(A18,'[3]04-01-22 NH Non-Medicare Elig.'!$A$9:$R$602,16,FALSE)</f>
        <v>93.39</v>
      </c>
      <c r="Q18" s="3">
        <f t="shared" si="2"/>
        <v>359.09999999999991</v>
      </c>
      <c r="R18" s="3">
        <f t="shared" si="8"/>
        <v>179.54999999999995</v>
      </c>
      <c r="S18" s="21">
        <f>VLOOKUP(A18,'[3]04-01-22 NH Non-Medicare Elig.'!$A$9:$R$602,18,FALSE)</f>
        <v>150.75</v>
      </c>
      <c r="T18" s="15">
        <f t="shared" si="4"/>
        <v>689.39999999999986</v>
      </c>
    </row>
    <row r="19" spans="1:20" ht="12.75" x14ac:dyDescent="0.2">
      <c r="A19" t="s">
        <v>26</v>
      </c>
      <c r="B19" s="19" t="s">
        <v>27</v>
      </c>
      <c r="C19" s="20">
        <v>126</v>
      </c>
      <c r="D19" s="21">
        <f>VLOOKUP(A19,'[3]04-01-22 NH Non-Medicare Elig.'!$A$9:$R$602,4,FALSE)</f>
        <v>14.02</v>
      </c>
      <c r="E19" s="21">
        <f>VLOOKUP(A19,'[3]04-01-22 NH Non-Medicare Elig.'!$A$9:$R$602,5,FALSE)</f>
        <v>183.53</v>
      </c>
      <c r="F19" s="21">
        <f>VLOOKUP(A19,'[3]04-01-22 NH Non-Medicare Elig.'!$A$9:$R$602,6,FALSE)</f>
        <v>58.56</v>
      </c>
      <c r="G19" s="21">
        <f>VLOOKUP(A19,'[3]04-01-22 NH Non-Medicare Elig.'!$A$9:$R$602,7,FALSE)</f>
        <v>0.64</v>
      </c>
      <c r="H19" s="21">
        <v>0</v>
      </c>
      <c r="I19" s="21">
        <f>VLOOKUP(A19,'[3]04-01-22 NH Non-Medicare Elig.'!$A$9:$R$602,8,FALSE)</f>
        <v>0</v>
      </c>
      <c r="J19" s="21">
        <f>VLOOKUP(A19,'[3]04-01-22 NH Non-Medicare Elig.'!$A$9:$R$602,9,FALSE)</f>
        <v>0</v>
      </c>
      <c r="K19" s="21">
        <f>VLOOKUP(A19,'[3]04-01-22 NH Non-Medicare Elig.'!$A$9:$R$602,10,FALSE)</f>
        <v>0.06</v>
      </c>
      <c r="L19" s="21">
        <f>VLOOKUP(A19,'[3]04-01-22 NH Non-Medicare Elig.'!$A$9:$R$602,11,FALSE)</f>
        <v>3.88</v>
      </c>
      <c r="M19" s="21">
        <f>VLOOKUP(A19,'[3]04-01-22 NH Non-Medicare Elig.'!$A$9:$R$602,13,FALSE)</f>
        <v>-3.84</v>
      </c>
      <c r="N19" s="21">
        <f>VLOOKUP(A19,'[3]04-01-22 NH Non-Medicare Elig.'!$A$9:$R$602,14,FALSE)</f>
        <v>-0.6</v>
      </c>
      <c r="O19" s="17">
        <f t="shared" si="0"/>
        <v>256.25</v>
      </c>
      <c r="P19" s="21">
        <f>VLOOKUP(A19,'[3]04-01-22 NH Non-Medicare Elig.'!$A$9:$R$602,16,FALSE)</f>
        <v>76.83</v>
      </c>
      <c r="Q19" s="3">
        <f t="shared" si="2"/>
        <v>333.08</v>
      </c>
      <c r="R19" s="3">
        <f t="shared" ref="R19:R21" si="9">Q19*0.5</f>
        <v>166.54</v>
      </c>
      <c r="S19" s="21">
        <f>VLOOKUP(A19,'[3]04-01-22 NH Non-Medicare Elig.'!$A$9:$R$602,18,FALSE)</f>
        <v>20.22</v>
      </c>
      <c r="T19" s="15">
        <f t="shared" si="4"/>
        <v>519.84</v>
      </c>
    </row>
    <row r="20" spans="1:20" ht="12.75" x14ac:dyDescent="0.2">
      <c r="A20" t="s">
        <v>49</v>
      </c>
      <c r="B20" s="19" t="s">
        <v>51</v>
      </c>
      <c r="C20" s="20">
        <v>305</v>
      </c>
      <c r="D20" s="21">
        <f>VLOOKUP(A20,'[3]04-01-22 NH Non-Medicare Elig.'!$A$9:$R$602,4,FALSE)</f>
        <v>9.42</v>
      </c>
      <c r="E20" s="21">
        <f>VLOOKUP(A20,'[3]04-01-22 NH Non-Medicare Elig.'!$A$9:$R$602,5,FALSE)</f>
        <v>204.4</v>
      </c>
      <c r="F20" s="21">
        <f>VLOOKUP(A20,'[3]04-01-22 NH Non-Medicare Elig.'!$A$9:$R$602,6,FALSE)</f>
        <v>67.63</v>
      </c>
      <c r="G20" s="21">
        <f>VLOOKUP(A20,'[3]04-01-22 NH Non-Medicare Elig.'!$A$9:$R$602,7,FALSE)</f>
        <v>3.77</v>
      </c>
      <c r="H20" s="21">
        <v>0</v>
      </c>
      <c r="I20" s="21">
        <f>VLOOKUP(A20,'[3]04-01-22 NH Non-Medicare Elig.'!$A$9:$R$602,8,FALSE)</f>
        <v>0</v>
      </c>
      <c r="J20" s="21">
        <f>VLOOKUP(A20,'[3]04-01-22 NH Non-Medicare Elig.'!$A$9:$R$602,9,FALSE)</f>
        <v>-6.2103999999999999</v>
      </c>
      <c r="K20" s="21">
        <f>VLOOKUP(A20,'[3]04-01-22 NH Non-Medicare Elig.'!$A$9:$R$602,10,FALSE)</f>
        <v>0.43</v>
      </c>
      <c r="L20" s="21">
        <f>VLOOKUP(A20,'[3]04-01-22 NH Non-Medicare Elig.'!$A$9:$R$602,11,FALSE)</f>
        <v>4.18</v>
      </c>
      <c r="M20" s="21">
        <f>VLOOKUP(A20,'[3]04-01-22 NH Non-Medicare Elig.'!$A$9:$R$602,13,FALSE)</f>
        <v>-1.23</v>
      </c>
      <c r="N20" s="21">
        <f>VLOOKUP(A20,'[3]04-01-22 NH Non-Medicare Elig.'!$A$9:$R$602,14,FALSE)</f>
        <v>-0.67</v>
      </c>
      <c r="O20" s="17">
        <f t="shared" si="0"/>
        <v>281.71959999999996</v>
      </c>
      <c r="P20" s="21">
        <f>VLOOKUP(A20,'[3]04-01-22 NH Non-Medicare Elig.'!$A$9:$R$602,16,FALSE)</f>
        <v>24.62</v>
      </c>
      <c r="Q20" s="3">
        <f t="shared" si="2"/>
        <v>306.33959999999996</v>
      </c>
      <c r="R20" s="3">
        <f t="shared" si="9"/>
        <v>153.16979999999998</v>
      </c>
      <c r="S20" s="21">
        <f>VLOOKUP(A20,'[3]04-01-22 NH Non-Medicare Elig.'!$A$9:$R$602,18,FALSE)</f>
        <v>18.46</v>
      </c>
      <c r="T20" s="15">
        <f t="shared" si="4"/>
        <v>477.96939999999989</v>
      </c>
    </row>
    <row r="21" spans="1:20" ht="12.75" x14ac:dyDescent="0.2">
      <c r="A21" t="s">
        <v>8</v>
      </c>
      <c r="B21" s="19" t="s">
        <v>60</v>
      </c>
      <c r="C21" s="20">
        <v>250</v>
      </c>
      <c r="D21" s="21">
        <f>VLOOKUP(A21,'[3]04-01-22 NH Non-Medicare Elig.'!$A$9:$R$602,4,FALSE)</f>
        <v>12.66</v>
      </c>
      <c r="E21" s="21">
        <f>VLOOKUP(A21,'[3]04-01-22 NH Non-Medicare Elig.'!$A$9:$R$602,5,FALSE)</f>
        <v>135.82</v>
      </c>
      <c r="F21" s="21">
        <f>VLOOKUP(A21,'[3]04-01-22 NH Non-Medicare Elig.'!$A$9:$R$602,6,FALSE)</f>
        <v>60.36</v>
      </c>
      <c r="G21" s="21">
        <f>VLOOKUP(A21,'[3]04-01-22 NH Non-Medicare Elig.'!$A$9:$R$602,7,FALSE)</f>
        <v>4.1500000000000004</v>
      </c>
      <c r="H21" s="21">
        <v>0</v>
      </c>
      <c r="I21" s="21">
        <f>VLOOKUP(A21,'[3]04-01-22 NH Non-Medicare Elig.'!$A$9:$R$602,8,FALSE)</f>
        <v>0</v>
      </c>
      <c r="J21" s="21">
        <f>VLOOKUP(A21,'[3]04-01-22 NH Non-Medicare Elig.'!$A$9:$R$602,9,FALSE)</f>
        <v>0</v>
      </c>
      <c r="K21" s="21">
        <f>VLOOKUP(A21,'[3]04-01-22 NH Non-Medicare Elig.'!$A$9:$R$602,10,FALSE)</f>
        <v>0.06</v>
      </c>
      <c r="L21" s="21">
        <f>VLOOKUP(A21,'[3]04-01-22 NH Non-Medicare Elig.'!$A$9:$R$602,11,FALSE)</f>
        <v>3.19</v>
      </c>
      <c r="M21" s="21">
        <f>VLOOKUP(A21,'[3]04-01-22 NH Non-Medicare Elig.'!$A$9:$R$602,13,FALSE)</f>
        <v>-4.2699999999999996</v>
      </c>
      <c r="N21" s="21">
        <f>VLOOKUP(A21,'[3]04-01-22 NH Non-Medicare Elig.'!$A$9:$R$602,14,FALSE)</f>
        <v>-0.59</v>
      </c>
      <c r="O21" s="17">
        <f t="shared" si="0"/>
        <v>211.37999999999997</v>
      </c>
      <c r="P21" s="21">
        <f>VLOOKUP(A21,'[3]04-01-22 NH Non-Medicare Elig.'!$A$9:$R$602,16,FALSE)</f>
        <v>85.37</v>
      </c>
      <c r="Q21" s="3">
        <f t="shared" si="2"/>
        <v>296.75</v>
      </c>
      <c r="R21" s="3">
        <f t="shared" si="9"/>
        <v>148.375</v>
      </c>
      <c r="S21" s="21">
        <f>VLOOKUP(A21,'[3]04-01-22 NH Non-Medicare Elig.'!$A$9:$R$602,18,FALSE)</f>
        <v>17.149999999999999</v>
      </c>
      <c r="T21" s="15">
        <f t="shared" si="4"/>
        <v>462.27499999999998</v>
      </c>
    </row>
    <row r="22" spans="1:20" ht="12.75" x14ac:dyDescent="0.2">
      <c r="A22" s="33" t="s">
        <v>64</v>
      </c>
      <c r="B22" s="19" t="s">
        <v>28</v>
      </c>
      <c r="C22" s="20">
        <v>85</v>
      </c>
      <c r="D22" s="21">
        <f>VLOOKUP(A22,'[3]04-01-22 NH Non-Medicare Elig.'!$A$9:$R$602,4,FALSE)</f>
        <v>16.79</v>
      </c>
      <c r="E22" s="21">
        <f>VLOOKUP(A22,'[3]04-01-22 NH Non-Medicare Elig.'!$A$9:$R$602,5,FALSE)</f>
        <v>101</v>
      </c>
      <c r="F22" s="21">
        <f>VLOOKUP(A22,'[3]04-01-22 NH Non-Medicare Elig.'!$A$9:$R$602,6,FALSE)</f>
        <v>55.33</v>
      </c>
      <c r="G22" s="21">
        <f>VLOOKUP(A22,'[3]04-01-22 NH Non-Medicare Elig.'!$A$9:$R$602,7,FALSE)</f>
        <v>3.66</v>
      </c>
      <c r="H22" s="21">
        <v>0</v>
      </c>
      <c r="I22" s="21">
        <f>VLOOKUP(A22,'[3]04-01-22 NH Non-Medicare Elig.'!$A$9:$R$602,8,FALSE)</f>
        <v>0</v>
      </c>
      <c r="J22" s="21">
        <f>VLOOKUP(A22,'[3]04-01-22 NH Non-Medicare Elig.'!$A$9:$R$602,9,FALSE)</f>
        <v>0</v>
      </c>
      <c r="K22" s="21">
        <f>VLOOKUP(A22,'[3]04-01-22 NH Non-Medicare Elig.'!$A$9:$R$602,10,FALSE)</f>
        <v>7.0000000000000007E-2</v>
      </c>
      <c r="L22" s="21">
        <f>VLOOKUP(A22,'[3]04-01-22 NH Non-Medicare Elig.'!$A$9:$R$602,11,FALSE)</f>
        <v>2.67</v>
      </c>
      <c r="M22" s="21">
        <f>VLOOKUP(A22,'[3]04-01-22 NH Non-Medicare Elig.'!$A$9:$R$602,13,FALSE)</f>
        <v>-1.66</v>
      </c>
      <c r="N22" s="21">
        <f>VLOOKUP(A22,'[3]04-01-22 NH Non-Medicare Elig.'!$A$9:$R$602,14,FALSE)</f>
        <v>-0.49</v>
      </c>
      <c r="O22" s="17">
        <f t="shared" si="0"/>
        <v>177.36999999999998</v>
      </c>
      <c r="P22" s="21">
        <f>VLOOKUP(A22,'[3]04-01-22 NH Non-Medicare Elig.'!$A$9:$R$602,16,FALSE)</f>
        <v>33.11</v>
      </c>
      <c r="Q22" s="3">
        <f t="shared" si="2"/>
        <v>210.47999999999996</v>
      </c>
      <c r="R22" s="3">
        <f t="shared" ref="R22:R23" si="10">Q22*0.5</f>
        <v>105.23999999999998</v>
      </c>
      <c r="S22" s="21">
        <f>VLOOKUP(A22,'[3]04-01-22 NH Non-Medicare Elig.'!$A$9:$R$602,18,FALSE)</f>
        <v>15.01</v>
      </c>
      <c r="T22" s="15">
        <f t="shared" si="4"/>
        <v>330.7299999999999</v>
      </c>
    </row>
    <row r="23" spans="1:20" ht="12.75" x14ac:dyDescent="0.2">
      <c r="A23" t="s">
        <v>29</v>
      </c>
      <c r="B23" s="19" t="s">
        <v>30</v>
      </c>
      <c r="C23" s="20">
        <v>559</v>
      </c>
      <c r="D23" s="21">
        <f>VLOOKUP(A23,'[3]04-01-22 NH Non-Medicare Elig.'!$A$9:$R$602,4,FALSE)</f>
        <v>31.62</v>
      </c>
      <c r="E23" s="21">
        <f>VLOOKUP(A23,'[3]04-01-22 NH Non-Medicare Elig.'!$A$9:$R$602,5,FALSE)</f>
        <v>186.08</v>
      </c>
      <c r="F23" s="21">
        <f>VLOOKUP(A23,'[3]04-01-22 NH Non-Medicare Elig.'!$A$9:$R$602,6,FALSE)</f>
        <v>67.7</v>
      </c>
      <c r="G23" s="21">
        <f>VLOOKUP(A23,'[3]04-01-22 NH Non-Medicare Elig.'!$A$9:$R$602,7,FALSE)</f>
        <v>3.6</v>
      </c>
      <c r="H23" s="21">
        <v>0</v>
      </c>
      <c r="I23" s="21">
        <f>VLOOKUP(A23,'[3]04-01-22 NH Non-Medicare Elig.'!$A$9:$R$602,8,FALSE)</f>
        <v>0</v>
      </c>
      <c r="J23" s="21">
        <f>VLOOKUP(A23,'[3]04-01-22 NH Non-Medicare Elig.'!$A$9:$R$602,9,FALSE)</f>
        <v>0</v>
      </c>
      <c r="K23" s="21">
        <f>VLOOKUP(A23,'[3]04-01-22 NH Non-Medicare Elig.'!$A$9:$R$602,10,FALSE)</f>
        <v>0.09</v>
      </c>
      <c r="L23" s="21">
        <f>VLOOKUP(A23,'[3]04-01-22 NH Non-Medicare Elig.'!$A$9:$R$602,11,FALSE)</f>
        <v>4.33</v>
      </c>
      <c r="M23" s="21">
        <f>VLOOKUP(A23,'[3]04-01-22 NH Non-Medicare Elig.'!$A$9:$R$602,13,FALSE)</f>
        <v>-0.97</v>
      </c>
      <c r="N23" s="21">
        <f>VLOOKUP(A23,'[3]04-01-22 NH Non-Medicare Elig.'!$A$9:$R$602,14,FALSE)</f>
        <v>-0.78</v>
      </c>
      <c r="O23" s="17">
        <f t="shared" si="0"/>
        <v>291.67</v>
      </c>
      <c r="P23" s="21">
        <f>VLOOKUP(A23,'[3]04-01-22 NH Non-Medicare Elig.'!$A$9:$R$602,16,FALSE)</f>
        <v>19.350000000000001</v>
      </c>
      <c r="Q23" s="3">
        <f t="shared" si="2"/>
        <v>311.02000000000004</v>
      </c>
      <c r="R23" s="3">
        <f t="shared" si="10"/>
        <v>155.51000000000002</v>
      </c>
      <c r="S23" s="21">
        <f>VLOOKUP(A23,'[3]04-01-22 NH Non-Medicare Elig.'!$A$9:$R$602,18,FALSE)</f>
        <v>23.31</v>
      </c>
      <c r="T23" s="15">
        <f t="shared" si="4"/>
        <v>489.84000000000009</v>
      </c>
    </row>
    <row r="24" spans="1:20" ht="12.75" x14ac:dyDescent="0.2">
      <c r="A24" t="s">
        <v>19</v>
      </c>
      <c r="B24" s="19" t="s">
        <v>52</v>
      </c>
      <c r="C24" s="20">
        <v>514</v>
      </c>
      <c r="D24" s="21">
        <f>VLOOKUP(A24,'[3]04-01-22 NH Non-Medicare Elig.'!$A$9:$R$602,4,FALSE)</f>
        <v>29.58</v>
      </c>
      <c r="E24" s="21">
        <f>VLOOKUP(A24,'[3]04-01-22 NH Non-Medicare Elig.'!$A$9:$R$602,5,FALSE)</f>
        <v>206.97</v>
      </c>
      <c r="F24" s="21">
        <f>VLOOKUP(A24,'[3]04-01-22 NH Non-Medicare Elig.'!$A$9:$R$602,6,FALSE)</f>
        <v>68.88</v>
      </c>
      <c r="G24" s="21">
        <f>VLOOKUP(A24,'[3]04-01-22 NH Non-Medicare Elig.'!$A$9:$R$602,7,FALSE)</f>
        <v>2.77</v>
      </c>
      <c r="H24" s="21">
        <v>0</v>
      </c>
      <c r="I24" s="21">
        <f>VLOOKUP(A24,'[3]04-01-22 NH Non-Medicare Elig.'!$A$9:$R$602,8,FALSE)</f>
        <v>0</v>
      </c>
      <c r="J24" s="21">
        <f>VLOOKUP(A24,'[3]04-01-22 NH Non-Medicare Elig.'!$A$9:$R$602,9,FALSE)</f>
        <v>0</v>
      </c>
      <c r="K24" s="21">
        <f>VLOOKUP(A24,'[3]04-01-22 NH Non-Medicare Elig.'!$A$9:$R$602,10,FALSE)</f>
        <v>0.33</v>
      </c>
      <c r="L24" s="21">
        <f>VLOOKUP(A24,'[3]04-01-22 NH Non-Medicare Elig.'!$A$9:$R$602,11,FALSE)</f>
        <v>4.62</v>
      </c>
      <c r="M24" s="21">
        <f>VLOOKUP(A24,'[3]04-01-22 NH Non-Medicare Elig.'!$A$9:$R$602,13,FALSE)</f>
        <v>-0.88</v>
      </c>
      <c r="N24" s="21">
        <f>VLOOKUP(A24,'[3]04-01-22 NH Non-Medicare Elig.'!$A$9:$R$602,14,FALSE)</f>
        <v>-0.9</v>
      </c>
      <c r="O24" s="17">
        <f t="shared" si="0"/>
        <v>311.37</v>
      </c>
      <c r="P24" s="21">
        <f>VLOOKUP(A24,'[3]04-01-22 NH Non-Medicare Elig.'!$A$9:$R$602,16,FALSE)</f>
        <v>17.66</v>
      </c>
      <c r="Q24" s="3">
        <f t="shared" si="2"/>
        <v>329.03000000000003</v>
      </c>
      <c r="R24" s="3">
        <f t="shared" ref="R24:R26" si="11">Q24*0.5</f>
        <v>164.51500000000001</v>
      </c>
      <c r="S24" s="21">
        <f>VLOOKUP(A24,'[3]04-01-22 NH Non-Medicare Elig.'!$A$9:$R$602,18,FALSE)</f>
        <v>18.43</v>
      </c>
      <c r="T24" s="15">
        <f t="shared" si="4"/>
        <v>511.97500000000008</v>
      </c>
    </row>
    <row r="25" spans="1:20" ht="12.75" x14ac:dyDescent="0.2">
      <c r="A25" t="s">
        <v>56</v>
      </c>
      <c r="B25" s="19" t="s">
        <v>57</v>
      </c>
      <c r="C25" s="20">
        <v>744</v>
      </c>
      <c r="D25" s="21">
        <f>VLOOKUP(A25,'[3]04-01-22 NH Non-Medicare Elig.'!$A$9:$R$602,4,FALSE)</f>
        <v>23.4</v>
      </c>
      <c r="E25" s="21">
        <f>VLOOKUP(A25,'[3]04-01-22 NH Non-Medicare Elig.'!$A$9:$R$602,5,FALSE)</f>
        <v>212.56</v>
      </c>
      <c r="F25" s="21">
        <f>VLOOKUP(A25,'[3]04-01-22 NH Non-Medicare Elig.'!$A$9:$R$602,6,FALSE)</f>
        <v>69.03</v>
      </c>
      <c r="G25" s="21">
        <f>VLOOKUP(A25,'[3]04-01-22 NH Non-Medicare Elig.'!$A$9:$R$602,7,FALSE)</f>
        <v>2.85</v>
      </c>
      <c r="H25" s="21">
        <v>0</v>
      </c>
      <c r="I25" s="21">
        <f>VLOOKUP(A25,'[3]04-01-22 NH Non-Medicare Elig.'!$A$9:$R$602,8,FALSE)</f>
        <v>0</v>
      </c>
      <c r="J25" s="21">
        <f>VLOOKUP(A25,'[3]04-01-22 NH Non-Medicare Elig.'!$A$9:$R$602,9,FALSE)</f>
        <v>0</v>
      </c>
      <c r="K25" s="21">
        <f>VLOOKUP(A25,'[3]04-01-22 NH Non-Medicare Elig.'!$A$9:$R$602,10,FALSE)</f>
        <v>0.46</v>
      </c>
      <c r="L25" s="21">
        <f>VLOOKUP(A25,'[3]04-01-22 NH Non-Medicare Elig.'!$A$9:$R$602,11,FALSE)</f>
        <v>4.62</v>
      </c>
      <c r="M25" s="21">
        <f>VLOOKUP(A25,'[3]04-01-22 NH Non-Medicare Elig.'!$A$9:$R$602,13,FALSE)</f>
        <v>-2.5299999999999998</v>
      </c>
      <c r="N25" s="21">
        <f>VLOOKUP(A25,'[3]04-01-22 NH Non-Medicare Elig.'!$A$9:$R$602,14,FALSE)</f>
        <v>-0.8</v>
      </c>
      <c r="O25" s="17">
        <f t="shared" si="0"/>
        <v>309.59000000000003</v>
      </c>
      <c r="P25" s="21">
        <f>VLOOKUP(A25,'[3]04-01-22 NH Non-Medicare Elig.'!$A$9:$R$602,16,FALSE)</f>
        <v>50.62</v>
      </c>
      <c r="Q25" s="3">
        <f t="shared" si="2"/>
        <v>360.21000000000004</v>
      </c>
      <c r="R25" s="3">
        <f t="shared" si="11"/>
        <v>180.10500000000002</v>
      </c>
      <c r="S25" s="21">
        <f>VLOOKUP(A25,'[3]04-01-22 NH Non-Medicare Elig.'!$A$9:$R$602,18,FALSE)</f>
        <v>22.09</v>
      </c>
      <c r="T25" s="15">
        <f t="shared" si="4"/>
        <v>562.40500000000009</v>
      </c>
    </row>
    <row r="26" spans="1:20" ht="12.75" x14ac:dyDescent="0.2">
      <c r="A26" t="s">
        <v>31</v>
      </c>
      <c r="B26" s="19" t="s">
        <v>32</v>
      </c>
      <c r="C26" s="20">
        <v>229</v>
      </c>
      <c r="D26" s="21">
        <f>VLOOKUP(A26,'[3]04-01-22 NH Non-Medicare Elig.'!$A$9:$R$602,4,FALSE)</f>
        <v>8.24</v>
      </c>
      <c r="E26" s="21">
        <f>VLOOKUP(A26,'[3]04-01-22 NH Non-Medicare Elig.'!$A$9:$R$602,5,FALSE)</f>
        <v>104.73</v>
      </c>
      <c r="F26" s="21">
        <f>VLOOKUP(A26,'[3]04-01-22 NH Non-Medicare Elig.'!$A$9:$R$602,6,FALSE)</f>
        <v>51.51</v>
      </c>
      <c r="G26" s="21">
        <f>VLOOKUP(A26,'[3]04-01-22 NH Non-Medicare Elig.'!$A$9:$R$602,7,FALSE)</f>
        <v>2.72</v>
      </c>
      <c r="H26" s="21">
        <v>0</v>
      </c>
      <c r="I26" s="21">
        <f>VLOOKUP(A26,'[3]04-01-22 NH Non-Medicare Elig.'!$A$9:$R$602,8,FALSE)</f>
        <v>0</v>
      </c>
      <c r="J26" s="21">
        <f>VLOOKUP(A26,'[3]04-01-22 NH Non-Medicare Elig.'!$A$9:$R$602,9,FALSE)</f>
        <v>0</v>
      </c>
      <c r="K26" s="21">
        <f>VLOOKUP(A26,'[3]04-01-22 NH Non-Medicare Elig.'!$A$9:$R$602,10,FALSE)</f>
        <v>3.69</v>
      </c>
      <c r="L26" s="21">
        <f>VLOOKUP(A26,'[3]04-01-22 NH Non-Medicare Elig.'!$A$9:$R$602,11,FALSE)</f>
        <v>2.56</v>
      </c>
      <c r="M26" s="21">
        <f>VLOOKUP(A26,'[3]04-01-22 NH Non-Medicare Elig.'!$A$9:$R$602,13,FALSE)</f>
        <v>-0.3</v>
      </c>
      <c r="N26" s="21">
        <f>VLOOKUP(A26,'[3]04-01-22 NH Non-Medicare Elig.'!$A$9:$R$602,14,FALSE)</f>
        <v>-0.43</v>
      </c>
      <c r="O26" s="17">
        <f t="shared" si="0"/>
        <v>172.71999999999997</v>
      </c>
      <c r="P26" s="21">
        <f>VLOOKUP(A26,'[3]04-01-22 NH Non-Medicare Elig.'!$A$9:$R$602,16,FALSE)</f>
        <v>5.99</v>
      </c>
      <c r="Q26" s="3">
        <f t="shared" si="2"/>
        <v>178.70999999999998</v>
      </c>
      <c r="R26" s="3">
        <f t="shared" si="11"/>
        <v>89.35499999999999</v>
      </c>
      <c r="S26" s="21">
        <f>VLOOKUP(A26,'[3]04-01-22 NH Non-Medicare Elig.'!$A$9:$R$602,18,FALSE)</f>
        <v>10.96</v>
      </c>
      <c r="T26" s="15">
        <f t="shared" si="4"/>
        <v>279.02499999999992</v>
      </c>
    </row>
  </sheetData>
  <sortState xmlns:xlrd2="http://schemas.microsoft.com/office/spreadsheetml/2017/richdata2" ref="A9:T26">
    <sortCondition ref="B9:B26"/>
  </sortState>
  <mergeCells count="7">
    <mergeCell ref="D6:Q6"/>
    <mergeCell ref="I7:M7"/>
    <mergeCell ref="A1:T1"/>
    <mergeCell ref="A2:T2"/>
    <mergeCell ref="A3:T3"/>
    <mergeCell ref="A4:T4"/>
    <mergeCell ref="A5:T5"/>
  </mergeCells>
  <phoneticPr fontId="13" type="noConversion"/>
  <pageMargins left="0.25" right="0.25" top="0.25" bottom="0.25" header="0.05" footer="0.3"/>
  <pageSetup paperSize="5" scale="55" firstPageNumber="0" fitToHeight="0" orientation="landscape" r:id="rId1"/>
  <headerFooter alignWithMargins="0"/>
  <webPublishItems count="1">
    <webPublishItem id="31402" divId="2022-01-01_covid_benchmark_rates_31402" sourceType="printArea" destinationFile="C:\Users\kmm13\OneDrive - New York State Office of Information Technology Services\Desktop\2022-01-01_covid_benchmark_rates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26"/>
  <sheetViews>
    <sheetView workbookViewId="0">
      <pane xSplit="2" ySplit="8" topLeftCell="C9" activePane="bottomRight" state="frozen"/>
      <selection pane="topRight" activeCell="E1" sqref="E1"/>
      <selection pane="bottomLeft" activeCell="A9" sqref="A9"/>
      <selection pane="bottomRight" sqref="A1:T1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2.1640625" style="1" customWidth="1"/>
    <col min="4" max="4" width="18" style="1" customWidth="1"/>
    <col min="5" max="8" width="14.5" style="1" customWidth="1"/>
    <col min="9" max="10" width="18.5" style="1" customWidth="1"/>
    <col min="11" max="11" width="16.1640625" style="1" customWidth="1"/>
    <col min="12" max="13" width="16.83203125" style="1" customWidth="1"/>
    <col min="14" max="14" width="14.5" style="1" customWidth="1"/>
    <col min="15" max="15" width="10" customWidth="1"/>
    <col min="16" max="17" width="14.5" style="1" customWidth="1"/>
    <col min="18" max="18" width="15.5" style="1" customWidth="1"/>
    <col min="19" max="19" width="14" style="1" customWidth="1"/>
    <col min="20" max="20" width="21.6640625" style="1" customWidth="1"/>
    <col min="21" max="16384" width="9.33203125" style="1"/>
  </cols>
  <sheetData>
    <row r="1" spans="1:20" ht="18" x14ac:dyDescent="0.25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ht="18" x14ac:dyDescent="0.25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18" x14ac:dyDescent="0.25">
      <c r="A3" s="43" t="s">
        <v>65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1:20" s="9" customFormat="1" ht="18" x14ac:dyDescent="0.25">
      <c r="A4" s="43" t="s">
        <v>41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5" spans="1:20" ht="18" x14ac:dyDescent="0.25">
      <c r="A5" s="46" t="s">
        <v>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20" ht="45" x14ac:dyDescent="0.25">
      <c r="A6" s="12"/>
      <c r="B6" s="13"/>
      <c r="C6" s="14"/>
      <c r="D6" s="34" t="s">
        <v>66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1"/>
      <c r="S6" s="26"/>
      <c r="T6" s="11" t="s">
        <v>43</v>
      </c>
    </row>
    <row r="7" spans="1:20" ht="15.75" x14ac:dyDescent="0.25">
      <c r="A7" s="12"/>
      <c r="B7" s="13"/>
      <c r="C7" s="18"/>
      <c r="D7" s="23"/>
      <c r="E7" s="24"/>
      <c r="F7" s="24"/>
      <c r="G7" s="24"/>
      <c r="H7" s="24"/>
      <c r="I7" s="34" t="s">
        <v>5</v>
      </c>
      <c r="J7" s="35"/>
      <c r="K7" s="35"/>
      <c r="L7" s="35"/>
      <c r="M7" s="36"/>
      <c r="N7" s="24"/>
      <c r="O7" s="24"/>
      <c r="P7" s="24"/>
      <c r="Q7" s="32"/>
      <c r="R7" s="31"/>
      <c r="S7" s="25"/>
      <c r="T7" s="11"/>
    </row>
    <row r="8" spans="1:20" s="2" customFormat="1" ht="63.75" x14ac:dyDescent="0.2">
      <c r="A8" s="16" t="s">
        <v>34</v>
      </c>
      <c r="B8" s="4" t="s">
        <v>0</v>
      </c>
      <c r="C8" s="5" t="s">
        <v>7</v>
      </c>
      <c r="D8" s="6" t="s">
        <v>44</v>
      </c>
      <c r="E8" s="22" t="s">
        <v>47</v>
      </c>
      <c r="F8" s="7" t="s">
        <v>1</v>
      </c>
      <c r="G8" s="7" t="s">
        <v>3</v>
      </c>
      <c r="H8" s="7" t="s">
        <v>4</v>
      </c>
      <c r="I8" s="6" t="s">
        <v>54</v>
      </c>
      <c r="J8" s="7" t="s">
        <v>58</v>
      </c>
      <c r="K8" s="7" t="s">
        <v>53</v>
      </c>
      <c r="L8" s="29" t="s">
        <v>59</v>
      </c>
      <c r="M8" s="28" t="s">
        <v>61</v>
      </c>
      <c r="N8" s="7" t="s">
        <v>6</v>
      </c>
      <c r="O8" s="7" t="s">
        <v>37</v>
      </c>
      <c r="P8" s="7" t="s">
        <v>2</v>
      </c>
      <c r="Q8" s="8" t="s">
        <v>38</v>
      </c>
      <c r="R8" s="7" t="s">
        <v>62</v>
      </c>
      <c r="S8" s="22" t="s">
        <v>63</v>
      </c>
      <c r="T8" s="10" t="s">
        <v>36</v>
      </c>
    </row>
    <row r="9" spans="1:20" ht="12.75" x14ac:dyDescent="0.2">
      <c r="A9" s="19" t="s">
        <v>46</v>
      </c>
      <c r="B9" s="19" t="s">
        <v>55</v>
      </c>
      <c r="C9" s="20">
        <v>163</v>
      </c>
      <c r="D9" s="21">
        <f>VLOOKUP(A9,'[3]04-01-22 NH-Medicare Elig.'!$A$9:$S$602,4,FALSE)</f>
        <v>9.9</v>
      </c>
      <c r="E9" s="21">
        <f>VLOOKUP(A9,'[3]04-01-22 NH-Medicare Elig.'!$A$9:$S$602,5,FALSE)</f>
        <v>228.4</v>
      </c>
      <c r="F9" s="21">
        <f>VLOOKUP(A9,'[3]04-01-22 NH-Medicare Elig.'!$A$9:$S$602,6,FALSE)</f>
        <v>61.39</v>
      </c>
      <c r="G9" s="21">
        <f>VLOOKUP(A9,'[3]04-01-22 NH-Medicare Elig.'!$A$9:$S$602,7,FALSE)</f>
        <v>2.2599999999999998</v>
      </c>
      <c r="H9" s="21">
        <v>0</v>
      </c>
      <c r="I9" s="21">
        <f>VLOOKUP(A9,'[3]04-01-22 NH-Medicare Elig.'!$A$9:$S$602,8,FALSE)</f>
        <v>0</v>
      </c>
      <c r="J9" s="21">
        <f>VLOOKUP(A9,'[3]04-01-22 NH-Medicare Elig.'!$A$9:$S$602,9,FALSE)</f>
        <v>0</v>
      </c>
      <c r="K9" s="21">
        <f>VLOOKUP(A9,'[3]04-01-22 NH-Medicare Elig.'!$A$9:$S$602,10,FALSE)</f>
        <v>0.8</v>
      </c>
      <c r="L9" s="21">
        <f>VLOOKUP(A9,'[3]04-01-22 NH-Medicare Elig.'!$A$9:$S$602,11,FALSE)</f>
        <v>4.53</v>
      </c>
      <c r="M9" s="21">
        <f>VLOOKUP(A9,'[3]04-01-22 NH-Medicare Elig.'!$A$9:$S$602,13,FALSE)</f>
        <v>-1.03</v>
      </c>
      <c r="N9" s="21">
        <f>VLOOKUP(A9,'[3]04-01-22 NH-Medicare Elig.'!$A$9:$S$602,14,FALSE)</f>
        <v>-0.72</v>
      </c>
      <c r="O9" s="17">
        <f t="shared" ref="O9:O26" si="0">SUM(D9:N9)</f>
        <v>305.52999999999997</v>
      </c>
      <c r="P9" s="21">
        <f>VLOOKUP(A9,'[3]04-01-22 NH-Medicare Elig.'!$A$9:$S$602,16,FALSE)</f>
        <v>20.68</v>
      </c>
      <c r="Q9" s="3">
        <f>O9+P9</f>
        <v>326.20999999999998</v>
      </c>
      <c r="R9" s="3">
        <f t="shared" ref="R9" si="1">Q9*0.5</f>
        <v>163.10499999999999</v>
      </c>
      <c r="S9" s="21">
        <f>VLOOKUP(A9,'[3]04-01-22 NH-Medicare Elig.'!$A$9:$S$602,18,FALSE)</f>
        <v>15.94</v>
      </c>
      <c r="T9" s="15">
        <f>Q9+R9+S9</f>
        <v>505.25499999999994</v>
      </c>
    </row>
    <row r="10" spans="1:20" ht="12.75" x14ac:dyDescent="0.2">
      <c r="A10" s="19" t="s">
        <v>9</v>
      </c>
      <c r="B10" s="19" t="s">
        <v>10</v>
      </c>
      <c r="C10" s="20">
        <v>187</v>
      </c>
      <c r="D10" s="21">
        <f>VLOOKUP(A10,'[3]04-01-22 NH-Medicare Elig.'!$A$9:$S$602,4,FALSE)</f>
        <v>10.49</v>
      </c>
      <c r="E10" s="21">
        <f>VLOOKUP(A10,'[3]04-01-22 NH-Medicare Elig.'!$A$9:$S$602,5,FALSE)</f>
        <v>105.29</v>
      </c>
      <c r="F10" s="21">
        <f>VLOOKUP(A10,'[3]04-01-22 NH-Medicare Elig.'!$A$9:$S$602,6,FALSE)</f>
        <v>50.18</v>
      </c>
      <c r="G10" s="21">
        <f>VLOOKUP(A10,'[3]04-01-22 NH-Medicare Elig.'!$A$9:$S$602,7,FALSE)</f>
        <v>3.49</v>
      </c>
      <c r="H10" s="21">
        <v>0</v>
      </c>
      <c r="I10" s="21">
        <f>VLOOKUP(A10,'[3]04-01-22 NH-Medicare Elig.'!$A$9:$S$602,8,FALSE)</f>
        <v>0</v>
      </c>
      <c r="J10" s="21">
        <f>VLOOKUP(A10,'[3]04-01-22 NH-Medicare Elig.'!$A$9:$S$602,9,FALSE)</f>
        <v>-4.5436000000000005</v>
      </c>
      <c r="K10" s="21">
        <f>VLOOKUP(A10,'[3]04-01-22 NH-Medicare Elig.'!$A$9:$S$602,10,FALSE)</f>
        <v>0.88</v>
      </c>
      <c r="L10" s="21">
        <f>VLOOKUP(A10,'[3]04-01-22 NH-Medicare Elig.'!$A$9:$S$602,11,FALSE)</f>
        <v>2.48</v>
      </c>
      <c r="M10" s="21">
        <f>VLOOKUP(A10,'[3]04-01-22 NH-Medicare Elig.'!$A$9:$S$602,13,FALSE)</f>
        <v>-2.52</v>
      </c>
      <c r="N10" s="21">
        <f>VLOOKUP(A10,'[3]04-01-22 NH-Medicare Elig.'!$A$9:$S$602,14,FALSE)</f>
        <v>-0.45</v>
      </c>
      <c r="O10" s="17">
        <f t="shared" si="0"/>
        <v>165.29640000000001</v>
      </c>
      <c r="P10" s="21">
        <f>VLOOKUP(A10,'[3]04-01-22 NH-Medicare Elig.'!$A$9:$S$602,16,FALSE)</f>
        <v>50.47</v>
      </c>
      <c r="Q10" s="3">
        <f t="shared" ref="Q10:Q26" si="2">O10+P10</f>
        <v>215.7664</v>
      </c>
      <c r="R10" s="3">
        <f t="shared" ref="R10:R11" si="3">Q10*0.5</f>
        <v>107.8832</v>
      </c>
      <c r="S10" s="21">
        <f>VLOOKUP(A10,'[3]04-01-22 NH-Medicare Elig.'!$A$9:$S$602,18,FALSE)</f>
        <v>15.06</v>
      </c>
      <c r="T10" s="15">
        <f t="shared" ref="T10:T26" si="4">Q10+R10+S10</f>
        <v>338.70960000000002</v>
      </c>
    </row>
    <row r="11" spans="1:20" ht="12.75" x14ac:dyDescent="0.2">
      <c r="A11" s="19" t="s">
        <v>11</v>
      </c>
      <c r="B11" s="19" t="s">
        <v>12</v>
      </c>
      <c r="C11" s="20">
        <v>48</v>
      </c>
      <c r="D11" s="21">
        <f>VLOOKUP(A11,'[3]04-01-22 NH-Medicare Elig.'!$A$9:$S$602,4,FALSE)</f>
        <v>6.34</v>
      </c>
      <c r="E11" s="21">
        <f>VLOOKUP(A11,'[3]04-01-22 NH-Medicare Elig.'!$A$9:$S$602,5,FALSE)</f>
        <v>125.48</v>
      </c>
      <c r="F11" s="21">
        <f>VLOOKUP(A11,'[3]04-01-22 NH-Medicare Elig.'!$A$9:$S$602,6,FALSE)</f>
        <v>51.52</v>
      </c>
      <c r="G11" s="21">
        <f>VLOOKUP(A11,'[3]04-01-22 NH-Medicare Elig.'!$A$9:$S$602,7,FALSE)</f>
        <v>5.33</v>
      </c>
      <c r="H11" s="21">
        <v>0</v>
      </c>
      <c r="I11" s="21">
        <f>VLOOKUP(A11,'[3]04-01-22 NH-Medicare Elig.'!$A$9:$S$602,8,FALSE)</f>
        <v>0</v>
      </c>
      <c r="J11" s="21">
        <f>VLOOKUP(A11,'[3]04-01-22 NH-Medicare Elig.'!$A$9:$S$602,9,FALSE)</f>
        <v>0</v>
      </c>
      <c r="K11" s="21">
        <f>VLOOKUP(A11,'[3]04-01-22 NH-Medicare Elig.'!$A$9:$S$602,10,FALSE)</f>
        <v>3.13</v>
      </c>
      <c r="L11" s="21">
        <f>VLOOKUP(A11,'[3]04-01-22 NH-Medicare Elig.'!$A$9:$S$602,11,FALSE)</f>
        <v>2.87</v>
      </c>
      <c r="M11" s="21">
        <f>VLOOKUP(A11,'[3]04-01-22 NH-Medicare Elig.'!$A$9:$S$602,13,FALSE)</f>
        <v>-1.58</v>
      </c>
      <c r="N11" s="21">
        <f>VLOOKUP(A11,'[3]04-01-22 NH-Medicare Elig.'!$A$9:$S$602,14,FALSE)</f>
        <v>-0.52</v>
      </c>
      <c r="O11" s="17">
        <f t="shared" si="0"/>
        <v>192.57</v>
      </c>
      <c r="P11" s="21">
        <f>VLOOKUP(A11,'[3]04-01-22 NH-Medicare Elig.'!$A$9:$S$602,16,FALSE)</f>
        <v>31.62</v>
      </c>
      <c r="Q11" s="3">
        <f t="shared" si="2"/>
        <v>224.19</v>
      </c>
      <c r="R11" s="3">
        <f t="shared" si="3"/>
        <v>112.095</v>
      </c>
      <c r="S11" s="21">
        <f>VLOOKUP(A11,'[3]04-01-22 NH-Medicare Elig.'!$A$9:$S$602,18,FALSE)</f>
        <v>16.489999999999998</v>
      </c>
      <c r="T11" s="15">
        <f t="shared" si="4"/>
        <v>352.77499999999998</v>
      </c>
    </row>
    <row r="12" spans="1:20" ht="12.75" x14ac:dyDescent="0.2">
      <c r="A12" s="19" t="s">
        <v>13</v>
      </c>
      <c r="B12" s="19" t="s">
        <v>14</v>
      </c>
      <c r="C12" s="20">
        <v>92</v>
      </c>
      <c r="D12" s="21">
        <f>VLOOKUP(A12,'[3]04-01-22 NH-Medicare Elig.'!$A$9:$S$602,4,FALSE)</f>
        <v>10.55</v>
      </c>
      <c r="E12" s="21">
        <f>VLOOKUP(A12,'[3]04-01-22 NH-Medicare Elig.'!$A$9:$S$602,5,FALSE)</f>
        <v>122.9</v>
      </c>
      <c r="F12" s="21">
        <f>VLOOKUP(A12,'[3]04-01-22 NH-Medicare Elig.'!$A$9:$S$602,6,FALSE)</f>
        <v>51.94</v>
      </c>
      <c r="G12" s="21">
        <f>VLOOKUP(A12,'[3]04-01-22 NH-Medicare Elig.'!$A$9:$S$602,7,FALSE)</f>
        <v>2.79</v>
      </c>
      <c r="H12" s="21">
        <v>0</v>
      </c>
      <c r="I12" s="21">
        <f>VLOOKUP(A12,'[3]04-01-22 NH-Medicare Elig.'!$A$9:$S$602,8,FALSE)</f>
        <v>0</v>
      </c>
      <c r="J12" s="21">
        <f>VLOOKUP(A12,'[3]04-01-22 NH-Medicare Elig.'!$A$9:$S$602,9,FALSE)</f>
        <v>0</v>
      </c>
      <c r="K12" s="21">
        <f>VLOOKUP(A12,'[3]04-01-22 NH-Medicare Elig.'!$A$9:$S$602,10,FALSE)</f>
        <v>1.29</v>
      </c>
      <c r="L12" s="21">
        <f>VLOOKUP(A12,'[3]04-01-22 NH-Medicare Elig.'!$A$9:$S$602,11,FALSE)</f>
        <v>2.84</v>
      </c>
      <c r="M12" s="21">
        <f>VLOOKUP(A12,'[3]04-01-22 NH-Medicare Elig.'!$A$9:$S$602,13,FALSE)</f>
        <v>-1.3</v>
      </c>
      <c r="N12" s="21">
        <f>VLOOKUP(A12,'[3]04-01-22 NH-Medicare Elig.'!$A$9:$S$602,14,FALSE)</f>
        <v>-0.48</v>
      </c>
      <c r="O12" s="17">
        <f t="shared" si="0"/>
        <v>190.53</v>
      </c>
      <c r="P12" s="21">
        <f>VLOOKUP(A12,'[3]04-01-22 NH-Medicare Elig.'!$A$9:$S$602,16,FALSE)</f>
        <v>25.98</v>
      </c>
      <c r="Q12" s="3">
        <f t="shared" si="2"/>
        <v>216.51</v>
      </c>
      <c r="R12" s="3">
        <f t="shared" ref="R12" si="5">Q12*0.5</f>
        <v>108.255</v>
      </c>
      <c r="S12" s="21">
        <f>VLOOKUP(A12,'[3]04-01-22 NH-Medicare Elig.'!$A$9:$S$602,18,FALSE)</f>
        <v>19.52</v>
      </c>
      <c r="T12" s="15">
        <f t="shared" si="4"/>
        <v>344.28499999999997</v>
      </c>
    </row>
    <row r="13" spans="1:20" ht="12.75" x14ac:dyDescent="0.2">
      <c r="A13" s="19" t="s">
        <v>15</v>
      </c>
      <c r="B13" s="19" t="s">
        <v>16</v>
      </c>
      <c r="C13" s="20">
        <v>192</v>
      </c>
      <c r="D13" s="21">
        <f>VLOOKUP(A13,'[3]04-01-22 NH-Medicare Elig.'!$A$9:$S$602,4,FALSE)</f>
        <v>10.61</v>
      </c>
      <c r="E13" s="21">
        <f>VLOOKUP(A13,'[3]04-01-22 NH-Medicare Elig.'!$A$9:$S$602,5,FALSE)</f>
        <v>135.4</v>
      </c>
      <c r="F13" s="21">
        <f>VLOOKUP(A13,'[3]04-01-22 NH-Medicare Elig.'!$A$9:$S$602,6,FALSE)</f>
        <v>50.06</v>
      </c>
      <c r="G13" s="21">
        <f>VLOOKUP(A13,'[3]04-01-22 NH-Medicare Elig.'!$A$9:$S$602,7,FALSE)</f>
        <v>4.68</v>
      </c>
      <c r="H13" s="21">
        <v>0</v>
      </c>
      <c r="I13" s="21">
        <f>VLOOKUP(A13,'[3]04-01-22 NH-Medicare Elig.'!$A$9:$S$602,8,FALSE)</f>
        <v>0</v>
      </c>
      <c r="J13" s="21">
        <f>VLOOKUP(A13,'[3]04-01-22 NH-Medicare Elig.'!$A$9:$S$602,9,FALSE)</f>
        <v>0</v>
      </c>
      <c r="K13" s="21">
        <f>VLOOKUP(A13,'[3]04-01-22 NH-Medicare Elig.'!$A$9:$S$602,10,FALSE)</f>
        <v>1.46</v>
      </c>
      <c r="L13" s="21">
        <f>VLOOKUP(A13,'[3]04-01-22 NH-Medicare Elig.'!$A$9:$S$602,11,FALSE)</f>
        <v>3.03</v>
      </c>
      <c r="M13" s="21">
        <f>VLOOKUP(A13,'[3]04-01-22 NH-Medicare Elig.'!$A$9:$S$602,13,FALSE)</f>
        <v>-0.86</v>
      </c>
      <c r="N13" s="21">
        <f>VLOOKUP(A13,'[3]04-01-22 NH-Medicare Elig.'!$A$9:$S$602,14,FALSE)</f>
        <v>-0.57999999999999996</v>
      </c>
      <c r="O13" s="17">
        <f t="shared" si="0"/>
        <v>203.79999999999998</v>
      </c>
      <c r="P13" s="21">
        <f>VLOOKUP(A13,'[3]04-01-22 NH-Medicare Elig.'!$A$9:$S$602,16,FALSE)</f>
        <v>17.12</v>
      </c>
      <c r="Q13" s="3">
        <f t="shared" si="2"/>
        <v>220.92</v>
      </c>
      <c r="R13" s="3">
        <f t="shared" ref="R13:R14" si="6">Q13*0.5</f>
        <v>110.46</v>
      </c>
      <c r="S13" s="21">
        <f>VLOOKUP(A13,'[3]04-01-22 NH-Medicare Elig.'!$A$9:$S$602,18,FALSE)</f>
        <v>16.68</v>
      </c>
      <c r="T13" s="15">
        <f t="shared" si="4"/>
        <v>348.06</v>
      </c>
    </row>
    <row r="14" spans="1:20" ht="12.75" x14ac:dyDescent="0.2">
      <c r="A14" s="19" t="s">
        <v>17</v>
      </c>
      <c r="B14" s="19" t="s">
        <v>18</v>
      </c>
      <c r="C14" s="20">
        <v>843</v>
      </c>
      <c r="D14" s="21">
        <f>VLOOKUP(A14,'[3]04-01-22 NH-Medicare Elig.'!$A$9:$S$602,4,FALSE)</f>
        <v>22.65</v>
      </c>
      <c r="E14" s="21">
        <f>VLOOKUP(A14,'[3]04-01-22 NH-Medicare Elig.'!$A$9:$S$602,5,FALSE)</f>
        <v>182.74</v>
      </c>
      <c r="F14" s="21">
        <f>VLOOKUP(A14,'[3]04-01-22 NH-Medicare Elig.'!$A$9:$S$602,6,FALSE)</f>
        <v>69.75</v>
      </c>
      <c r="G14" s="21">
        <f>VLOOKUP(A14,'[3]04-01-22 NH-Medicare Elig.'!$A$9:$S$602,7,FALSE)</f>
        <v>1.29</v>
      </c>
      <c r="H14" s="21">
        <v>0</v>
      </c>
      <c r="I14" s="21">
        <f>VLOOKUP(A14,'[3]04-01-22 NH-Medicare Elig.'!$A$9:$S$602,8,FALSE)</f>
        <v>0</v>
      </c>
      <c r="J14" s="21">
        <f>VLOOKUP(A14,'[3]04-01-22 NH-Medicare Elig.'!$A$9:$S$602,9,FALSE)</f>
        <v>0</v>
      </c>
      <c r="K14" s="21">
        <f>VLOOKUP(A14,'[3]04-01-22 NH-Medicare Elig.'!$A$9:$S$602,10,FALSE)</f>
        <v>0.05</v>
      </c>
      <c r="L14" s="21">
        <f>VLOOKUP(A14,'[3]04-01-22 NH-Medicare Elig.'!$A$9:$S$602,11,FALSE)</f>
        <v>4.13</v>
      </c>
      <c r="M14" s="21">
        <f>VLOOKUP(A14,'[3]04-01-22 NH-Medicare Elig.'!$A$9:$S$602,13,FALSE)</f>
        <v>-1.08</v>
      </c>
      <c r="N14" s="21">
        <f>VLOOKUP(A14,'[3]04-01-22 NH-Medicare Elig.'!$A$9:$S$602,14,FALSE)</f>
        <v>-0.95</v>
      </c>
      <c r="O14" s="17">
        <f t="shared" si="0"/>
        <v>278.58000000000004</v>
      </c>
      <c r="P14" s="21">
        <f>VLOOKUP(A14,'[3]04-01-22 NH-Medicare Elig.'!$A$9:$S$602,16,FALSE)</f>
        <v>21.67</v>
      </c>
      <c r="Q14" s="3">
        <f t="shared" si="2"/>
        <v>300.25000000000006</v>
      </c>
      <c r="R14" s="3">
        <f t="shared" si="6"/>
        <v>150.12500000000003</v>
      </c>
      <c r="S14" s="21">
        <f>VLOOKUP(A14,'[3]04-01-22 NH-Medicare Elig.'!$A$9:$S$602,18,FALSE)</f>
        <v>20.28</v>
      </c>
      <c r="T14" s="15">
        <f t="shared" si="4"/>
        <v>470.65500000000009</v>
      </c>
    </row>
    <row r="15" spans="1:20" ht="12.75" x14ac:dyDescent="0.2">
      <c r="A15" s="19" t="s">
        <v>20</v>
      </c>
      <c r="B15" s="19" t="s">
        <v>21</v>
      </c>
      <c r="C15" s="20">
        <v>583</v>
      </c>
      <c r="D15" s="21">
        <f>VLOOKUP(A15,'[3]04-01-22 NH-Medicare Elig.'!$A$9:$S$602,4,FALSE)</f>
        <v>14.27</v>
      </c>
      <c r="E15" s="21">
        <f>VLOOKUP(A15,'[3]04-01-22 NH-Medicare Elig.'!$A$9:$S$602,5,FALSE)</f>
        <v>147.47999999999999</v>
      </c>
      <c r="F15" s="21">
        <f>VLOOKUP(A15,'[3]04-01-22 NH-Medicare Elig.'!$A$9:$S$602,6,FALSE)</f>
        <v>61.73</v>
      </c>
      <c r="G15" s="21">
        <f>VLOOKUP(A15,'[3]04-01-22 NH-Medicare Elig.'!$A$9:$S$602,7,FALSE)</f>
        <v>4.3099999999999996</v>
      </c>
      <c r="H15" s="21">
        <v>0</v>
      </c>
      <c r="I15" s="21">
        <f>VLOOKUP(A15,'[3]04-01-22 NH-Medicare Elig.'!$A$9:$S$602,8,FALSE)</f>
        <v>0</v>
      </c>
      <c r="J15" s="21">
        <f>VLOOKUP(A15,'[3]04-01-22 NH-Medicare Elig.'!$A$9:$S$602,9,FALSE)</f>
        <v>0</v>
      </c>
      <c r="K15" s="21">
        <f>VLOOKUP(A15,'[3]04-01-22 NH-Medicare Elig.'!$A$9:$S$602,10,FALSE)</f>
        <v>0.22</v>
      </c>
      <c r="L15" s="21">
        <f>VLOOKUP(A15,'[3]04-01-22 NH-Medicare Elig.'!$A$9:$S$602,11,FALSE)</f>
        <v>3.41</v>
      </c>
      <c r="M15" s="21">
        <f>VLOOKUP(A15,'[3]04-01-22 NH-Medicare Elig.'!$A$9:$S$602,13,FALSE)</f>
        <v>-0.96</v>
      </c>
      <c r="N15" s="21">
        <f>VLOOKUP(A15,'[3]04-01-22 NH-Medicare Elig.'!$A$9:$S$602,14,FALSE)</f>
        <v>-0.52</v>
      </c>
      <c r="O15" s="17">
        <f t="shared" si="0"/>
        <v>229.93999999999997</v>
      </c>
      <c r="P15" s="21">
        <f>VLOOKUP(A15,'[3]04-01-22 NH-Medicare Elig.'!$A$9:$S$602,16,FALSE)</f>
        <v>19.13</v>
      </c>
      <c r="Q15" s="3">
        <f t="shared" si="2"/>
        <v>249.06999999999996</v>
      </c>
      <c r="R15" s="3">
        <f t="shared" ref="R15" si="7">Q15*0.5</f>
        <v>124.53499999999998</v>
      </c>
      <c r="S15" s="21">
        <f>VLOOKUP(A15,'[3]04-01-22 NH-Medicare Elig.'!$A$9:$S$602,18,FALSE)</f>
        <v>16.79</v>
      </c>
      <c r="T15" s="15">
        <f t="shared" si="4"/>
        <v>390.39499999999998</v>
      </c>
    </row>
    <row r="16" spans="1:20" ht="12.75" x14ac:dyDescent="0.2">
      <c r="A16" s="19" t="s">
        <v>48</v>
      </c>
      <c r="B16" s="19" t="s">
        <v>50</v>
      </c>
      <c r="C16" s="20">
        <v>120</v>
      </c>
      <c r="D16" s="21">
        <f>VLOOKUP(A16,'[3]04-01-22 NH-Medicare Elig.'!$A$9:$S$602,4,FALSE)</f>
        <v>15.92</v>
      </c>
      <c r="E16" s="21">
        <f>VLOOKUP(A16,'[3]04-01-22 NH-Medicare Elig.'!$A$9:$S$602,5,FALSE)</f>
        <v>182.83</v>
      </c>
      <c r="F16" s="21">
        <f>VLOOKUP(A16,'[3]04-01-22 NH-Medicare Elig.'!$A$9:$S$602,6,FALSE)</f>
        <v>63.34</v>
      </c>
      <c r="G16" s="21">
        <f>VLOOKUP(A16,'[3]04-01-22 NH-Medicare Elig.'!$A$9:$S$602,7,FALSE)</f>
        <v>3.71</v>
      </c>
      <c r="H16" s="21">
        <v>0</v>
      </c>
      <c r="I16" s="21">
        <f>VLOOKUP(A16,'[3]04-01-22 NH-Medicare Elig.'!$A$9:$S$602,8,FALSE)</f>
        <v>0</v>
      </c>
      <c r="J16" s="21">
        <f>VLOOKUP(A16,'[3]04-01-22 NH-Medicare Elig.'!$A$9:$S$602,9,FALSE)</f>
        <v>0</v>
      </c>
      <c r="K16" s="21">
        <f>VLOOKUP(A16,'[3]04-01-22 NH-Medicare Elig.'!$A$9:$S$602,10,FALSE)</f>
        <v>0</v>
      </c>
      <c r="L16" s="21">
        <f>VLOOKUP(A16,'[3]04-01-22 NH-Medicare Elig.'!$A$9:$S$602,11,FALSE)</f>
        <v>3.98</v>
      </c>
      <c r="M16" s="21">
        <f>VLOOKUP(A16,'[3]04-01-22 NH-Medicare Elig.'!$A$9:$S$602,13,FALSE)</f>
        <v>-1</v>
      </c>
      <c r="N16" s="21">
        <f>VLOOKUP(A16,'[3]04-01-22 NH-Medicare Elig.'!$A$9:$S$602,14,FALSE)</f>
        <v>-0.74</v>
      </c>
      <c r="O16" s="17">
        <f t="shared" si="0"/>
        <v>268.04000000000002</v>
      </c>
      <c r="P16" s="21">
        <f>VLOOKUP(A16,'[3]04-01-22 NH-Medicare Elig.'!$A$9:$S$602,16,FALSE)</f>
        <v>19.920000000000002</v>
      </c>
      <c r="Q16" s="3">
        <f t="shared" si="2"/>
        <v>287.96000000000004</v>
      </c>
      <c r="R16" s="3">
        <f t="shared" ref="R16:R18" si="8">Q16*0.5</f>
        <v>143.98000000000002</v>
      </c>
      <c r="S16" s="21">
        <f>VLOOKUP(A16,'[3]04-01-22 NH-Medicare Elig.'!$A$9:$S$602,18,FALSE)</f>
        <v>48.85</v>
      </c>
      <c r="T16" s="15">
        <f t="shared" si="4"/>
        <v>480.79000000000008</v>
      </c>
    </row>
    <row r="17" spans="1:20" ht="12.75" x14ac:dyDescent="0.2">
      <c r="A17" s="19" t="s">
        <v>22</v>
      </c>
      <c r="B17" s="19" t="s">
        <v>23</v>
      </c>
      <c r="C17" s="20">
        <v>100</v>
      </c>
      <c r="D17" s="21">
        <f>VLOOKUP(A17,'[3]04-01-22 NH-Medicare Elig.'!$A$9:$S$602,4,FALSE)</f>
        <v>15.67</v>
      </c>
      <c r="E17" s="21">
        <f>VLOOKUP(A17,'[3]04-01-22 NH-Medicare Elig.'!$A$9:$S$602,5,FALSE)</f>
        <v>95.21</v>
      </c>
      <c r="F17" s="21">
        <f>VLOOKUP(A17,'[3]04-01-22 NH-Medicare Elig.'!$A$9:$S$602,6,FALSE)</f>
        <v>51.37</v>
      </c>
      <c r="G17" s="21">
        <f>VLOOKUP(A17,'[3]04-01-22 NH-Medicare Elig.'!$A$9:$S$602,7,FALSE)</f>
        <v>3.67</v>
      </c>
      <c r="H17" s="21">
        <v>0</v>
      </c>
      <c r="I17" s="21">
        <f>VLOOKUP(A17,'[3]04-01-22 NH-Medicare Elig.'!$A$9:$S$602,8,FALSE)</f>
        <v>0</v>
      </c>
      <c r="J17" s="21">
        <f>VLOOKUP(A17,'[3]04-01-22 NH-Medicare Elig.'!$A$9:$S$602,9,FALSE)</f>
        <v>0</v>
      </c>
      <c r="K17" s="21">
        <f>VLOOKUP(A17,'[3]04-01-22 NH-Medicare Elig.'!$A$9:$S$602,10,FALSE)</f>
        <v>0</v>
      </c>
      <c r="L17" s="21">
        <f>VLOOKUP(A17,'[3]04-01-22 NH-Medicare Elig.'!$A$9:$S$602,11,FALSE)</f>
        <v>2.48</v>
      </c>
      <c r="M17" s="21">
        <f>VLOOKUP(A17,'[3]04-01-22 NH-Medicare Elig.'!$A$9:$S$602,13,FALSE)</f>
        <v>-0.35</v>
      </c>
      <c r="N17" s="21">
        <f>VLOOKUP(A17,'[3]04-01-22 NH-Medicare Elig.'!$A$9:$S$602,14,FALSE)</f>
        <v>-0.52</v>
      </c>
      <c r="O17" s="17">
        <f t="shared" si="0"/>
        <v>167.52999999999997</v>
      </c>
      <c r="P17" s="21">
        <f>VLOOKUP(A17,'[3]04-01-22 NH-Medicare Elig.'!$A$9:$S$602,16,FALSE)</f>
        <v>7.07</v>
      </c>
      <c r="Q17" s="3">
        <f t="shared" si="2"/>
        <v>174.59999999999997</v>
      </c>
      <c r="R17" s="3">
        <f t="shared" si="8"/>
        <v>87.299999999999983</v>
      </c>
      <c r="S17" s="21">
        <f>VLOOKUP(A17,'[3]04-01-22 NH-Medicare Elig.'!$A$9:$S$602,18,FALSE)</f>
        <v>20.329999999999998</v>
      </c>
      <c r="T17" s="15">
        <f t="shared" si="4"/>
        <v>282.22999999999996</v>
      </c>
    </row>
    <row r="18" spans="1:20" ht="12.75" x14ac:dyDescent="0.2">
      <c r="A18" s="19" t="s">
        <v>24</v>
      </c>
      <c r="B18" s="19" t="s">
        <v>25</v>
      </c>
      <c r="C18" s="20">
        <v>60</v>
      </c>
      <c r="D18" s="21">
        <f>VLOOKUP(A18,'[3]04-01-22 NH-Medicare Elig.'!$A$9:$S$602,4,FALSE)</f>
        <v>29.17</v>
      </c>
      <c r="E18" s="21">
        <f>VLOOKUP(A18,'[3]04-01-22 NH-Medicare Elig.'!$A$9:$S$602,5,FALSE)</f>
        <v>162.37</v>
      </c>
      <c r="F18" s="21">
        <f>VLOOKUP(A18,'[3]04-01-22 NH-Medicare Elig.'!$A$9:$S$602,6,FALSE)</f>
        <v>69.569999999999993</v>
      </c>
      <c r="G18" s="21">
        <f>VLOOKUP(A18,'[3]04-01-22 NH-Medicare Elig.'!$A$9:$S$602,7,FALSE)</f>
        <v>3.94</v>
      </c>
      <c r="H18" s="21">
        <v>0</v>
      </c>
      <c r="I18" s="21">
        <f>VLOOKUP(A18,'[3]04-01-22 NH-Medicare Elig.'!$A$9:$S$602,8,FALSE)</f>
        <v>0</v>
      </c>
      <c r="J18" s="21">
        <f>VLOOKUP(A18,'[3]04-01-22 NH-Medicare Elig.'!$A$9:$S$602,9,FALSE)</f>
        <v>0</v>
      </c>
      <c r="K18" s="21">
        <f>VLOOKUP(A18,'[3]04-01-22 NH-Medicare Elig.'!$A$9:$S$602,10,FALSE)</f>
        <v>0</v>
      </c>
      <c r="L18" s="21">
        <f>VLOOKUP(A18,'[3]04-01-22 NH-Medicare Elig.'!$A$9:$S$602,11,FALSE)</f>
        <v>4</v>
      </c>
      <c r="M18" s="21">
        <f>VLOOKUP(A18,'[3]04-01-22 NH-Medicare Elig.'!$A$9:$S$602,13,FALSE)</f>
        <v>-4.67</v>
      </c>
      <c r="N18" s="21">
        <f>VLOOKUP(A18,'[3]04-01-22 NH-Medicare Elig.'!$A$9:$S$602,14,FALSE)</f>
        <v>-0.92</v>
      </c>
      <c r="O18" s="17">
        <f t="shared" si="0"/>
        <v>263.45999999999998</v>
      </c>
      <c r="P18" s="21">
        <f>VLOOKUP(A18,'[3]04-01-22 NH-Medicare Elig.'!$A$9:$S$602,16,FALSE)</f>
        <v>93.39</v>
      </c>
      <c r="Q18" s="3">
        <f t="shared" si="2"/>
        <v>356.84999999999997</v>
      </c>
      <c r="R18" s="3">
        <f t="shared" si="8"/>
        <v>178.42499999999998</v>
      </c>
      <c r="S18" s="21">
        <f>VLOOKUP(A18,'[3]04-01-22 NH-Medicare Elig.'!$A$9:$S$602,18,FALSE)</f>
        <v>150.75</v>
      </c>
      <c r="T18" s="15">
        <f t="shared" si="4"/>
        <v>686.02499999999998</v>
      </c>
    </row>
    <row r="19" spans="1:20" ht="12.75" x14ac:dyDescent="0.2">
      <c r="A19" s="19" t="s">
        <v>26</v>
      </c>
      <c r="B19" s="19" t="s">
        <v>27</v>
      </c>
      <c r="C19" s="20">
        <v>126</v>
      </c>
      <c r="D19" s="21">
        <f>VLOOKUP(A19,'[3]04-01-22 NH-Medicare Elig.'!$A$9:$S$602,4,FALSE)</f>
        <v>14.02</v>
      </c>
      <c r="E19" s="21">
        <f>VLOOKUP(A19,'[3]04-01-22 NH-Medicare Elig.'!$A$9:$S$602,5,FALSE)</f>
        <v>180.96</v>
      </c>
      <c r="F19" s="21">
        <f>VLOOKUP(A19,'[3]04-01-22 NH-Medicare Elig.'!$A$9:$S$602,6,FALSE)</f>
        <v>58.56</v>
      </c>
      <c r="G19" s="21">
        <f>VLOOKUP(A19,'[3]04-01-22 NH-Medicare Elig.'!$A$9:$S$602,7,FALSE)</f>
        <v>0.64</v>
      </c>
      <c r="H19" s="21">
        <v>0</v>
      </c>
      <c r="I19" s="21">
        <f>VLOOKUP(A19,'[3]04-01-22 NH-Medicare Elig.'!$A$9:$S$602,8,FALSE)</f>
        <v>0</v>
      </c>
      <c r="J19" s="21">
        <f>VLOOKUP(A19,'[3]04-01-22 NH-Medicare Elig.'!$A$9:$S$602,9,FALSE)</f>
        <v>0</v>
      </c>
      <c r="K19" s="21">
        <f>VLOOKUP(A19,'[3]04-01-22 NH-Medicare Elig.'!$A$9:$S$602,10,FALSE)</f>
        <v>0.06</v>
      </c>
      <c r="L19" s="21">
        <f>VLOOKUP(A19,'[3]04-01-22 NH-Medicare Elig.'!$A$9:$S$602,11,FALSE)</f>
        <v>3.84</v>
      </c>
      <c r="M19" s="21">
        <f>VLOOKUP(A19,'[3]04-01-22 NH-Medicare Elig.'!$A$9:$S$602,13,FALSE)</f>
        <v>-3.84</v>
      </c>
      <c r="N19" s="21">
        <f>VLOOKUP(A19,'[3]04-01-22 NH-Medicare Elig.'!$A$9:$S$602,14,FALSE)</f>
        <v>-0.6</v>
      </c>
      <c r="O19" s="17">
        <f t="shared" si="0"/>
        <v>253.64</v>
      </c>
      <c r="P19" s="21">
        <f>VLOOKUP(A19,'[3]04-01-22 NH-Medicare Elig.'!$A$9:$S$602,16,FALSE)</f>
        <v>76.83</v>
      </c>
      <c r="Q19" s="3">
        <f t="shared" si="2"/>
        <v>330.46999999999997</v>
      </c>
      <c r="R19" s="3">
        <f t="shared" ref="R19:R21" si="9">Q19*0.5</f>
        <v>165.23499999999999</v>
      </c>
      <c r="S19" s="21">
        <f>VLOOKUP(A19,'[3]04-01-22 NH-Medicare Elig.'!$A$9:$S$602,18,FALSE)</f>
        <v>20.22</v>
      </c>
      <c r="T19" s="15">
        <f t="shared" si="4"/>
        <v>515.92499999999995</v>
      </c>
    </row>
    <row r="20" spans="1:20" ht="12.75" x14ac:dyDescent="0.2">
      <c r="A20" s="19" t="s">
        <v>49</v>
      </c>
      <c r="B20" s="19" t="s">
        <v>51</v>
      </c>
      <c r="C20" s="20">
        <v>305</v>
      </c>
      <c r="D20" s="21">
        <f>VLOOKUP(A20,'[3]04-01-22 NH-Medicare Elig.'!$A$9:$S$602,4,FALSE)</f>
        <v>9.42</v>
      </c>
      <c r="E20" s="21">
        <f>VLOOKUP(A20,'[3]04-01-22 NH-Medicare Elig.'!$A$9:$S$602,5,FALSE)</f>
        <v>201.64</v>
      </c>
      <c r="F20" s="21">
        <f>VLOOKUP(A20,'[3]04-01-22 NH-Medicare Elig.'!$A$9:$S$602,6,FALSE)</f>
        <v>67.63</v>
      </c>
      <c r="G20" s="21">
        <f>VLOOKUP(A20,'[3]04-01-22 NH-Medicare Elig.'!$A$9:$S$602,7,FALSE)</f>
        <v>3.77</v>
      </c>
      <c r="H20" s="21">
        <v>0</v>
      </c>
      <c r="I20" s="21">
        <f>VLOOKUP(A20,'[3]04-01-22 NH-Medicare Elig.'!$A$9:$S$602,8,FALSE)</f>
        <v>0</v>
      </c>
      <c r="J20" s="21">
        <f>VLOOKUP(A20,'[3]04-01-22 NH-Medicare Elig.'!$A$9:$S$602,9,FALSE)</f>
        <v>-6.1543999999999999</v>
      </c>
      <c r="K20" s="21">
        <f>VLOOKUP(A20,'[3]04-01-22 NH-Medicare Elig.'!$A$9:$S$602,10,FALSE)</f>
        <v>0.43</v>
      </c>
      <c r="L20" s="21">
        <f>VLOOKUP(A20,'[3]04-01-22 NH-Medicare Elig.'!$A$9:$S$602,11,FALSE)</f>
        <v>4.1399999999999997</v>
      </c>
      <c r="M20" s="21">
        <f>VLOOKUP(A20,'[3]04-01-22 NH-Medicare Elig.'!$A$9:$S$602,13,FALSE)</f>
        <v>-1.23</v>
      </c>
      <c r="N20" s="21">
        <f>VLOOKUP(A20,'[3]04-01-22 NH-Medicare Elig.'!$A$9:$S$602,14,FALSE)</f>
        <v>-0.67</v>
      </c>
      <c r="O20" s="17">
        <f t="shared" si="0"/>
        <v>278.97559999999987</v>
      </c>
      <c r="P20" s="21">
        <f>VLOOKUP(A20,'[3]04-01-22 NH-Medicare Elig.'!$A$9:$S$602,16,FALSE)</f>
        <v>24.62</v>
      </c>
      <c r="Q20" s="3">
        <f t="shared" si="2"/>
        <v>303.59559999999988</v>
      </c>
      <c r="R20" s="3">
        <f t="shared" si="9"/>
        <v>151.79779999999994</v>
      </c>
      <c r="S20" s="21">
        <f>VLOOKUP(A20,'[3]04-01-22 NH-Medicare Elig.'!$A$9:$S$602,18,FALSE)</f>
        <v>18.46</v>
      </c>
      <c r="T20" s="15">
        <f t="shared" si="4"/>
        <v>473.85339999999979</v>
      </c>
    </row>
    <row r="21" spans="1:20" ht="12.75" x14ac:dyDescent="0.2">
      <c r="A21" s="19" t="s">
        <v>8</v>
      </c>
      <c r="B21" s="19" t="s">
        <v>60</v>
      </c>
      <c r="C21" s="20">
        <v>250</v>
      </c>
      <c r="D21" s="21">
        <f>VLOOKUP(A21,'[3]04-01-22 NH-Medicare Elig.'!$A$9:$S$602,4,FALSE)</f>
        <v>12.66</v>
      </c>
      <c r="E21" s="21">
        <f>VLOOKUP(A21,'[3]04-01-22 NH-Medicare Elig.'!$A$9:$S$602,5,FALSE)</f>
        <v>133.91999999999999</v>
      </c>
      <c r="F21" s="21">
        <f>VLOOKUP(A21,'[3]04-01-22 NH-Medicare Elig.'!$A$9:$S$602,6,FALSE)</f>
        <v>60.36</v>
      </c>
      <c r="G21" s="21">
        <f>VLOOKUP(A21,'[3]04-01-22 NH-Medicare Elig.'!$A$9:$S$602,7,FALSE)</f>
        <v>4.1500000000000004</v>
      </c>
      <c r="H21" s="21">
        <v>0</v>
      </c>
      <c r="I21" s="21">
        <f>VLOOKUP(A21,'[3]04-01-22 NH-Medicare Elig.'!$A$9:$S$602,8,FALSE)</f>
        <v>0</v>
      </c>
      <c r="J21" s="21">
        <f>VLOOKUP(A21,'[3]04-01-22 NH-Medicare Elig.'!$A$9:$S$602,9,FALSE)</f>
        <v>0</v>
      </c>
      <c r="K21" s="21">
        <f>VLOOKUP(A21,'[3]04-01-22 NH-Medicare Elig.'!$A$9:$S$602,10,FALSE)</f>
        <v>0.06</v>
      </c>
      <c r="L21" s="21">
        <f>VLOOKUP(A21,'[3]04-01-22 NH-Medicare Elig.'!$A$9:$S$602,11,FALSE)</f>
        <v>3.16</v>
      </c>
      <c r="M21" s="21">
        <f>VLOOKUP(A21,'[3]04-01-22 NH-Medicare Elig.'!$A$9:$S$602,13,FALSE)</f>
        <v>-4.2699999999999996</v>
      </c>
      <c r="N21" s="21">
        <f>VLOOKUP(A21,'[3]04-01-22 NH-Medicare Elig.'!$A$9:$S$602,14,FALSE)</f>
        <v>-0.59</v>
      </c>
      <c r="O21" s="17">
        <f t="shared" si="0"/>
        <v>209.45</v>
      </c>
      <c r="P21" s="21">
        <f>VLOOKUP(A21,'[3]04-01-22 NH-Medicare Elig.'!$A$9:$S$602,16,FALSE)</f>
        <v>85.37</v>
      </c>
      <c r="Q21" s="3">
        <f t="shared" si="2"/>
        <v>294.82</v>
      </c>
      <c r="R21" s="3">
        <f t="shared" si="9"/>
        <v>147.41</v>
      </c>
      <c r="S21" s="21">
        <f>VLOOKUP(A21,'[3]04-01-22 NH-Medicare Elig.'!$A$9:$S$602,18,FALSE)</f>
        <v>17.149999999999999</v>
      </c>
      <c r="T21" s="15">
        <f t="shared" si="4"/>
        <v>459.38</v>
      </c>
    </row>
    <row r="22" spans="1:20" ht="12.75" x14ac:dyDescent="0.2">
      <c r="A22" s="27" t="s">
        <v>64</v>
      </c>
      <c r="B22" s="19" t="s">
        <v>28</v>
      </c>
      <c r="C22" s="20">
        <v>85</v>
      </c>
      <c r="D22" s="21">
        <f>VLOOKUP(A22,'[3]04-01-22 NH-Medicare Elig.'!$A$9:$S$602,4,FALSE)</f>
        <v>16.79</v>
      </c>
      <c r="E22" s="21">
        <f>VLOOKUP(A22,'[3]04-01-22 NH-Medicare Elig.'!$A$9:$S$602,5,FALSE)</f>
        <v>99.64</v>
      </c>
      <c r="F22" s="21">
        <f>VLOOKUP(A22,'[3]04-01-22 NH-Medicare Elig.'!$A$9:$S$602,6,FALSE)</f>
        <v>55.33</v>
      </c>
      <c r="G22" s="21">
        <f>VLOOKUP(A22,'[3]04-01-22 NH-Medicare Elig.'!$A$9:$S$602,7,FALSE)</f>
        <v>3.66</v>
      </c>
      <c r="H22" s="21">
        <v>0</v>
      </c>
      <c r="I22" s="21">
        <f>VLOOKUP(A22,'[3]04-01-22 NH-Medicare Elig.'!$A$9:$S$602,8,FALSE)</f>
        <v>0</v>
      </c>
      <c r="J22" s="21">
        <f>VLOOKUP(A22,'[3]04-01-22 NH-Medicare Elig.'!$A$9:$S$602,9,FALSE)</f>
        <v>0</v>
      </c>
      <c r="K22" s="21">
        <f>VLOOKUP(A22,'[3]04-01-22 NH-Medicare Elig.'!$A$9:$S$602,10,FALSE)</f>
        <v>7.0000000000000007E-2</v>
      </c>
      <c r="L22" s="21">
        <f>VLOOKUP(A22,'[3]04-01-22 NH-Medicare Elig.'!$A$9:$S$602,11,FALSE)</f>
        <v>2.65</v>
      </c>
      <c r="M22" s="21">
        <f>VLOOKUP(A22,'[3]04-01-22 NH-Medicare Elig.'!$A$9:$S$602,13,FALSE)</f>
        <v>-1.66</v>
      </c>
      <c r="N22" s="21">
        <f>VLOOKUP(A22,'[3]04-01-22 NH-Medicare Elig.'!$A$9:$S$602,14,FALSE)</f>
        <v>-0.49</v>
      </c>
      <c r="O22" s="17">
        <f t="shared" si="0"/>
        <v>175.98999999999998</v>
      </c>
      <c r="P22" s="21">
        <f>VLOOKUP(A22,'[3]04-01-22 NH-Medicare Elig.'!$A$9:$S$602,16,FALSE)</f>
        <v>33.11</v>
      </c>
      <c r="Q22" s="3">
        <f t="shared" si="2"/>
        <v>209.09999999999997</v>
      </c>
      <c r="R22" s="3">
        <f t="shared" ref="R22:R23" si="10">Q22*0.5</f>
        <v>104.54999999999998</v>
      </c>
      <c r="S22" s="21">
        <f>VLOOKUP(A22,'[3]04-01-22 NH-Medicare Elig.'!$A$9:$S$602,18,FALSE)</f>
        <v>15.01</v>
      </c>
      <c r="T22" s="15">
        <f t="shared" si="4"/>
        <v>328.65999999999997</v>
      </c>
    </row>
    <row r="23" spans="1:20" ht="12.75" x14ac:dyDescent="0.2">
      <c r="A23" s="19" t="s">
        <v>29</v>
      </c>
      <c r="B23" s="19" t="s">
        <v>30</v>
      </c>
      <c r="C23" s="20">
        <v>559</v>
      </c>
      <c r="D23" s="21">
        <f>VLOOKUP(A23,'[3]04-01-22 NH-Medicare Elig.'!$A$9:$S$602,4,FALSE)</f>
        <v>31.62</v>
      </c>
      <c r="E23" s="21">
        <f>VLOOKUP(A23,'[3]04-01-22 NH-Medicare Elig.'!$A$9:$S$602,5,FALSE)</f>
        <v>183.57</v>
      </c>
      <c r="F23" s="21">
        <f>VLOOKUP(A23,'[3]04-01-22 NH-Medicare Elig.'!$A$9:$S$602,6,FALSE)</f>
        <v>67.7</v>
      </c>
      <c r="G23" s="21">
        <f>VLOOKUP(A23,'[3]04-01-22 NH-Medicare Elig.'!$A$9:$S$602,7,FALSE)</f>
        <v>3.6</v>
      </c>
      <c r="H23" s="21">
        <v>0</v>
      </c>
      <c r="I23" s="21">
        <f>VLOOKUP(A23,'[3]04-01-22 NH-Medicare Elig.'!$A$9:$S$602,8,FALSE)</f>
        <v>0</v>
      </c>
      <c r="J23" s="21">
        <f>VLOOKUP(A23,'[3]04-01-22 NH-Medicare Elig.'!$A$9:$S$602,9,FALSE)</f>
        <v>0</v>
      </c>
      <c r="K23" s="21">
        <f>VLOOKUP(A23,'[3]04-01-22 NH-Medicare Elig.'!$A$9:$S$602,10,FALSE)</f>
        <v>0.09</v>
      </c>
      <c r="L23" s="21">
        <f>VLOOKUP(A23,'[3]04-01-22 NH-Medicare Elig.'!$A$9:$S$602,11,FALSE)</f>
        <v>4.29</v>
      </c>
      <c r="M23" s="21">
        <f>VLOOKUP(A23,'[3]04-01-22 NH-Medicare Elig.'!$A$9:$S$602,13,FALSE)</f>
        <v>-0.97</v>
      </c>
      <c r="N23" s="21">
        <f>VLOOKUP(A23,'[3]04-01-22 NH-Medicare Elig.'!$A$9:$S$602,14,FALSE)</f>
        <v>-0.78</v>
      </c>
      <c r="O23" s="17">
        <f t="shared" si="0"/>
        <v>289.12</v>
      </c>
      <c r="P23" s="21">
        <f>VLOOKUP(A23,'[3]04-01-22 NH-Medicare Elig.'!$A$9:$S$602,16,FALSE)</f>
        <v>19.350000000000001</v>
      </c>
      <c r="Q23" s="3">
        <f t="shared" si="2"/>
        <v>308.47000000000003</v>
      </c>
      <c r="R23" s="3">
        <f t="shared" si="10"/>
        <v>154.23500000000001</v>
      </c>
      <c r="S23" s="21">
        <f>VLOOKUP(A23,'[3]04-01-22 NH-Medicare Elig.'!$A$9:$S$602,18,FALSE)</f>
        <v>23.31</v>
      </c>
      <c r="T23" s="15">
        <f t="shared" si="4"/>
        <v>486.01500000000004</v>
      </c>
    </row>
    <row r="24" spans="1:20" ht="12.75" x14ac:dyDescent="0.2">
      <c r="A24" s="19" t="s">
        <v>19</v>
      </c>
      <c r="B24" s="19" t="s">
        <v>52</v>
      </c>
      <c r="C24" s="20">
        <v>514</v>
      </c>
      <c r="D24" s="21">
        <f>VLOOKUP(A24,'[3]04-01-22 NH-Medicare Elig.'!$A$9:$S$602,4,FALSE)</f>
        <v>29.58</v>
      </c>
      <c r="E24" s="21">
        <f>VLOOKUP(A24,'[3]04-01-22 NH-Medicare Elig.'!$A$9:$S$602,5,FALSE)</f>
        <v>204.18</v>
      </c>
      <c r="F24" s="21">
        <f>VLOOKUP(A24,'[3]04-01-22 NH-Medicare Elig.'!$A$9:$S$602,6,FALSE)</f>
        <v>68.88</v>
      </c>
      <c r="G24" s="21">
        <f>VLOOKUP(A24,'[3]04-01-22 NH-Medicare Elig.'!$A$9:$S$602,7,FALSE)</f>
        <v>2.77</v>
      </c>
      <c r="H24" s="21">
        <v>0</v>
      </c>
      <c r="I24" s="21">
        <f>VLOOKUP(A24,'[3]04-01-22 NH-Medicare Elig.'!$A$9:$S$602,8,FALSE)</f>
        <v>0</v>
      </c>
      <c r="J24" s="21">
        <f>VLOOKUP(A24,'[3]04-01-22 NH-Medicare Elig.'!$A$9:$S$602,9,FALSE)</f>
        <v>0</v>
      </c>
      <c r="K24" s="21">
        <f>VLOOKUP(A24,'[3]04-01-22 NH-Medicare Elig.'!$A$9:$S$602,10,FALSE)</f>
        <v>0.33</v>
      </c>
      <c r="L24" s="21">
        <f>VLOOKUP(A24,'[3]04-01-22 NH-Medicare Elig.'!$A$9:$S$602,11,FALSE)</f>
        <v>4.57</v>
      </c>
      <c r="M24" s="21">
        <f>VLOOKUP(A24,'[3]04-01-22 NH-Medicare Elig.'!$A$9:$S$602,13,FALSE)</f>
        <v>-0.88</v>
      </c>
      <c r="N24" s="21">
        <f>VLOOKUP(A24,'[3]04-01-22 NH-Medicare Elig.'!$A$9:$S$602,14,FALSE)</f>
        <v>-0.9</v>
      </c>
      <c r="O24" s="17">
        <f t="shared" si="0"/>
        <v>308.52999999999997</v>
      </c>
      <c r="P24" s="21">
        <f>VLOOKUP(A24,'[3]04-01-22 NH-Medicare Elig.'!$A$9:$S$602,16,FALSE)</f>
        <v>17.66</v>
      </c>
      <c r="Q24" s="3">
        <f t="shared" si="2"/>
        <v>326.19</v>
      </c>
      <c r="R24" s="3">
        <f t="shared" ref="R24:R26" si="11">Q24*0.5</f>
        <v>163.095</v>
      </c>
      <c r="S24" s="21">
        <f>VLOOKUP(A24,'[3]04-01-22 NH-Medicare Elig.'!$A$9:$S$602,18,FALSE)</f>
        <v>18.43</v>
      </c>
      <c r="T24" s="15">
        <f t="shared" si="4"/>
        <v>507.71499999999997</v>
      </c>
    </row>
    <row r="25" spans="1:20" ht="12.75" x14ac:dyDescent="0.2">
      <c r="A25" s="19" t="s">
        <v>56</v>
      </c>
      <c r="B25" s="19" t="s">
        <v>57</v>
      </c>
      <c r="C25" s="20">
        <v>744</v>
      </c>
      <c r="D25" s="21">
        <f>VLOOKUP(A25,'[3]04-01-22 NH-Medicare Elig.'!$A$9:$S$602,4,FALSE)</f>
        <v>23.4</v>
      </c>
      <c r="E25" s="21">
        <f>VLOOKUP(A25,'[3]04-01-22 NH-Medicare Elig.'!$A$9:$S$602,5,FALSE)</f>
        <v>209.7</v>
      </c>
      <c r="F25" s="21">
        <f>VLOOKUP(A25,'[3]04-01-22 NH-Medicare Elig.'!$A$9:$S$602,6,FALSE)</f>
        <v>69.03</v>
      </c>
      <c r="G25" s="21">
        <f>VLOOKUP(A25,'[3]04-01-22 NH-Medicare Elig.'!$A$9:$S$602,7,FALSE)</f>
        <v>2.85</v>
      </c>
      <c r="H25" s="21">
        <v>0</v>
      </c>
      <c r="I25" s="21">
        <f>VLOOKUP(A25,'[3]04-01-22 NH-Medicare Elig.'!$A$9:$S$602,8,FALSE)</f>
        <v>0</v>
      </c>
      <c r="J25" s="21">
        <f>VLOOKUP(A25,'[3]04-01-22 NH-Medicare Elig.'!$A$9:$S$602,9,FALSE)</f>
        <v>0</v>
      </c>
      <c r="K25" s="21">
        <f>VLOOKUP(A25,'[3]04-01-22 NH-Medicare Elig.'!$A$9:$S$602,10,FALSE)</f>
        <v>0.46</v>
      </c>
      <c r="L25" s="21">
        <f>VLOOKUP(A25,'[3]04-01-22 NH-Medicare Elig.'!$A$9:$S$602,11,FALSE)</f>
        <v>4.57</v>
      </c>
      <c r="M25" s="21">
        <f>VLOOKUP(A25,'[3]04-01-22 NH-Medicare Elig.'!$A$9:$S$602,13,FALSE)</f>
        <v>-2.5299999999999998</v>
      </c>
      <c r="N25" s="21">
        <f>VLOOKUP(A25,'[3]04-01-22 NH-Medicare Elig.'!$A$9:$S$602,14,FALSE)</f>
        <v>-0.8</v>
      </c>
      <c r="O25" s="17">
        <f t="shared" si="0"/>
        <v>306.68</v>
      </c>
      <c r="P25" s="21">
        <f>VLOOKUP(A25,'[3]04-01-22 NH-Medicare Elig.'!$A$9:$S$602,16,FALSE)</f>
        <v>50.62</v>
      </c>
      <c r="Q25" s="3">
        <f t="shared" si="2"/>
        <v>357.3</v>
      </c>
      <c r="R25" s="3">
        <f t="shared" si="11"/>
        <v>178.65</v>
      </c>
      <c r="S25" s="21">
        <f>VLOOKUP(A25,'[3]04-01-22 NH-Medicare Elig.'!$A$9:$S$602,18,FALSE)</f>
        <v>22.09</v>
      </c>
      <c r="T25" s="15">
        <f t="shared" si="4"/>
        <v>558.04000000000008</v>
      </c>
    </row>
    <row r="26" spans="1:20" ht="12.75" x14ac:dyDescent="0.2">
      <c r="A26" s="19" t="s">
        <v>31</v>
      </c>
      <c r="B26" s="19" t="s">
        <v>32</v>
      </c>
      <c r="C26" s="20">
        <v>229</v>
      </c>
      <c r="D26" s="21">
        <f>VLOOKUP(A26,'[3]04-01-22 NH-Medicare Elig.'!$A$9:$S$602,4,FALSE)</f>
        <v>8.24</v>
      </c>
      <c r="E26" s="21">
        <f>VLOOKUP(A26,'[3]04-01-22 NH-Medicare Elig.'!$A$9:$S$602,5,FALSE)</f>
        <v>103.27</v>
      </c>
      <c r="F26" s="21">
        <f>VLOOKUP(A26,'[3]04-01-22 NH-Medicare Elig.'!$A$9:$S$602,6,FALSE)</f>
        <v>51.51</v>
      </c>
      <c r="G26" s="21">
        <f>VLOOKUP(A26,'[3]04-01-22 NH-Medicare Elig.'!$A$9:$S$602,7,FALSE)</f>
        <v>2.72</v>
      </c>
      <c r="H26" s="21">
        <v>0</v>
      </c>
      <c r="I26" s="21">
        <f>VLOOKUP(A26,'[3]04-01-22 NH-Medicare Elig.'!$A$9:$S$602,8,FALSE)</f>
        <v>0</v>
      </c>
      <c r="J26" s="21">
        <f>VLOOKUP(A26,'[3]04-01-22 NH-Medicare Elig.'!$A$9:$S$602,9,FALSE)</f>
        <v>0</v>
      </c>
      <c r="K26" s="21">
        <f>VLOOKUP(A26,'[3]04-01-22 NH-Medicare Elig.'!$A$9:$S$602,10,FALSE)</f>
        <v>3.69</v>
      </c>
      <c r="L26" s="21">
        <f>VLOOKUP(A26,'[3]04-01-22 NH-Medicare Elig.'!$A$9:$S$602,11,FALSE)</f>
        <v>2.5299999999999998</v>
      </c>
      <c r="M26" s="21">
        <f>VLOOKUP(A26,'[3]04-01-22 NH-Medicare Elig.'!$A$9:$S$602,13,FALSE)</f>
        <v>-0.3</v>
      </c>
      <c r="N26" s="21">
        <f>VLOOKUP(A26,'[3]04-01-22 NH-Medicare Elig.'!$A$9:$S$602,14,FALSE)</f>
        <v>-0.43</v>
      </c>
      <c r="O26" s="17">
        <f t="shared" si="0"/>
        <v>171.22999999999996</v>
      </c>
      <c r="P26" s="21">
        <f>VLOOKUP(A26,'[3]04-01-22 NH-Medicare Elig.'!$A$9:$S$602,16,FALSE)</f>
        <v>5.99</v>
      </c>
      <c r="Q26" s="3">
        <f t="shared" si="2"/>
        <v>177.21999999999997</v>
      </c>
      <c r="R26" s="3">
        <f t="shared" si="11"/>
        <v>88.609999999999985</v>
      </c>
      <c r="S26" s="21">
        <f>VLOOKUP(A26,'[3]04-01-22 NH-Medicare Elig.'!$A$9:$S$602,18,FALSE)</f>
        <v>10.96</v>
      </c>
      <c r="T26" s="15">
        <f t="shared" si="4"/>
        <v>276.78999999999991</v>
      </c>
    </row>
  </sheetData>
  <sortState xmlns:xlrd2="http://schemas.microsoft.com/office/spreadsheetml/2017/richdata2" ref="A9:T26">
    <sortCondition ref="B9:B26"/>
  </sortState>
  <mergeCells count="7">
    <mergeCell ref="I7:M7"/>
    <mergeCell ref="D6:Q6"/>
    <mergeCell ref="A1:T1"/>
    <mergeCell ref="A2:T2"/>
    <mergeCell ref="A3:T3"/>
    <mergeCell ref="A4:T4"/>
    <mergeCell ref="A5:T5"/>
  </mergeCells>
  <phoneticPr fontId="13" type="noConversion"/>
  <pageMargins left="0.7" right="0.7" top="0.75" bottom="0.75" header="0.3" footer="0.3"/>
  <pageSetup paperSize="5" scale="54" orientation="landscape" r:id="rId1"/>
  <webPublishItems count="1">
    <webPublishItem id="411" divId="2022-01-01_covid_benchmark_rates_411" sourceType="range" sourceRef="A1:T26" destinationFile="C:\Users\kmm13\OneDrive - New York State Office of Information Technology Services\Desktop\2022-01-01_covid_benchmark_rates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01-01-22 NH Non-Medicare Elig.</vt:lpstr>
      <vt:lpstr>01-01-22 NH-Medicare Elig.</vt:lpstr>
      <vt:lpstr>'01-01-22 NH Non-Medicare Elig.'!Print_Area</vt:lpstr>
      <vt:lpstr>'01-01-22 NH Non-Medicare Elig.'!Print_Titles</vt:lpstr>
      <vt:lpstr>'01-01-22 NH-Medicare Elig.'!Print_Titles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2022-10-20T15:50:25Z</cp:lastPrinted>
  <dcterms:created xsi:type="dcterms:W3CDTF">2014-12-18T18:24:59Z</dcterms:created>
  <dcterms:modified xsi:type="dcterms:W3CDTF">2022-10-20T15:52:38Z</dcterms:modified>
</cp:coreProperties>
</file>